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queryTables/queryTable7.xml" ContentType="application/vnd.openxmlformats-officedocument.spreadsheetml.queryTable+xml"/>
  <Override PartName="/xl/queryTables/queryTable8.xml" ContentType="application/vnd.openxmlformats-officedocument.spreadsheetml.queryTable+xml"/>
  <Override PartName="/xl/queryTables/queryTable9.xml" ContentType="application/vnd.openxmlformats-officedocument.spreadsheetml.queryTable+xml"/>
  <Override PartName="/xl/queryTables/queryTable10.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5" yWindow="7200" windowWidth="24330" windowHeight="6060" tabRatio="598" firstSheet="7" activeTab="18"/>
  </bookViews>
  <sheets>
    <sheet name="Table C.1" sheetId="1" r:id="rId1"/>
    <sheet name="Table C.2" sheetId="2" r:id="rId2"/>
    <sheet name="Table C.3" sheetId="3" r:id="rId3"/>
    <sheet name="Table C.4" sheetId="4" r:id="rId4"/>
    <sheet name="Table C.5" sheetId="5" r:id="rId5"/>
    <sheet name="Table C.6" sheetId="6" r:id="rId6"/>
    <sheet name="Table C.6.1" sheetId="7" r:id="rId7"/>
    <sheet name="Table C.6.2" sheetId="8" r:id="rId8"/>
    <sheet name="Table C.6.2 (CONT'D)" sheetId="9" r:id="rId9"/>
    <sheet name="Table C.7" sheetId="10" r:id="rId10"/>
    <sheet name="Table C.8" sheetId="11" r:id="rId11"/>
    <sheet name="Table C.9 " sheetId="12" r:id="rId12"/>
    <sheet name="Table C.9.1" sheetId="13" r:id="rId13"/>
    <sheet name="Table C.10" sheetId="14" r:id="rId14"/>
    <sheet name="Table C.11" sheetId="15" r:id="rId15"/>
    <sheet name="Table C.12" sheetId="16" r:id="rId16"/>
    <sheet name="Table C.13" sheetId="17" r:id="rId17"/>
    <sheet name="Table C.14" sheetId="18" r:id="rId18"/>
    <sheet name="Table C.15" sheetId="20" r:id="rId19"/>
  </sheets>
  <externalReferences>
    <externalReference r:id="rId20"/>
  </externalReferences>
  <definedNames>
    <definedName name="_ftn1" localSheetId="1">'Table C.2'!$A$64</definedName>
    <definedName name="_ftnref1" localSheetId="1">'Table C.2'!$A$2</definedName>
    <definedName name="_GoBack" localSheetId="9">'Table C.7'!#REF!</definedName>
    <definedName name="_Toc70413599" localSheetId="1">'Table C.2'!$A$2</definedName>
    <definedName name="_Toc70413600" localSheetId="0">'Table C.1'!#REF!</definedName>
    <definedName name="_xlnm.Database" localSheetId="17">#REF!</definedName>
    <definedName name="_xlnm.Database" localSheetId="18">#REF!</definedName>
    <definedName name="_xlnm.Database">#REF!</definedName>
    <definedName name="Database_MI" localSheetId="17">#REF!</definedName>
    <definedName name="Database_MI" localSheetId="18">#REF!</definedName>
    <definedName name="Database_MI">#REF!</definedName>
    <definedName name="DATES" localSheetId="17">#REF!</definedName>
    <definedName name="DATES" localSheetId="18">#REF!</definedName>
    <definedName name="DATES">#REF!</definedName>
    <definedName name="NAMES" localSheetId="17">#REF!</definedName>
    <definedName name="NAMES" localSheetId="18">#REF!</definedName>
    <definedName name="NAMES">#REF!</definedName>
    <definedName name="old" localSheetId="17">#REF!</definedName>
    <definedName name="old" localSheetId="18">#REF!</definedName>
    <definedName name="old">#REF!</definedName>
    <definedName name="page_23" localSheetId="0">'Table C.1'!#REF!</definedName>
    <definedName name="page_25" localSheetId="2">'Table C.3'!$A$1:$L$58</definedName>
    <definedName name="page_26" localSheetId="3">'Table C.4'!$A$1:$G$56</definedName>
    <definedName name="page_27" localSheetId="4">'Table C.5'!$A$1:$J$73</definedName>
    <definedName name="page_28" localSheetId="5">'Table C.6'!$A$1:$L$65</definedName>
    <definedName name="page_30" localSheetId="6">'Table C.6.1'!$A$1:$M$282</definedName>
    <definedName name="page_30" localSheetId="7">'Table C.6.2'!$A$1:$I$252</definedName>
    <definedName name="page_30" localSheetId="8">'Table C.6.2 (CONT''D)'!$A$1:$M$251</definedName>
    <definedName name="page_32" localSheetId="11">'Table C.9 '!$A$1:$N$58</definedName>
    <definedName name="page_33" localSheetId="12">'Table C.9.1'!$A$1:$N$72</definedName>
    <definedName name="page_34" localSheetId="13">'Table C.10'!$A$1:$F$234</definedName>
    <definedName name="_xlnm.Print_Area" localSheetId="0">'Table C.1'!$A$1:$M$64</definedName>
    <definedName name="_xlnm.Print_Area" localSheetId="13">'Table C.10'!$A$1:$J$72</definedName>
    <definedName name="_xlnm.Print_Area" localSheetId="17">#REF!</definedName>
    <definedName name="_xlnm.Print_Area" localSheetId="18">#REF!</definedName>
    <definedName name="_xlnm.Print_Area" localSheetId="1">'Table C.2'!$A$1:$M$64</definedName>
    <definedName name="_xlnm.Print_Area" localSheetId="2">'Table C.3'!$A$1:$J$65</definedName>
    <definedName name="_xlnm.Print_Area" localSheetId="3">'Table C.4'!$A$1:$G$63</definedName>
    <definedName name="_xlnm.Print_Area" localSheetId="4">'Table C.5'!$A$1:$I$62</definedName>
    <definedName name="_xlnm.Print_Area" localSheetId="5">'Table C.6'!$A$1:$T$38</definedName>
    <definedName name="_xlnm.Print_Area" localSheetId="6">'Table C.6.1'!$A$1:$AH$32</definedName>
    <definedName name="_xlnm.Print_Area" localSheetId="7">'Table C.6.2'!$A$1:$I$45</definedName>
    <definedName name="_xlnm.Print_Area" localSheetId="8">'Table C.6.2 (CONT''D)'!$A$1:$G$42</definedName>
    <definedName name="_xlnm.Print_Area" localSheetId="9">'Table C.7'!$A$1:$I$46</definedName>
    <definedName name="_xlnm.Print_Area" localSheetId="10">'Table C.8'!$A$1:$H$20</definedName>
    <definedName name="_xlnm.Print_Area" localSheetId="11">'Table C.9 '!$A$1:$K$44</definedName>
    <definedName name="_xlnm.Print_Area">#REF!</definedName>
    <definedName name="PRINT_AREA_MI" localSheetId="17">#REF!</definedName>
    <definedName name="PRINT_AREA_MI" localSheetId="18">#REF!</definedName>
    <definedName name="PRINT_AREA_MI">#REF!</definedName>
    <definedName name="Z_05EC7EC9_E678_406A_870D_68EF6D75A5BE_.wvu.PrintArea" localSheetId="9" hidden="1">'Table C.7'!$A$1:$H$46</definedName>
    <definedName name="Z_05EC7EC9_E678_406A_870D_68EF6D75A5BE_.wvu.PrintArea" localSheetId="10" hidden="1">'Table C.8'!$A$1:$H$20</definedName>
    <definedName name="Z_05EC7EC9_E678_406A_870D_68EF6D75A5BE_.wvu.Rows" localSheetId="9" hidden="1">'Table C.7'!$4:$4,'Table C.7'!#REF!</definedName>
    <definedName name="Z_0E1303AC_B5A9_49B6_9BC7_0B130FEBCFA7_.wvu.PrintArea" localSheetId="9" hidden="1">'Table C.7'!$A$1:$H$46</definedName>
    <definedName name="Z_0E1303AC_B5A9_49B6_9BC7_0B130FEBCFA7_.wvu.PrintArea" localSheetId="10" hidden="1">'Table C.8'!$A$1:$H$20</definedName>
    <definedName name="Z_0E1303AC_B5A9_49B6_9BC7_0B130FEBCFA7_.wvu.Rows" localSheetId="9" hidden="1">'Table C.7'!$4:$4,'Table C.7'!#REF!</definedName>
    <definedName name="Z_0F7EC32F_EE23_47DB_BEFF_2FC19390BE03_.wvu.PrintArea" localSheetId="9" hidden="1">'Table C.7'!$A$1:$H$46</definedName>
    <definedName name="Z_0F7EC32F_EE23_47DB_BEFF_2FC19390BE03_.wvu.PrintArea" localSheetId="10" hidden="1">'Table C.8'!$A$1:$H$20</definedName>
    <definedName name="Z_0F7EC32F_EE23_47DB_BEFF_2FC19390BE03_.wvu.Rows" localSheetId="9" hidden="1">'Table C.7'!$4:$4,'Table C.7'!#REF!</definedName>
    <definedName name="Z_14FD96B3_62DA_427D_975F_A710E55C3561_.wvu.Rows" localSheetId="9" hidden="1">'Table C.7'!$4:$4</definedName>
    <definedName name="Z_1AAFE545_BC92_4890_8240_8B755484BBB0_.wvu.Rows" localSheetId="9" hidden="1">'Table C.7'!$4:$4</definedName>
    <definedName name="Z_2D94A871_EE3A_476B_9EB3_7E292F91BDEE_.wvu.Cols" localSheetId="12" hidden="1">'Table C.9.1'!$O:$U</definedName>
    <definedName name="Z_2D94A871_EE3A_476B_9EB3_7E292F91BDEE_.wvu.PrintArea" localSheetId="0" hidden="1">'Table C.1'!$A$1:$M$64</definedName>
    <definedName name="Z_2D94A871_EE3A_476B_9EB3_7E292F91BDEE_.wvu.PrintArea" localSheetId="13" hidden="1">'Table C.10'!$A$1:$J$72</definedName>
    <definedName name="Z_2D94A871_EE3A_476B_9EB3_7E292F91BDEE_.wvu.PrintArea" localSheetId="1" hidden="1">'Table C.2'!$A$1:$M$64</definedName>
    <definedName name="Z_2D94A871_EE3A_476B_9EB3_7E292F91BDEE_.wvu.PrintArea" localSheetId="2" hidden="1">'Table C.3'!$A$1:$J$65</definedName>
    <definedName name="Z_2D94A871_EE3A_476B_9EB3_7E292F91BDEE_.wvu.PrintArea" localSheetId="3" hidden="1">'Table C.4'!$A$1:$G$63</definedName>
    <definedName name="Z_2D94A871_EE3A_476B_9EB3_7E292F91BDEE_.wvu.PrintArea" localSheetId="4" hidden="1">'Table C.5'!$A$1:$I$62</definedName>
    <definedName name="Z_2D94A871_EE3A_476B_9EB3_7E292F91BDEE_.wvu.PrintArea" localSheetId="5" hidden="1">'Table C.6'!$A$1:$T$38</definedName>
    <definedName name="Z_2D94A871_EE3A_476B_9EB3_7E292F91BDEE_.wvu.PrintArea" localSheetId="6" hidden="1">'Table C.6.1'!$A$1:$AH$32</definedName>
    <definedName name="Z_2D94A871_EE3A_476B_9EB3_7E292F91BDEE_.wvu.PrintArea" localSheetId="7" hidden="1">'Table C.6.2'!$A$1:$I$45</definedName>
    <definedName name="Z_2D94A871_EE3A_476B_9EB3_7E292F91BDEE_.wvu.PrintArea" localSheetId="8" hidden="1">'Table C.6.2 (CONT''D)'!$A$1:$G$42</definedName>
    <definedName name="Z_2D94A871_EE3A_476B_9EB3_7E292F91BDEE_.wvu.PrintArea" localSheetId="9" hidden="1">'Table C.7'!$A$1:$I$46</definedName>
    <definedName name="Z_2D94A871_EE3A_476B_9EB3_7E292F91BDEE_.wvu.PrintArea" localSheetId="10" hidden="1">'Table C.8'!$A$1:$I$21</definedName>
    <definedName name="Z_2D94A871_EE3A_476B_9EB3_7E292F91BDEE_.wvu.PrintArea" localSheetId="11" hidden="1">'Table C.9 '!$A$1:$K$44</definedName>
    <definedName name="Z_2D94A871_EE3A_476B_9EB3_7E292F91BDEE_.wvu.Rows" localSheetId="17" hidden="1">'Table C.14'!#REF!</definedName>
    <definedName name="Z_4171EFF3_3651_4B4B_AA7D_9B99DCDECABF_.wvu.Rows" localSheetId="9" hidden="1">'Table C.7'!$4:$4</definedName>
    <definedName name="Z_507B07FB_B2AB_429E_9F53_E6F0D6A7380B_.wvu.Rows" localSheetId="9" hidden="1">'Table C.7'!$4:$4</definedName>
    <definedName name="Z_54825BB9_808C_4DEA_BEAB_96F40C2C5844_.wvu.Rows" localSheetId="17" hidden="1">'Table C.14'!#REF!</definedName>
    <definedName name="Z_5C35A80A_C755_4928_A35B_588506EA0B9D_.wvu.Cols" localSheetId="9" hidden="1">'Table C.7'!#REF!,'Table C.7'!#REF!</definedName>
    <definedName name="Z_5C96B3E5_9EAF_4DA4_BE61_E892BD1EE2C2_.wvu.PrintArea" localSheetId="9" hidden="1">'Table C.7'!$A$1:$H$46</definedName>
    <definedName name="Z_5C96B3E5_9EAF_4DA4_BE61_E892BD1EE2C2_.wvu.PrintArea" localSheetId="10" hidden="1">'Table C.8'!$A$1:$H$20</definedName>
    <definedName name="Z_5C96B3E5_9EAF_4DA4_BE61_E892BD1EE2C2_.wvu.Rows" localSheetId="9" hidden="1">'Table C.7'!#REF!</definedName>
    <definedName name="Z_70FB46C5_1EB3_4C73_B15F_251D413717AA_.wvu.Cols" localSheetId="9" hidden="1">'Table C.7'!#REF!,'Table C.7'!#REF!</definedName>
    <definedName name="Z_7D0DA75E_CE30_4207_8E0D_B057D58B8072_.wvu.Cols" localSheetId="12" hidden="1">'Table C.9.1'!$O:$V</definedName>
    <definedName name="Z_7D0DA75E_CE30_4207_8E0D_B057D58B8072_.wvu.PrintArea" localSheetId="0" hidden="1">'Table C.1'!$A$1:$M$64</definedName>
    <definedName name="Z_7D0DA75E_CE30_4207_8E0D_B057D58B8072_.wvu.PrintArea" localSheetId="13" hidden="1">'Table C.10'!$A$1:$J$72</definedName>
    <definedName name="Z_7D0DA75E_CE30_4207_8E0D_B057D58B8072_.wvu.PrintArea" localSheetId="1" hidden="1">'Table C.2'!$A$1:$M$64</definedName>
    <definedName name="Z_7D0DA75E_CE30_4207_8E0D_B057D58B8072_.wvu.PrintArea" localSheetId="2" hidden="1">'Table C.3'!$A$1:$J$65</definedName>
    <definedName name="Z_7D0DA75E_CE30_4207_8E0D_B057D58B8072_.wvu.PrintArea" localSheetId="3" hidden="1">'Table C.4'!$A$1:$G$63</definedName>
    <definedName name="Z_7D0DA75E_CE30_4207_8E0D_B057D58B8072_.wvu.PrintArea" localSheetId="4" hidden="1">'Table C.5'!$A$1:$I$62</definedName>
    <definedName name="Z_7D0DA75E_CE30_4207_8E0D_B057D58B8072_.wvu.PrintArea" localSheetId="5" hidden="1">'Table C.6'!$A$1:$T$38</definedName>
    <definedName name="Z_7D0DA75E_CE30_4207_8E0D_B057D58B8072_.wvu.PrintArea" localSheetId="6" hidden="1">'Table C.6.1'!$A$1:$AH$32</definedName>
    <definedName name="Z_7D0DA75E_CE30_4207_8E0D_B057D58B8072_.wvu.PrintArea" localSheetId="7" hidden="1">'Table C.6.2'!$A$1:$AD$3</definedName>
    <definedName name="Z_7D0DA75E_CE30_4207_8E0D_B057D58B8072_.wvu.PrintArea" localSheetId="8" hidden="1">'Table C.6.2 (CONT''D)'!$A$1:$AH$3</definedName>
    <definedName name="Z_7D0DA75E_CE30_4207_8E0D_B057D58B8072_.wvu.PrintArea" localSheetId="11" hidden="1">'Table C.9 '!$A$1:$K$44</definedName>
    <definedName name="Z_7E99A118_CF9C_4DA4_93C3_66837DF09715_.wvu.PrintArea" localSheetId="0" hidden="1">'Table C.1'!$A$1:$M$63</definedName>
    <definedName name="Z_7E99A118_CF9C_4DA4_93C3_66837DF09715_.wvu.PrintArea" localSheetId="13" hidden="1">'Table C.10'!$A$1:$J$72</definedName>
    <definedName name="Z_7E99A118_CF9C_4DA4_93C3_66837DF09715_.wvu.PrintArea" localSheetId="1" hidden="1">'Table C.2'!$A$1:$M$64</definedName>
    <definedName name="Z_7E99A118_CF9C_4DA4_93C3_66837DF09715_.wvu.PrintArea" localSheetId="2" hidden="1">'Table C.3'!$A$1:$J$64</definedName>
    <definedName name="Z_7E99A118_CF9C_4DA4_93C3_66837DF09715_.wvu.PrintArea" localSheetId="3" hidden="1">'Table C.4'!$A$1:$G$63</definedName>
    <definedName name="Z_7E99A118_CF9C_4DA4_93C3_66837DF09715_.wvu.PrintArea" localSheetId="5" hidden="1">'Table C.6'!$A$1:$T$38</definedName>
    <definedName name="Z_7E99A118_CF9C_4DA4_93C3_66837DF09715_.wvu.PrintArea" localSheetId="6" hidden="1">'Table C.6.1'!$A$1:$AH$32</definedName>
    <definedName name="Z_7E99A118_CF9C_4DA4_93C3_66837DF09715_.wvu.PrintArea" localSheetId="7" hidden="1">'Table C.6.2'!$A$1:$AD$3</definedName>
    <definedName name="Z_7E99A118_CF9C_4DA4_93C3_66837DF09715_.wvu.PrintArea" localSheetId="8" hidden="1">'Table C.6.2 (CONT''D)'!$A$1:$AH$3</definedName>
    <definedName name="Z_7E99A118_CF9C_4DA4_93C3_66837DF09715_.wvu.PrintArea" localSheetId="11" hidden="1">'Table C.9 '!$A$1:$K$44</definedName>
    <definedName name="Z_858136CB_ACD4_4B14_A5CA_CC392DFF600A_.wvu.PrintArea" localSheetId="9" hidden="1">'Table C.7'!$A$1:$H$46</definedName>
    <definedName name="Z_858136CB_ACD4_4B14_A5CA_CC392DFF600A_.wvu.PrintArea" localSheetId="10" hidden="1">'Table C.8'!$A$1:$H$20</definedName>
    <definedName name="Z_858136CB_ACD4_4B14_A5CA_CC392DFF600A_.wvu.Rows" localSheetId="9" hidden="1">'Table C.7'!$4:$4,'Table C.7'!#REF!</definedName>
    <definedName name="Z_85DFF19B_FE79_4C68_B796_BB6D4CB9F54E_.wvu.PrintArea" localSheetId="9" hidden="1">'Table C.7'!$A$1:$L$46</definedName>
    <definedName name="Z_85DFF19B_FE79_4C68_B796_BB6D4CB9F54E_.wvu.PrintArea" localSheetId="10" hidden="1">'Table C.8'!$A$1:$H$20</definedName>
    <definedName name="Z_85DFF19B_FE79_4C68_B796_BB6D4CB9F54E_.wvu.Rows" localSheetId="9" hidden="1">'Table C.7'!$4:$4,'Table C.7'!#REF!</definedName>
    <definedName name="Z_894D9768_6E2B_4961_908E_C637B59F6D38_.wvu.Rows" localSheetId="9" hidden="1">'Table C.7'!$4:$4</definedName>
    <definedName name="Z_98FE0CEF_9CDF_4EDB_B1E6_A6C93CA23725_.wvu.Rows" localSheetId="9" hidden="1">'Table C.7'!$4:$4</definedName>
    <definedName name="Z_9C5DCE43_DCBC_4725_8C95_D3F4D056646E_.wvu.PrintArea" localSheetId="9" hidden="1">'Table C.7'!$A$1:$H$46</definedName>
    <definedName name="Z_9C5DCE43_DCBC_4725_8C95_D3F4D056646E_.wvu.PrintArea" localSheetId="10" hidden="1">'Table C.8'!$A$1:$H$20</definedName>
    <definedName name="Z_9C5DCE43_DCBC_4725_8C95_D3F4D056646E_.wvu.Rows" localSheetId="9" hidden="1">'Table C.7'!$4:$4,'Table C.7'!#REF!</definedName>
    <definedName name="Z_A3D26FF7_3660_416D_AB2E_B38BC3B73C89_.wvu.Rows" localSheetId="9" hidden="1">'Table C.7'!$4:$4,'Table C.7'!#REF!</definedName>
    <definedName name="Z_A7CAF2C5_39F9_42DB_8D54_87F1C45428C1_.wvu.PrintArea" localSheetId="0" hidden="1">'Table C.1'!$A$1:$M$63</definedName>
    <definedName name="Z_A7CAF2C5_39F9_42DB_8D54_87F1C45428C1_.wvu.PrintArea" localSheetId="13" hidden="1">'Table C.10'!$A$1:$J$72</definedName>
    <definedName name="Z_A7CAF2C5_39F9_42DB_8D54_87F1C45428C1_.wvu.PrintArea" localSheetId="1" hidden="1">'Table C.2'!$A$1:$M$64</definedName>
    <definedName name="Z_A7CAF2C5_39F9_42DB_8D54_87F1C45428C1_.wvu.PrintArea" localSheetId="2" hidden="1">'Table C.3'!$A$1:$J$64</definedName>
    <definedName name="Z_A7CAF2C5_39F9_42DB_8D54_87F1C45428C1_.wvu.PrintArea" localSheetId="3" hidden="1">'Table C.4'!$A$1:$G$63</definedName>
    <definedName name="Z_A7CAF2C5_39F9_42DB_8D54_87F1C45428C1_.wvu.PrintArea" localSheetId="5" hidden="1">'Table C.6'!$A$1:$T$38</definedName>
    <definedName name="Z_A7CAF2C5_39F9_42DB_8D54_87F1C45428C1_.wvu.PrintArea" localSheetId="6" hidden="1">'Table C.6.1'!$A$1:$AH$32</definedName>
    <definedName name="Z_A7CAF2C5_39F9_42DB_8D54_87F1C45428C1_.wvu.PrintArea" localSheetId="7" hidden="1">'Table C.6.2'!$A$1:$AD$3</definedName>
    <definedName name="Z_A7CAF2C5_39F9_42DB_8D54_87F1C45428C1_.wvu.PrintArea" localSheetId="8" hidden="1">'Table C.6.2 (CONT''D)'!$A$1:$AH$3</definedName>
    <definedName name="Z_A7CAF2C5_39F9_42DB_8D54_87F1C45428C1_.wvu.PrintArea" localSheetId="11" hidden="1">'Table C.9 '!$A$1:$K$44</definedName>
    <definedName name="Z_B64819FF_09EB_44FE_9E31_355671752610_.wvu.PrintArea" localSheetId="9" hidden="1">'Table C.7'!$A$1:$H$46</definedName>
    <definedName name="Z_B64819FF_09EB_44FE_9E31_355671752610_.wvu.PrintArea" localSheetId="10" hidden="1">'Table C.8'!$A$1:$H$20</definedName>
    <definedName name="Z_B64819FF_09EB_44FE_9E31_355671752610_.wvu.Rows" localSheetId="9" hidden="1">'Table C.7'!$4:$4,'Table C.7'!#REF!</definedName>
    <definedName name="Z_C2683CD0_5ECA_42EA_A1DE_F7E2B99C10A1_.wvu.Rows" localSheetId="9" hidden="1">'Table C.7'!$4:$4</definedName>
    <definedName name="Z_C6D31FF3_191A_4B20_B0A6_E175E861C204_.wvu.PrintArea" localSheetId="9" hidden="1">'Table C.7'!$A$1:$H$46</definedName>
    <definedName name="Z_C6D31FF3_191A_4B20_B0A6_E175E861C204_.wvu.PrintArea" localSheetId="10" hidden="1">'Table C.8'!$A$1:$H$20</definedName>
    <definedName name="Z_C6D31FF3_191A_4B20_B0A6_E175E861C204_.wvu.Rows" localSheetId="9" hidden="1">'Table C.7'!#REF!</definedName>
    <definedName name="Z_C776AE45_4C9E_4544_8EE0_E1FC313C256F_.wvu.Rows" localSheetId="17" hidden="1">'Table C.14'!#REF!</definedName>
    <definedName name="Z_C91F1D74_3DBB_4E70_89E0_6D980A5A3771_.wvu.Rows" localSheetId="9" hidden="1">'Table C.7'!$4:$4</definedName>
    <definedName name="Z_C95C0EAF_8789_4E13_85FD_58A3804728F1_.wvu.Rows" localSheetId="17" hidden="1">'Table C.14'!#REF!</definedName>
    <definedName name="Z_CF5A155D_0946_463C_A625_7E288FCAB939_.wvu.Cols" localSheetId="12" hidden="1">'Table C.9.1'!$O:$U</definedName>
    <definedName name="Z_CF5A155D_0946_463C_A625_7E288FCAB939_.wvu.PrintArea" localSheetId="0" hidden="1">'Table C.1'!$A$1:$M$64</definedName>
    <definedName name="Z_CF5A155D_0946_463C_A625_7E288FCAB939_.wvu.PrintArea" localSheetId="13" hidden="1">'Table C.10'!$A$1:$J$72</definedName>
    <definedName name="Z_CF5A155D_0946_463C_A625_7E288FCAB939_.wvu.PrintArea" localSheetId="1" hidden="1">'Table C.2'!$A$1:$M$64</definedName>
    <definedName name="Z_CF5A155D_0946_463C_A625_7E288FCAB939_.wvu.PrintArea" localSheetId="2" hidden="1">'Table C.3'!$A$1:$J$65</definedName>
    <definedName name="Z_CF5A155D_0946_463C_A625_7E288FCAB939_.wvu.PrintArea" localSheetId="3" hidden="1">'Table C.4'!$A$1:$G$63</definedName>
    <definedName name="Z_CF5A155D_0946_463C_A625_7E288FCAB939_.wvu.PrintArea" localSheetId="4" hidden="1">'Table C.5'!$A$1:$I$62</definedName>
    <definedName name="Z_CF5A155D_0946_463C_A625_7E288FCAB939_.wvu.PrintArea" localSheetId="5" hidden="1">'Table C.6'!$A$1:$T$38</definedName>
    <definedName name="Z_CF5A155D_0946_463C_A625_7E288FCAB939_.wvu.PrintArea" localSheetId="6" hidden="1">'Table C.6.1'!$A$1:$AH$32</definedName>
    <definedName name="Z_CF5A155D_0946_463C_A625_7E288FCAB939_.wvu.PrintArea" localSheetId="7" hidden="1">'Table C.6.2'!$A$1:$I$45</definedName>
    <definedName name="Z_CF5A155D_0946_463C_A625_7E288FCAB939_.wvu.PrintArea" localSheetId="8" hidden="1">'Table C.6.2 (CONT''D)'!$A$1:$G$42</definedName>
    <definedName name="Z_CF5A155D_0946_463C_A625_7E288FCAB939_.wvu.PrintArea" localSheetId="9" hidden="1">'Table C.7'!$A$1:$H$46</definedName>
    <definedName name="Z_CF5A155D_0946_463C_A625_7E288FCAB939_.wvu.PrintArea" localSheetId="10" hidden="1">'Table C.8'!$A$1:$H$20</definedName>
    <definedName name="Z_CF5A155D_0946_463C_A625_7E288FCAB939_.wvu.PrintArea" localSheetId="11" hidden="1">'Table C.9 '!$A$1:$K$44</definedName>
    <definedName name="Z_CF5A155D_0946_463C_A625_7E288FCAB939_.wvu.Rows" localSheetId="17" hidden="1">'Table C.14'!#REF!</definedName>
    <definedName name="Z_D0B7238D_227A_4593_8DC6_FAFDF79BB54D_.wvu.PrintArea" localSheetId="9" hidden="1">'Table C.7'!$A$1:$H$46</definedName>
    <definedName name="Z_D0B7238D_227A_4593_8DC6_FAFDF79BB54D_.wvu.PrintArea" localSheetId="10" hidden="1">'Table C.8'!$A$1:$H$20</definedName>
    <definedName name="Z_D0B7238D_227A_4593_8DC6_FAFDF79BB54D_.wvu.Rows" localSheetId="9" hidden="1">'Table C.7'!$4:$4,'Table C.7'!#REF!</definedName>
    <definedName name="Z_D5D9EAF4_7BA9_49E3_BE1A_B3C48A27549A_.wvu.PrintArea" localSheetId="0" hidden="1">'Table C.1'!$A$1:$M$63</definedName>
    <definedName name="Z_D5D9EAF4_7BA9_49E3_BE1A_B3C48A27549A_.wvu.PrintArea" localSheetId="13" hidden="1">'Table C.10'!$A$1:$J$72</definedName>
    <definedName name="Z_D5D9EAF4_7BA9_49E3_BE1A_B3C48A27549A_.wvu.PrintArea" localSheetId="1" hidden="1">'Table C.2'!$A$1:$M$64</definedName>
    <definedName name="Z_D5D9EAF4_7BA9_49E3_BE1A_B3C48A27549A_.wvu.PrintArea" localSheetId="2" hidden="1">'Table C.3'!$A$1:$J$64</definedName>
    <definedName name="Z_D5D9EAF4_7BA9_49E3_BE1A_B3C48A27549A_.wvu.PrintArea" localSheetId="3" hidden="1">'Table C.4'!$A$1:$G$63</definedName>
    <definedName name="Z_D5D9EAF4_7BA9_49E3_BE1A_B3C48A27549A_.wvu.PrintArea" localSheetId="5" hidden="1">'Table C.6'!$A$1:$T$38</definedName>
    <definedName name="Z_D5D9EAF4_7BA9_49E3_BE1A_B3C48A27549A_.wvu.PrintArea" localSheetId="6" hidden="1">'Table C.6.1'!$A$1:$AH$32</definedName>
    <definedName name="Z_D5D9EAF4_7BA9_49E3_BE1A_B3C48A27549A_.wvu.PrintArea" localSheetId="7" hidden="1">'Table C.6.2'!$A$1:$AD$3</definedName>
    <definedName name="Z_D5D9EAF4_7BA9_49E3_BE1A_B3C48A27549A_.wvu.PrintArea" localSheetId="8" hidden="1">'Table C.6.2 (CONT''D)'!$A$1:$AH$3</definedName>
    <definedName name="Z_D5D9EAF4_7BA9_49E3_BE1A_B3C48A27549A_.wvu.PrintArea" localSheetId="11" hidden="1">'Table C.9 '!$A$1:$K$44</definedName>
    <definedName name="Z_D62E2EE7_E87C_41F4_A243_332E64DD72AD_.wvu.Cols" localSheetId="12" hidden="1">'Table C.9.1'!$O:$U</definedName>
    <definedName name="Z_D62E2EE7_E87C_41F4_A243_332E64DD72AD_.wvu.PrintArea" localSheetId="0" hidden="1">'Table C.1'!$A$1:$M$64</definedName>
    <definedName name="Z_D62E2EE7_E87C_41F4_A243_332E64DD72AD_.wvu.PrintArea" localSheetId="13" hidden="1">'Table C.10'!$A$1:$J$72</definedName>
    <definedName name="Z_D62E2EE7_E87C_41F4_A243_332E64DD72AD_.wvu.PrintArea" localSheetId="1" hidden="1">'Table C.2'!$A$1:$M$64</definedName>
    <definedName name="Z_D62E2EE7_E87C_41F4_A243_332E64DD72AD_.wvu.PrintArea" localSheetId="2" hidden="1">'Table C.3'!$A$1:$J$65</definedName>
    <definedName name="Z_D62E2EE7_E87C_41F4_A243_332E64DD72AD_.wvu.PrintArea" localSheetId="3" hidden="1">'Table C.4'!$A$1:$G$63</definedName>
    <definedName name="Z_D62E2EE7_E87C_41F4_A243_332E64DD72AD_.wvu.PrintArea" localSheetId="4" hidden="1">'Table C.5'!$A$1:$I$62</definedName>
    <definedName name="Z_D62E2EE7_E87C_41F4_A243_332E64DD72AD_.wvu.PrintArea" localSheetId="5" hidden="1">'Table C.6'!$A$1:$T$38</definedName>
    <definedName name="Z_D62E2EE7_E87C_41F4_A243_332E64DD72AD_.wvu.PrintArea" localSheetId="6" hidden="1">'Table C.6.1'!$A$1:$AH$32</definedName>
    <definedName name="Z_D62E2EE7_E87C_41F4_A243_332E64DD72AD_.wvu.PrintArea" localSheetId="7" hidden="1">'Table C.6.2'!$A$1:$I$45</definedName>
    <definedName name="Z_D62E2EE7_E87C_41F4_A243_332E64DD72AD_.wvu.PrintArea" localSheetId="8" hidden="1">'Table C.6.2 (CONT''D)'!$A$1:$G$42</definedName>
    <definedName name="Z_D62E2EE7_E87C_41F4_A243_332E64DD72AD_.wvu.PrintArea" localSheetId="9" hidden="1">'Table C.7'!$A$1:$I$46</definedName>
    <definedName name="Z_D62E2EE7_E87C_41F4_A243_332E64DD72AD_.wvu.PrintArea" localSheetId="10" hidden="1">'Table C.8'!$A$1:$H$20</definedName>
    <definedName name="Z_D62E2EE7_E87C_41F4_A243_332E64DD72AD_.wvu.PrintArea" localSheetId="11" hidden="1">'Table C.9 '!$A$1:$K$44</definedName>
    <definedName name="Z_D62E2EE7_E87C_41F4_A243_332E64DD72AD_.wvu.Rows" localSheetId="17" hidden="1">'Table C.14'!#REF!</definedName>
    <definedName name="Z_DFD43025_E9E3_4843_AC2B_F650B990DBED_.wvu.PrintArea" localSheetId="0" hidden="1">'Table C.1'!$A$1:$M$63</definedName>
    <definedName name="Z_DFD43025_E9E3_4843_AC2B_F650B990DBED_.wvu.PrintArea" localSheetId="13" hidden="1">'Table C.10'!$A$1:$J$72</definedName>
    <definedName name="Z_DFD43025_E9E3_4843_AC2B_F650B990DBED_.wvu.PrintArea" localSheetId="1" hidden="1">'Table C.2'!$A$1:$M$64</definedName>
    <definedName name="Z_DFD43025_E9E3_4843_AC2B_F650B990DBED_.wvu.PrintArea" localSheetId="2" hidden="1">'Table C.3'!$A$1:$J$64</definedName>
    <definedName name="Z_DFD43025_E9E3_4843_AC2B_F650B990DBED_.wvu.PrintArea" localSheetId="3" hidden="1">'Table C.4'!$A$1:$G$63</definedName>
    <definedName name="Z_DFD43025_E9E3_4843_AC2B_F650B990DBED_.wvu.PrintArea" localSheetId="5" hidden="1">'Table C.6'!$A$1:$T$38</definedName>
    <definedName name="Z_DFD43025_E9E3_4843_AC2B_F650B990DBED_.wvu.PrintArea" localSheetId="6" hidden="1">'Table C.6.1'!$A$1:$AH$32</definedName>
    <definedName name="Z_DFD43025_E9E3_4843_AC2B_F650B990DBED_.wvu.PrintArea" localSheetId="7" hidden="1">'Table C.6.2'!$A$1:$AD$3</definedName>
    <definedName name="Z_DFD43025_E9E3_4843_AC2B_F650B990DBED_.wvu.PrintArea" localSheetId="8" hidden="1">'Table C.6.2 (CONT''D)'!$A$1:$AH$3</definedName>
    <definedName name="Z_DFD43025_E9E3_4843_AC2B_F650B990DBED_.wvu.PrintArea" localSheetId="11" hidden="1">'Table C.9 '!$A$1:$K$44</definedName>
    <definedName name="Z_E6060216_00C8_46FF_98E3_81B4F8C2F5D4_.wvu.PrintArea" localSheetId="0" hidden="1">'Table C.1'!$A$1:$M$63</definedName>
    <definedName name="Z_E6060216_00C8_46FF_98E3_81B4F8C2F5D4_.wvu.PrintArea" localSheetId="13" hidden="1">'Table C.10'!$A$1:$J$72</definedName>
    <definedName name="Z_E6060216_00C8_46FF_98E3_81B4F8C2F5D4_.wvu.PrintArea" localSheetId="1" hidden="1">'Table C.2'!$A$1:$M$64</definedName>
    <definedName name="Z_E6060216_00C8_46FF_98E3_81B4F8C2F5D4_.wvu.PrintArea" localSheetId="2" hidden="1">'Table C.3'!$A$1:$J$64</definedName>
    <definedName name="Z_E6060216_00C8_46FF_98E3_81B4F8C2F5D4_.wvu.PrintArea" localSheetId="3" hidden="1">'Table C.4'!$A$1:$G$63</definedName>
    <definedName name="Z_E6060216_00C8_46FF_98E3_81B4F8C2F5D4_.wvu.PrintArea" localSheetId="5" hidden="1">'Table C.6'!$A$1:$T$38</definedName>
    <definedName name="Z_E6060216_00C8_46FF_98E3_81B4F8C2F5D4_.wvu.PrintArea" localSheetId="6" hidden="1">'Table C.6.1'!$A$1:$AH$32</definedName>
    <definedName name="Z_E6060216_00C8_46FF_98E3_81B4F8C2F5D4_.wvu.PrintArea" localSheetId="7" hidden="1">'Table C.6.2'!$A$1:$AD$3</definedName>
    <definedName name="Z_E6060216_00C8_46FF_98E3_81B4F8C2F5D4_.wvu.PrintArea" localSheetId="8" hidden="1">'Table C.6.2 (CONT''D)'!$A$1:$AH$3</definedName>
    <definedName name="Z_E6060216_00C8_46FF_98E3_81B4F8C2F5D4_.wvu.PrintArea" localSheetId="11" hidden="1">'Table C.9 '!$A$1:$K$44</definedName>
    <definedName name="Z_ECC464C2_BA9B_40B4_953A_EE1479F6A2DD_.wvu.PrintArea" localSheetId="9" hidden="1">'Table C.7'!$A$1:$H$46</definedName>
    <definedName name="Z_ECC464C2_BA9B_40B4_953A_EE1479F6A2DD_.wvu.PrintArea" localSheetId="10" hidden="1">'Table C.8'!$A$1:$H$20</definedName>
    <definedName name="Z_ECC464C2_BA9B_40B4_953A_EE1479F6A2DD_.wvu.Rows" localSheetId="9" hidden="1">'Table C.7'!$4:$4,'Table C.7'!#REF!</definedName>
    <definedName name="Z_F84C4122_9287_413C_B343_7D23815E91BD_.wvu.PrintArea" localSheetId="0" hidden="1">'Table C.1'!$A$1:$M$63</definedName>
    <definedName name="Z_F84C4122_9287_413C_B343_7D23815E91BD_.wvu.PrintArea" localSheetId="13" hidden="1">'Table C.10'!$A$1:$J$72</definedName>
    <definedName name="Z_F84C4122_9287_413C_B343_7D23815E91BD_.wvu.PrintArea" localSheetId="1" hidden="1">'Table C.2'!$A$1:$M$64</definedName>
    <definedName name="Z_F84C4122_9287_413C_B343_7D23815E91BD_.wvu.PrintArea" localSheetId="2" hidden="1">'Table C.3'!$A$1:$J$64</definedName>
    <definedName name="Z_F84C4122_9287_413C_B343_7D23815E91BD_.wvu.PrintArea" localSheetId="3" hidden="1">'Table C.4'!$A$1:$G$63</definedName>
    <definedName name="Z_F84C4122_9287_413C_B343_7D23815E91BD_.wvu.PrintArea" localSheetId="5" hidden="1">'Table C.6'!$A$1:$T$38</definedName>
    <definedName name="Z_F84C4122_9287_413C_B343_7D23815E91BD_.wvu.PrintArea" localSheetId="6" hidden="1">'Table C.6.1'!$A$1:$AH$32</definedName>
    <definedName name="Z_F84C4122_9287_413C_B343_7D23815E91BD_.wvu.PrintArea" localSheetId="7" hidden="1">'Table C.6.2'!$A$1:$AD$3</definedName>
    <definedName name="Z_F84C4122_9287_413C_B343_7D23815E91BD_.wvu.PrintArea" localSheetId="8" hidden="1">'Table C.6.2 (CONT''D)'!$A$1:$AH$3</definedName>
    <definedName name="Z_F84C4122_9287_413C_B343_7D23815E91BD_.wvu.PrintArea" localSheetId="11" hidden="1">'Table C.9 '!$A$1:$K$44</definedName>
    <definedName name="Z_F939C965_1B3D_431D_8F92_25AB2C64808C_.wvu.Rows" localSheetId="9" hidden="1">'Table C.7'!$4:$4,'Table C.7'!#REF!</definedName>
  </definedNames>
  <calcPr calcId="145621"/>
  <customWorkbookViews>
    <customWorkbookView name="jgroome - Personal View" guid="{A7CAF2C5-39F9-42DB-8D54-87F1C45428C1}" mergeInterval="0" personalView="1" maximized="1" xWindow="1" yWindow="1" windowWidth="1676" windowHeight="754" activeSheetId="1"/>
    <customWorkbookView name="Sean Reid - Personal View" guid="{D5D9EAF4-7BA9-49E3-BE1A-B3C48A27549A}" mergeInterval="0" personalView="1" maximized="1" windowWidth="1435" windowHeight="825" activeSheetId="14"/>
    <customWorkbookView name="ccelestine - Personal View (2)" guid="{E6060216-00C8-46FF-98E3-81B4F8C2F5D4}" mergeInterval="0" personalView="1" maximized="1" xWindow="1" yWindow="1" windowWidth="1020" windowHeight="479" activeSheetId="5"/>
    <customWorkbookView name="ccelestine - Personal View" guid="{DFD43025-E9E3-4843-AC2B-F650B990DBED}" mergeInterval="0" personalView="1" maximized="1" xWindow="1" yWindow="1" windowWidth="1020" windowHeight="479" activeSheetId="5"/>
    <customWorkbookView name="Shanta - Personal View" guid="{7E99A118-CF9C-4DA4-93C3-66837DF09715}" mergeInterval="0" personalView="1" maximized="1" xWindow="1" yWindow="1" windowWidth="1362" windowHeight="496" activeSheetId="13"/>
    <customWorkbookView name="sdhoray - Personal View" guid="{F84C4122-9287-413C-B343-7D23815E91BD}" mergeInterval="0" personalView="1" maximized="1" xWindow="1" yWindow="1" windowWidth="1020" windowHeight="483" activeSheetId="14"/>
    <customWorkbookView name="Shalane Lewis - Personal View" guid="{7D0DA75E-CE30-4207-8E0D-B057D58B8072}" mergeInterval="0" personalView="1" maximized="1" windowWidth="1676" windowHeight="785" tabRatio="598" activeSheetId="16"/>
    <customWorkbookView name="Vishana Jagessar - Personal View" guid="{CF5A155D-0946-463C-A625-7E288FCAB939}" mergeInterval="0" personalView="1" maximized="1" windowWidth="1916" windowHeight="895" tabRatio="598" activeSheetId="10" showComments="commIndAndComment"/>
    <customWorkbookView name="Leah Burnett - Personal View" guid="{2D94A871-EE3A-476B-9EB3-7E292F91BDEE}" mergeInterval="0" personalView="1" maximized="1" windowWidth="1893" windowHeight="843" tabRatio="598" activeSheetId="18"/>
    <customWorkbookView name="Krishendath Ramlochan - Personal View" guid="{D62E2EE7-E87C-41F4-A243-332E64DD72AD}" mergeInterval="0" personalView="1" maximized="1" windowWidth="1676" windowHeight="719" tabRatio="598" activeSheetId="18"/>
  </customWorkbookViews>
</workbook>
</file>

<file path=xl/calcChain.xml><?xml version="1.0" encoding="utf-8"?>
<calcChain xmlns="http://schemas.openxmlformats.org/spreadsheetml/2006/main">
  <c r="C8" i="20" l="1"/>
  <c r="D8" i="20"/>
  <c r="B8" i="20"/>
  <c r="G22" i="15" l="1"/>
  <c r="G23" i="15"/>
  <c r="G24" i="15"/>
  <c r="G25" i="15"/>
  <c r="G26" i="15"/>
  <c r="G27" i="15"/>
  <c r="G28" i="15"/>
  <c r="G29" i="15"/>
  <c r="G30" i="15"/>
  <c r="G31" i="15"/>
  <c r="G32" i="15"/>
  <c r="G33" i="15"/>
  <c r="D22" i="15"/>
  <c r="D23" i="15"/>
  <c r="D24" i="15"/>
  <c r="D25" i="15"/>
  <c r="D26" i="15"/>
  <c r="D27" i="15"/>
  <c r="D28" i="15"/>
  <c r="D29" i="15"/>
  <c r="D30" i="15"/>
  <c r="D31" i="15"/>
  <c r="D32" i="15"/>
  <c r="D33" i="15"/>
  <c r="H22" i="15"/>
  <c r="I22" i="15"/>
  <c r="H23" i="15"/>
  <c r="J23" i="15" s="1"/>
  <c r="I23" i="15"/>
  <c r="H24" i="15"/>
  <c r="I24" i="15"/>
  <c r="H25" i="15"/>
  <c r="I25" i="15"/>
  <c r="H26" i="15"/>
  <c r="I26" i="15"/>
  <c r="H27" i="15"/>
  <c r="I27" i="15"/>
  <c r="J27" i="15"/>
  <c r="H28" i="15"/>
  <c r="I28" i="15"/>
  <c r="H29" i="15"/>
  <c r="I29" i="15"/>
  <c r="J29" i="15"/>
  <c r="H30" i="15"/>
  <c r="I30" i="15"/>
  <c r="H31" i="15"/>
  <c r="I31" i="15"/>
  <c r="H32" i="15"/>
  <c r="I32" i="15"/>
  <c r="H33" i="15"/>
  <c r="J33" i="15" s="1"/>
  <c r="I33" i="15"/>
  <c r="J25" i="15" l="1"/>
  <c r="J28" i="15"/>
  <c r="J31" i="15"/>
  <c r="J30" i="15"/>
  <c r="J26" i="15"/>
  <c r="J24" i="15"/>
  <c r="J22" i="15"/>
  <c r="J32" i="15"/>
  <c r="H7" i="5" l="1"/>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 i="5"/>
  <c r="G61" i="5"/>
  <c r="F61" i="5"/>
  <c r="H61" i="5" s="1"/>
  <c r="G60" i="5"/>
  <c r="F60" i="5"/>
  <c r="H60" i="5"/>
  <c r="O16" i="13"/>
  <c r="P16" i="13"/>
  <c r="Q16" i="13"/>
  <c r="S16" i="13"/>
  <c r="O17" i="13"/>
  <c r="P17" i="13"/>
  <c r="Q17" i="13"/>
  <c r="S17" i="13"/>
  <c r="O18" i="13"/>
  <c r="P18" i="13"/>
  <c r="Q18" i="13"/>
  <c r="S18" i="13"/>
  <c r="O19" i="13"/>
  <c r="P19" i="13"/>
  <c r="Q19" i="13"/>
  <c r="S19" i="13"/>
  <c r="O20" i="13"/>
  <c r="P20" i="13"/>
  <c r="Q20" i="13"/>
  <c r="S20" i="13"/>
  <c r="O21" i="13"/>
  <c r="P21" i="13"/>
  <c r="Q21" i="13"/>
  <c r="S21" i="13"/>
  <c r="O22" i="13"/>
  <c r="P22" i="13"/>
  <c r="Q22" i="13"/>
  <c r="S22" i="13"/>
  <c r="F6" i="4"/>
  <c r="F7"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19" i="4"/>
  <c r="F16" i="4"/>
  <c r="F17" i="4"/>
  <c r="F18" i="4"/>
  <c r="F9" i="4"/>
  <c r="F10" i="4"/>
  <c r="F11" i="4"/>
  <c r="F12" i="4"/>
  <c r="F13" i="4"/>
  <c r="F14" i="4"/>
  <c r="F15" i="4"/>
  <c r="F8" i="4"/>
  <c r="D7" i="15"/>
  <c r="O8" i="7"/>
  <c r="AD8" i="7"/>
  <c r="AA8" i="7"/>
  <c r="Z8" i="7" s="1"/>
  <c r="AD7" i="7"/>
  <c r="AA7" i="7"/>
  <c r="Z7" i="7" s="1"/>
  <c r="O7" i="7"/>
  <c r="L7" i="7"/>
  <c r="F7" i="7"/>
  <c r="E7" i="7"/>
  <c r="B7" i="7"/>
  <c r="L8" i="7"/>
  <c r="L9" i="7"/>
  <c r="F8" i="7"/>
  <c r="E8" i="7" s="1"/>
  <c r="B8" i="7"/>
  <c r="AD9" i="7"/>
  <c r="AA9" i="7" s="1"/>
  <c r="Z9" i="7" s="1"/>
  <c r="O9" i="7"/>
  <c r="F9" i="7"/>
  <c r="E9" i="7" s="1"/>
  <c r="B9" i="7"/>
  <c r="AD10" i="7"/>
  <c r="AA10" i="7"/>
  <c r="Z10" i="7" s="1"/>
  <c r="O10" i="7"/>
  <c r="L10" i="7"/>
  <c r="E10" i="7"/>
  <c r="B10" i="7"/>
  <c r="AD11" i="7"/>
  <c r="AA11" i="7" s="1"/>
  <c r="Z11" i="7" s="1"/>
  <c r="O11" i="7"/>
  <c r="L11" i="7"/>
  <c r="E11" i="7"/>
  <c r="E12" i="7"/>
  <c r="B11" i="7"/>
  <c r="O12" i="7"/>
  <c r="L12" i="7"/>
  <c r="B12" i="7"/>
  <c r="R12" i="7" s="1"/>
  <c r="AA12" i="7"/>
  <c r="Z12" i="7" s="1"/>
  <c r="I21" i="15"/>
  <c r="H21" i="15"/>
  <c r="G21" i="15"/>
  <c r="D21" i="15"/>
  <c r="I20" i="15"/>
  <c r="H20" i="15"/>
  <c r="G20" i="15"/>
  <c r="D20" i="15"/>
  <c r="I19" i="15"/>
  <c r="H19" i="15"/>
  <c r="G19" i="15"/>
  <c r="D19" i="15"/>
  <c r="I18" i="15"/>
  <c r="J18" i="15" s="1"/>
  <c r="H18" i="15"/>
  <c r="G18" i="15"/>
  <c r="D18" i="15"/>
  <c r="I17" i="15"/>
  <c r="H17" i="15"/>
  <c r="G17" i="15"/>
  <c r="D17" i="15"/>
  <c r="I16" i="15"/>
  <c r="H16" i="15"/>
  <c r="G16" i="15"/>
  <c r="D16" i="15"/>
  <c r="I15" i="15"/>
  <c r="H15" i="15"/>
  <c r="G15" i="15"/>
  <c r="D15" i="15"/>
  <c r="I14" i="15"/>
  <c r="J14" i="15" s="1"/>
  <c r="H14" i="15"/>
  <c r="G14" i="15"/>
  <c r="D14" i="15"/>
  <c r="I13" i="15"/>
  <c r="J13" i="15" s="1"/>
  <c r="H13" i="15"/>
  <c r="G13" i="15"/>
  <c r="D13" i="15"/>
  <c r="I12" i="15"/>
  <c r="J12" i="15" s="1"/>
  <c r="H12" i="15"/>
  <c r="G12" i="15"/>
  <c r="D12" i="15"/>
  <c r="I11" i="15"/>
  <c r="J11" i="15" s="1"/>
  <c r="H11" i="15"/>
  <c r="G11" i="15"/>
  <c r="D11" i="15"/>
  <c r="I10" i="15"/>
  <c r="J10" i="15" s="1"/>
  <c r="H10" i="15"/>
  <c r="G10" i="15"/>
  <c r="D10" i="15"/>
  <c r="I9" i="15"/>
  <c r="J9" i="15" s="1"/>
  <c r="H9" i="15"/>
  <c r="G9" i="15"/>
  <c r="D9" i="15"/>
  <c r="I8" i="15"/>
  <c r="J8" i="15" s="1"/>
  <c r="H8" i="15"/>
  <c r="G8" i="15"/>
  <c r="D8" i="15"/>
  <c r="I7" i="15"/>
  <c r="H7" i="15"/>
  <c r="G7" i="15"/>
  <c r="AD31" i="7"/>
  <c r="AA31" i="7"/>
  <c r="Z31" i="7" s="1"/>
  <c r="O31" i="7"/>
  <c r="L31" i="7"/>
  <c r="E31" i="7"/>
  <c r="B31" i="7"/>
  <c r="AD30" i="7"/>
  <c r="AA30" i="7" s="1"/>
  <c r="Z30" i="7" s="1"/>
  <c r="O30" i="7"/>
  <c r="L30" i="7"/>
  <c r="E30" i="7"/>
  <c r="B30" i="7"/>
  <c r="R30" i="7" s="1"/>
  <c r="AD29" i="7"/>
  <c r="AA29" i="7" s="1"/>
  <c r="Z29" i="7" s="1"/>
  <c r="O29" i="7"/>
  <c r="L29" i="7"/>
  <c r="E29" i="7"/>
  <c r="B29" i="7"/>
  <c r="AD28" i="7"/>
  <c r="AA28" i="7" s="1"/>
  <c r="Z28" i="7" s="1"/>
  <c r="O28" i="7"/>
  <c r="L28" i="7"/>
  <c r="E28" i="7"/>
  <c r="B28" i="7"/>
  <c r="AD27" i="7"/>
  <c r="AA27" i="7" s="1"/>
  <c r="Z27" i="7" s="1"/>
  <c r="O27" i="7"/>
  <c r="L27" i="7"/>
  <c r="E27" i="7"/>
  <c r="B27" i="7"/>
  <c r="AD26" i="7"/>
  <c r="AA26" i="7" s="1"/>
  <c r="Z26" i="7" s="1"/>
  <c r="O26" i="7"/>
  <c r="L26" i="7"/>
  <c r="E26" i="7"/>
  <c r="B26" i="7"/>
  <c r="AD25" i="7"/>
  <c r="AA25" i="7"/>
  <c r="Z25" i="7" s="1"/>
  <c r="O25" i="7"/>
  <c r="L25" i="7"/>
  <c r="E25" i="7"/>
  <c r="B25" i="7"/>
  <c r="AD24" i="7"/>
  <c r="AA24" i="7" s="1"/>
  <c r="Z24" i="7" s="1"/>
  <c r="O24" i="7"/>
  <c r="L24" i="7"/>
  <c r="E24" i="7"/>
  <c r="B24" i="7"/>
  <c r="AD23" i="7"/>
  <c r="AA23" i="7" s="1"/>
  <c r="Z23" i="7" s="1"/>
  <c r="O23" i="7"/>
  <c r="L23" i="7"/>
  <c r="E23" i="7"/>
  <c r="B23" i="7"/>
  <c r="R23" i="7" s="1"/>
  <c r="AD22" i="7"/>
  <c r="AA22" i="7" s="1"/>
  <c r="Z22" i="7" s="1"/>
  <c r="O22" i="7"/>
  <c r="L22" i="7"/>
  <c r="E22" i="7"/>
  <c r="B22" i="7"/>
  <c r="AD21" i="7"/>
  <c r="AA21" i="7" s="1"/>
  <c r="Z21" i="7" s="1"/>
  <c r="O21" i="7"/>
  <c r="L21" i="7"/>
  <c r="E21" i="7"/>
  <c r="R21" i="7" s="1"/>
  <c r="B21" i="7"/>
  <c r="AD20" i="7"/>
  <c r="AA20" i="7"/>
  <c r="Z20" i="7" s="1"/>
  <c r="O20" i="7"/>
  <c r="L20" i="7"/>
  <c r="E20" i="7"/>
  <c r="B20" i="7"/>
  <c r="R20" i="7" s="1"/>
  <c r="AD19" i="7"/>
  <c r="AA19" i="7" s="1"/>
  <c r="Z19" i="7" s="1"/>
  <c r="O19" i="7"/>
  <c r="L19" i="7"/>
  <c r="E19" i="7"/>
  <c r="B19" i="7"/>
  <c r="AD18" i="7"/>
  <c r="AA18" i="7"/>
  <c r="Z18" i="7" s="1"/>
  <c r="O18" i="7"/>
  <c r="L18" i="7"/>
  <c r="E18" i="7"/>
  <c r="B18" i="7"/>
  <c r="AD17" i="7"/>
  <c r="AA17" i="7" s="1"/>
  <c r="Z17" i="7" s="1"/>
  <c r="O17" i="7"/>
  <c r="L17" i="7"/>
  <c r="E17" i="7"/>
  <c r="B17" i="7"/>
  <c r="AD16" i="7"/>
  <c r="AA16" i="7" s="1"/>
  <c r="Z16" i="7" s="1"/>
  <c r="O16" i="7"/>
  <c r="L16" i="7"/>
  <c r="E16" i="7"/>
  <c r="B16" i="7"/>
  <c r="AD15" i="7"/>
  <c r="AA15" i="7" s="1"/>
  <c r="Z15" i="7" s="1"/>
  <c r="O15" i="7"/>
  <c r="L15" i="7"/>
  <c r="E15" i="7"/>
  <c r="B15" i="7"/>
  <c r="AD14" i="7"/>
  <c r="AA14" i="7" s="1"/>
  <c r="Z14" i="7" s="1"/>
  <c r="O14" i="7"/>
  <c r="L14" i="7"/>
  <c r="E14" i="7"/>
  <c r="B14" i="7"/>
  <c r="AD13" i="7"/>
  <c r="AA13" i="7" s="1"/>
  <c r="Z13" i="7" s="1"/>
  <c r="O13" i="7"/>
  <c r="L13" i="7"/>
  <c r="E13" i="7"/>
  <c r="B13" i="7"/>
  <c r="R13" i="7" s="1"/>
  <c r="J7" i="15"/>
  <c r="J16" i="15"/>
  <c r="R14" i="7" l="1"/>
  <c r="S14" i="7" s="1"/>
  <c r="Y14" i="7" s="1"/>
  <c r="R10" i="7"/>
  <c r="R28" i="7"/>
  <c r="S28" i="7" s="1"/>
  <c r="Y28" i="7" s="1"/>
  <c r="R31" i="7"/>
  <c r="S31" i="7" s="1"/>
  <c r="Y31" i="7" s="1"/>
  <c r="J15" i="15"/>
  <c r="J17" i="15"/>
  <c r="J19" i="15"/>
  <c r="J21" i="15"/>
  <c r="R7" i="7"/>
  <c r="R27" i="7"/>
  <c r="R19" i="7"/>
  <c r="R22" i="7"/>
  <c r="J20" i="15"/>
  <c r="S13" i="7"/>
  <c r="Y13" i="7" s="1"/>
  <c r="R29" i="7"/>
  <c r="R21" i="13"/>
  <c r="T21" i="13" s="1"/>
  <c r="U21" i="13" s="1"/>
  <c r="S19" i="7"/>
  <c r="Y19" i="7" s="1"/>
  <c r="R24" i="7"/>
  <c r="R26" i="7"/>
  <c r="S7" i="7"/>
  <c r="Y7" i="7" s="1"/>
  <c r="S21" i="7"/>
  <c r="Y21" i="7" s="1"/>
  <c r="S30" i="7"/>
  <c r="Y30" i="7" s="1"/>
  <c r="R9" i="7"/>
  <c r="S9" i="7" s="1"/>
  <c r="Y9" i="7" s="1"/>
  <c r="S22" i="7"/>
  <c r="Y22" i="7" s="1"/>
  <c r="S27" i="7"/>
  <c r="Y27" i="7" s="1"/>
  <c r="S10" i="7"/>
  <c r="Y10" i="7" s="1"/>
  <c r="S20" i="7"/>
  <c r="Y20" i="7" s="1"/>
  <c r="R11" i="7"/>
  <c r="S11" i="7" s="1"/>
  <c r="Y11" i="7" s="1"/>
  <c r="S17" i="7"/>
  <c r="Y17" i="7" s="1"/>
  <c r="S23" i="7"/>
  <c r="Y23" i="7" s="1"/>
  <c r="R15" i="7"/>
  <c r="S15" i="7" s="1"/>
  <c r="Y15" i="7" s="1"/>
  <c r="R16" i="7"/>
  <c r="S16" i="7" s="1"/>
  <c r="Y16" i="7" s="1"/>
  <c r="R17" i="7"/>
  <c r="R18" i="7"/>
  <c r="S18" i="7" s="1"/>
  <c r="Y18" i="7" s="1"/>
  <c r="S29" i="7"/>
  <c r="Y29" i="7" s="1"/>
  <c r="R25" i="7"/>
  <c r="S25" i="7" s="1"/>
  <c r="Y25" i="7" s="1"/>
  <c r="R8" i="7"/>
  <c r="S8" i="7"/>
  <c r="Y8" i="7" s="1"/>
  <c r="S24" i="7"/>
  <c r="Y24" i="7" s="1"/>
  <c r="S26" i="7"/>
  <c r="Y26" i="7" s="1"/>
  <c r="S12" i="7"/>
  <c r="Y12" i="7" s="1"/>
  <c r="R19" i="13"/>
  <c r="T19" i="13" s="1"/>
  <c r="U19" i="13" s="1"/>
  <c r="R18" i="13"/>
  <c r="T18" i="13" s="1"/>
  <c r="U18" i="13" s="1"/>
  <c r="R17" i="13"/>
  <c r="T17" i="13" s="1"/>
  <c r="U17" i="13" s="1"/>
  <c r="R22" i="13"/>
  <c r="T22" i="13" s="1"/>
  <c r="U22" i="13" s="1"/>
  <c r="R20" i="13"/>
  <c r="T20" i="13" s="1"/>
  <c r="U20" i="13" s="1"/>
  <c r="R16" i="13"/>
  <c r="T16" i="13" s="1"/>
  <c r="U16" i="13" s="1"/>
</calcChain>
</file>

<file path=xl/connections.xml><?xml version="1.0" encoding="utf-8"?>
<connections xmlns="http://schemas.openxmlformats.org/spreadsheetml/2006/main">
  <connection id="1" name="page 23" type="6" refreshedVersion="3" background="1" saveData="1">
    <textPr sourceFile="C:\Documents and Settings\nbrown\Desktop\page 23.txt" tab="0" space="1" consecutive="1" qualifier="singleQuote">
      <textFields count="8">
        <textField/>
        <textField/>
        <textField/>
        <textField/>
        <textField/>
        <textField/>
        <textField/>
        <textField/>
      </textFields>
    </textPr>
  </connection>
  <connection id="2" name="page 25" type="6" refreshedVersion="3" background="1" saveData="1">
    <textPr sourceFile="C:\Documents and Settings\nbrown\Desktop\page 25.txt" tab="0" space="1" consecutive="1" qualifier="none">
      <textFields count="12">
        <textField/>
        <textField/>
        <textField/>
        <textField/>
        <textField/>
        <textField/>
        <textField/>
        <textField/>
        <textField/>
        <textField/>
        <textField/>
        <textField/>
      </textFields>
    </textPr>
  </connection>
  <connection id="3" name="page 26" type="6" refreshedVersion="3" background="1" saveData="1">
    <textPr sourceFile="C:\Documents and Settings\nbrown\Desktop\page 26.txt" tab="0" space="1" consecutive="1" qualifier="none">
      <textFields count="6">
        <textField/>
        <textField/>
        <textField/>
        <textField/>
        <textField/>
        <textField/>
      </textFields>
    </textPr>
  </connection>
  <connection id="4" name="page 27" type="6" refreshedVersion="3" background="1" saveData="1">
    <textPr codePage="437" sourceFile="C:\Documents and Settings\nbrown\Desktop\page 27.txt" tab="0" space="1" consecutive="1" qualifier="none">
      <textFields>
        <textField/>
      </textFields>
    </textPr>
  </connection>
  <connection id="5" name="page 28" type="6" refreshedVersion="3" background="1" saveData="1">
    <textPr sourceFile="C:\Documents and Settings\nbrown\Desktop\page 28.txt" tab="0" space="1" consecutive="1" qualifier="none">
      <textFields count="6">
        <textField/>
        <textField/>
        <textField/>
        <textField/>
        <textField/>
        <textField/>
      </textFields>
    </textPr>
  </connection>
  <connection id="6" name="page 30" type="6" refreshedVersion="3" background="1" saveData="1">
    <textPr sourceFile="C:\Documents and Settings\nbrown\Desktop\page 30.txt" tab="0" space="1" consecutive="1" qualifier="none">
      <textFields count="6">
        <textField/>
        <textField/>
        <textField/>
        <textField/>
        <textField/>
        <textField/>
      </textFields>
    </textPr>
  </connection>
  <connection id="7" name="page 301" type="6" refreshedVersion="3" background="1" saveData="1">
    <textPr sourceFile="C:\Documents and Settings\nbrown\Desktop\page 30.txt" tab="0" space="1" consecutive="1" qualifier="none">
      <textFields count="6">
        <textField/>
        <textField/>
        <textField/>
        <textField/>
        <textField/>
        <textField/>
      </textFields>
    </textPr>
  </connection>
  <connection id="8" name="page 3011" type="6" refreshedVersion="3" background="1" saveData="1">
    <textPr sourceFile="C:\Documents and Settings\nbrown\Desktop\page 30.txt" tab="0" space="1" consecutive="1" qualifier="none">
      <textFields count="6">
        <textField/>
        <textField/>
        <textField/>
        <textField/>
        <textField/>
        <textField/>
      </textFields>
    </textPr>
  </connection>
  <connection id="9" name="page 32" type="6" refreshedVersion="3" background="1" saveData="1">
    <textPr sourceFile="C:\Documents and Settings\nbrown\Desktop\page 32.txt" tab="0" space="1" consecutive="1" qualifier="none">
      <textFields count="5">
        <textField/>
        <textField/>
        <textField/>
        <textField/>
        <textField/>
      </textFields>
    </textPr>
  </connection>
  <connection id="10" name="page 33" type="6" refreshedVersion="3" background="1" saveData="1">
    <textPr sourceFile="C:\Documents and Settings\nbrown\Desktop\page 33.txt" tab="0" space="1" consecutive="1" qualifier="none">
      <textFields count="4">
        <textField/>
        <textField/>
        <textField/>
        <textField/>
      </textFields>
    </textPr>
  </connection>
  <connection id="11" name="page 34" type="6" refreshedVersion="3" background="1" saveData="1">
    <textPr sourceFile="C:\Documents and Settings\nbrown\Desktop\page 34.txt" tab="0" space="1" consecutive="1" qualifier="none">
      <textFields count="9">
        <textField/>
        <textField/>
        <textField/>
        <textField/>
        <textField/>
        <textField/>
        <textField/>
        <textField/>
        <textField/>
      </textFields>
    </textPr>
  </connection>
</connections>
</file>

<file path=xl/sharedStrings.xml><?xml version="1.0" encoding="utf-8"?>
<sst xmlns="http://schemas.openxmlformats.org/spreadsheetml/2006/main" count="1046" uniqueCount="470">
  <si>
    <t>Table C.1</t>
  </si>
  <si>
    <t>VALUE OF EXPORTS BY SECTIONS OF THE SITC</t>
  </si>
  <si>
    <t xml:space="preserve"> Year</t>
  </si>
  <si>
    <t>Total Exports Incl. U.P.A</t>
  </si>
  <si>
    <t>Food</t>
  </si>
  <si>
    <t>Beverages &amp; Tobacco</t>
  </si>
  <si>
    <t>Crude Materials except Fuels</t>
  </si>
  <si>
    <t>Mineral Fuels &amp; Lubricants</t>
  </si>
  <si>
    <t>Animal &amp; Vegetable Oils &amp; Fats</t>
  </si>
  <si>
    <t>Chemicals</t>
  </si>
  <si>
    <t>Manufactured Goods</t>
  </si>
  <si>
    <t>Machinery</t>
  </si>
  <si>
    <t>Miscellaneous Manufactured Articles</t>
  </si>
  <si>
    <t>Total</t>
  </si>
  <si>
    <t>-</t>
  </si>
  <si>
    <t>and</t>
  </si>
  <si>
    <t>of</t>
  </si>
  <si>
    <t>Trinidad</t>
  </si>
  <si>
    <t>Tobago</t>
  </si>
  <si>
    <t>Table C.2</t>
  </si>
  <si>
    <t>VALUE OF IMPORTS BY SECTIONS OF THE SITC</t>
  </si>
  <si>
    <t>Year</t>
  </si>
  <si>
    <t>Total Imports Excl. U.P.A</t>
  </si>
  <si>
    <t>Total Imports Incl. U.P.A</t>
  </si>
  <si>
    <t>Mineral  Fuels and Lubricants</t>
  </si>
  <si>
    <t>Miscellaneous Transactions &amp; Commodities</t>
  </si>
  <si>
    <t>Table C.3</t>
  </si>
  <si>
    <t>BALANCE OF VISIBLE TRADE</t>
  </si>
  <si>
    <t>Total Visible Trade</t>
  </si>
  <si>
    <t>Trade Excl. all Mineral Fuels</t>
  </si>
  <si>
    <t>Trade Excl. U.P.A</t>
  </si>
  <si>
    <t>Exports</t>
  </si>
  <si>
    <t>Imports</t>
  </si>
  <si>
    <t>Balance</t>
  </si>
  <si>
    <t xml:space="preserve">Imports </t>
  </si>
  <si>
    <t>Table C.4</t>
  </si>
  <si>
    <t>United Kingdom</t>
  </si>
  <si>
    <t>Canada</t>
  </si>
  <si>
    <t>CARICOM</t>
  </si>
  <si>
    <t>Total Exports</t>
  </si>
  <si>
    <t>3.043.3</t>
  </si>
  <si>
    <t>3.961.9</t>
  </si>
  <si>
    <t>1994*</t>
  </si>
  <si>
    <t>6.595.6</t>
  </si>
  <si>
    <t>17.444.6</t>
  </si>
  <si>
    <t>Table C.5</t>
  </si>
  <si>
    <t>United States of America</t>
  </si>
  <si>
    <t>Latin America</t>
  </si>
  <si>
    <t>of which… Venezuela</t>
  </si>
  <si>
    <t>Total Imports</t>
  </si>
  <si>
    <t>Table C.6</t>
  </si>
  <si>
    <t>Unadjusted Merchandise Balance</t>
  </si>
  <si>
    <t>Stores &amp; Bunkers</t>
  </si>
  <si>
    <t>Other</t>
  </si>
  <si>
    <t>Adjusted Merchandise Balance</t>
  </si>
  <si>
    <t>Total Imports of Service</t>
  </si>
  <si>
    <t>of which … Investment Income</t>
  </si>
  <si>
    <t>Total Exports of Services</t>
  </si>
  <si>
    <t>Net Unrequited Transfers</t>
  </si>
  <si>
    <t>Net Services and Transfers Balance</t>
  </si>
  <si>
    <t>Current Account Balance</t>
  </si>
  <si>
    <t>Direct Investment</t>
  </si>
  <si>
    <t>Other Private Capital Flows</t>
  </si>
  <si>
    <t>Net Official Capital Flows</t>
  </si>
  <si>
    <t>Allocation of S.D.R</t>
  </si>
  <si>
    <t>Overall Surplus or Deficit</t>
  </si>
  <si>
    <t>Table C.6.1</t>
  </si>
  <si>
    <t>SERVICES (Net)</t>
  </si>
  <si>
    <t>Merchandise Balance</t>
  </si>
  <si>
    <t>Travel</t>
  </si>
  <si>
    <t>Official Borrowing</t>
  </si>
  <si>
    <t>Official Loans</t>
  </si>
  <si>
    <t>Overall Surplus / Deficit</t>
  </si>
  <si>
    <t>INCOME (Net)</t>
  </si>
  <si>
    <t>UNREQUITED (Net)</t>
  </si>
  <si>
    <t>Total Current Account</t>
  </si>
  <si>
    <t>CAPITAL</t>
  </si>
  <si>
    <t>FINANCING</t>
  </si>
  <si>
    <t>Services</t>
  </si>
  <si>
    <t>Transport</t>
  </si>
  <si>
    <t>Communication</t>
  </si>
  <si>
    <t>Insurance</t>
  </si>
  <si>
    <t>Other Gov't</t>
  </si>
  <si>
    <t>Income</t>
  </si>
  <si>
    <t>Investment Balance</t>
  </si>
  <si>
    <t>Compensation of Employees</t>
  </si>
  <si>
    <t>Transfers</t>
  </si>
  <si>
    <t xml:space="preserve">Private </t>
  </si>
  <si>
    <t>Gov't</t>
  </si>
  <si>
    <t>Capital &amp; Financial Flows</t>
  </si>
  <si>
    <t>State Enterprise Borrowing</t>
  </si>
  <si>
    <t>Commercial Banks</t>
  </si>
  <si>
    <t>Other Capital Flows</t>
  </si>
  <si>
    <t xml:space="preserve">Official Financing </t>
  </si>
  <si>
    <t>Central Bank</t>
  </si>
  <si>
    <t>Reserve Assets</t>
  </si>
  <si>
    <t>I.M.F Reserve Tranche</t>
  </si>
  <si>
    <t>S.D.R.</t>
  </si>
  <si>
    <t>Exceptional Financing</t>
  </si>
  <si>
    <t>Table C.7</t>
  </si>
  <si>
    <t>FOREIGN RESERVES</t>
  </si>
  <si>
    <t>COMMERCIAL BANKS</t>
  </si>
  <si>
    <t>SDR Holdings (2)</t>
  </si>
  <si>
    <t>Central Bank      (3)</t>
  </si>
  <si>
    <t>Central Gov't         (4)</t>
  </si>
  <si>
    <t>TOTAL (1+2+5) (6)</t>
  </si>
  <si>
    <t>NET OFFICIAL RESERVES</t>
  </si>
  <si>
    <t>NET FOREIGN POSITION</t>
  </si>
  <si>
    <t>Foreign Assets</t>
  </si>
  <si>
    <t>IMF Reserve Tranche Position</t>
  </si>
  <si>
    <t>SDR Holdings</t>
  </si>
  <si>
    <t>Foreign Liabilities</t>
  </si>
  <si>
    <t>Net International Reserves</t>
  </si>
  <si>
    <t>Central Gov't</t>
  </si>
  <si>
    <t>Net Official Reserves</t>
  </si>
  <si>
    <t>Net Foreign Position</t>
  </si>
  <si>
    <t>Gross Foreign Assets</t>
  </si>
  <si>
    <t xml:space="preserve">Total Foreign Liabilities </t>
  </si>
  <si>
    <t>Net Foreign Reserves</t>
  </si>
  <si>
    <t>Table C.8</t>
  </si>
  <si>
    <t>United States Dollar</t>
  </si>
  <si>
    <t>Pound Sterling</t>
  </si>
  <si>
    <t>Canadian Dollar</t>
  </si>
  <si>
    <t>Japanese Yen</t>
  </si>
  <si>
    <t>Euro Dollar</t>
  </si>
  <si>
    <t>Jamaica Dollar</t>
  </si>
  <si>
    <t>Barbados Dollar</t>
  </si>
  <si>
    <t>Guyana Dollar</t>
  </si>
  <si>
    <t>Table C.9</t>
  </si>
  <si>
    <t>(US Dollars Thousands)</t>
  </si>
  <si>
    <t>Sales of Foreign Currency</t>
  </si>
  <si>
    <t>Net Sales</t>
  </si>
  <si>
    <t>Public</t>
  </si>
  <si>
    <t>Item</t>
  </si>
  <si>
    <t>TOTAL</t>
  </si>
  <si>
    <t>U.S.A.</t>
  </si>
  <si>
    <t>U.K.</t>
  </si>
  <si>
    <t>Rest of the World</t>
  </si>
  <si>
    <t>Table C.10</t>
  </si>
  <si>
    <t>Table C.11</t>
  </si>
  <si>
    <t>Total Capital Account</t>
  </si>
  <si>
    <t>Other Services</t>
  </si>
  <si>
    <t>Eastern Caribbean Dollar</t>
  </si>
  <si>
    <t>Purchases of Foreign Currency</t>
  </si>
  <si>
    <t>BALANCE OF PAYMENTS SUMMARY - 1964-1985</t>
  </si>
  <si>
    <t xml:space="preserve">TRADE WITH THE PRINCIPAL COUNTRIES - IMPORTS </t>
  </si>
  <si>
    <t>Net Errors &amp; Omissions</t>
  </si>
  <si>
    <t>End of Year</t>
  </si>
  <si>
    <t>Total (3+4)          (5)</t>
  </si>
  <si>
    <t>IMF Reserve Tranche                     (1)</t>
  </si>
  <si>
    <t xml:space="preserve">TRADE WITH PRINCIPAL COUNTRIES - EXPORTS </t>
  </si>
  <si>
    <r>
      <t>Total Exports Excl. U.P.A</t>
    </r>
    <r>
      <rPr>
        <b/>
        <vertAlign val="superscript"/>
        <sz val="10"/>
        <color indexed="8"/>
        <rFont val="Times New Roman"/>
        <family val="1"/>
      </rPr>
      <t>1</t>
    </r>
  </si>
  <si>
    <r>
      <t>Commercial  Banks</t>
    </r>
    <r>
      <rPr>
        <b/>
        <vertAlign val="superscript"/>
        <sz val="10"/>
        <color indexed="8"/>
        <rFont val="Times New Roman"/>
        <family val="1"/>
      </rPr>
      <t>1</t>
    </r>
  </si>
  <si>
    <t>NET FOREIGN RESERVES - 1965-1990</t>
  </si>
  <si>
    <t>MERCHANDISE (Net)</t>
  </si>
  <si>
    <r>
      <t>Commercial Banks</t>
    </r>
    <r>
      <rPr>
        <b/>
        <vertAlign val="superscript"/>
        <sz val="10"/>
        <color indexed="8"/>
        <rFont val="Times New Roman"/>
        <family val="1"/>
      </rPr>
      <t>1</t>
    </r>
  </si>
  <si>
    <r>
      <rPr>
        <sz val="9"/>
        <color indexed="8"/>
        <rFont val="Times New Roman"/>
        <family val="1"/>
      </rPr>
      <t>1    U.P.A. - Under Processing Agreement.</t>
    </r>
  </si>
  <si>
    <t>Assets                            (7)</t>
  </si>
  <si>
    <t>Liabilities                    (8)</t>
  </si>
  <si>
    <t>Net (7-8)                               (9)</t>
  </si>
  <si>
    <t>Total Foreign Reserves (6+9)     (10)</t>
  </si>
  <si>
    <t>BALANCE OF PAYMENTS SUMMARY - 1986-2010</t>
  </si>
  <si>
    <t>Table C.6.2</t>
  </si>
  <si>
    <t>Receipts</t>
  </si>
  <si>
    <t xml:space="preserve"> Goods and Services</t>
  </si>
  <si>
    <t xml:space="preserve">    Services</t>
  </si>
  <si>
    <t>Payments</t>
  </si>
  <si>
    <t>Balances</t>
  </si>
  <si>
    <t xml:space="preserve"> Direct Investment</t>
  </si>
  <si>
    <t xml:space="preserve"> Portfolio Investment</t>
  </si>
  <si>
    <t xml:space="preserve"> Financial Derivatives</t>
  </si>
  <si>
    <t xml:space="preserve"> Other Investment</t>
  </si>
  <si>
    <t xml:space="preserve">    Loans</t>
  </si>
  <si>
    <t xml:space="preserve"> Reserve Assets</t>
  </si>
  <si>
    <t>Portfolio Investment</t>
  </si>
  <si>
    <t>Financial Derivatives</t>
  </si>
  <si>
    <t>Other Investment</t>
  </si>
  <si>
    <t>Food, Drink and Tobacco</t>
  </si>
  <si>
    <t>Chemicals and Non-Metallic Minerals</t>
  </si>
  <si>
    <t>Assembly Type and Related Industries</t>
  </si>
  <si>
    <t>Distribution</t>
  </si>
  <si>
    <t>Petroleum Industries</t>
  </si>
  <si>
    <t>DIRECT INVESTMENT: NET INCURRENCE OF LIABILITIES (BY SECTOR)</t>
  </si>
  <si>
    <t>CURRENT ACCOUNT AND CAPITAL ACCOUNT</t>
  </si>
  <si>
    <t>FINANCIAL ACCOUNT</t>
  </si>
  <si>
    <t>DIRECT INVESTMENT: NET INCURRENCE OF LIABILITIES (BY COUNTRY)</t>
  </si>
  <si>
    <t xml:space="preserve">Item </t>
  </si>
  <si>
    <t>Table C.6.2 (CONT'D)</t>
  </si>
  <si>
    <r>
      <t>All Other Sectors</t>
    </r>
    <r>
      <rPr>
        <vertAlign val="superscript"/>
        <sz val="10"/>
        <color theme="1"/>
        <rFont val="Times New Roman"/>
        <family val="1"/>
      </rPr>
      <t>1</t>
    </r>
  </si>
  <si>
    <r>
      <t xml:space="preserve">    Goods</t>
    </r>
    <r>
      <rPr>
        <vertAlign val="superscript"/>
        <sz val="10"/>
        <color theme="1"/>
        <rFont val="Times New Roman"/>
        <family val="1"/>
      </rPr>
      <t>3</t>
    </r>
  </si>
  <si>
    <t>PURCHASES AND SALES OF FOREIGN CURRENCIES - AUTHORISED DEALERS</t>
  </si>
  <si>
    <t>Table C.9.1</t>
  </si>
  <si>
    <t>Table C.13</t>
  </si>
  <si>
    <t>Current Account</t>
  </si>
  <si>
    <t xml:space="preserve">  Goods, net*</t>
  </si>
  <si>
    <t xml:space="preserve">   Exports</t>
  </si>
  <si>
    <t xml:space="preserve">     Energy</t>
  </si>
  <si>
    <t xml:space="preserve">   Imports**</t>
  </si>
  <si>
    <t xml:space="preserve">   Imports</t>
  </si>
  <si>
    <t xml:space="preserve">      Fuels***</t>
  </si>
  <si>
    <t xml:space="preserve">      Other</t>
  </si>
  <si>
    <t xml:space="preserve">  Services, net</t>
  </si>
  <si>
    <t>Capital Account</t>
  </si>
  <si>
    <t>Financial Account</t>
  </si>
  <si>
    <t>Overall Balance</t>
  </si>
  <si>
    <t>Per Cent of GDP</t>
  </si>
  <si>
    <t xml:space="preserve">Current Account </t>
  </si>
  <si>
    <t xml:space="preserve">  Goods, net</t>
  </si>
  <si>
    <t>Memorandum Items</t>
  </si>
  <si>
    <t xml:space="preserve">                                                                                                                                                                                                                                                                                                                                                                                                                                                                                                                                                                                                                                                                                                                                                                                                                                                                                                                                                                                                                                                                                                                                                                                                                                                                                                                                                                                                                                                                                                                                                                                                                                                                                                                                                                                                                                                                                                                                                                                                                                                                                                                                                                                                                                                                                                                                                                                                                                                                                                                                                                                                                                                                                                                                                                                                                                                                                                                                                                                                                                                                                                                                                                                                                                                                                                                                                                                                                                                                                                                                                                                                                                                                                                                                                                                                                                                                                                                                                                                                                                                                                                                                                                                                                                                                                                                                                                                                                                                                                                                                                                                                                                                                                                                                                                                                                                                                                                                                                                                                                                                                                                                                                                                                                                                                                                                                                                                                                                                                                                                                                                                                                                                                                                                                                                                                                                                                                                                                                                                                                                                                                                                                                                                                                                                                                                                                                                                                                                                                                                                                                                                                                                                                                                                                                                                                                                                                                                                                                                                                                                                                                                                                                                                                                                                                                                                                                                                                                                                                                                                                                                                                                                                                                                                                                                                                                                                                                                                                                                                                                                                                                                                                                                                                                                                                                                                                                                                                                                                                                                                                                                                                                                                                                                                                                                                                                                                                                                                                                                                                                                                                                                                                                                                                                                                                                                                                                                                                                                                                                                                                                                                                                                                                                              </t>
  </si>
  <si>
    <t>Net International Investment Position</t>
  </si>
  <si>
    <t xml:space="preserve"> Assets</t>
  </si>
  <si>
    <t xml:space="preserve"> Liabilities</t>
  </si>
  <si>
    <t>SUMMARY BALANCE OF PAYMENTS</t>
  </si>
  <si>
    <t>INTERNATIONAL INVESTMENT POSITION (AT END OF PERIOD)</t>
  </si>
  <si>
    <t>*    From 1994, LAFTA has been replaced as ALADI.</t>
  </si>
  <si>
    <t>2    This table is a standard presentation of the balance of payments and is presented in accordance with the International Monetary Fund's Balance of Payments and International Investment Position      
      Manual, Sixth Edition (BPM6). An analytical presentation of the balance of payments is also constructed.</t>
  </si>
  <si>
    <t>2    This table is a standard presentation of the balance of payments and is presented in accordance with the International Monetary Fund's Balance of Payments and International Investment
      Position Manual, Sixth Edition (BPM6). An analytical presentation of the balance of payments is also constructed.</t>
  </si>
  <si>
    <t>Barbados</t>
  </si>
  <si>
    <t>Netherlands</t>
  </si>
  <si>
    <t>St. Lucia</t>
  </si>
  <si>
    <t>Other*</t>
  </si>
  <si>
    <t>*    Data for the period 2011-2015 include Barbados, Netherlands and St. Lucia.</t>
  </si>
  <si>
    <t>Gross Official Reserves^</t>
  </si>
  <si>
    <t>Import Cover (months)^</t>
  </si>
  <si>
    <t xml:space="preserve">^        End of Period. </t>
  </si>
  <si>
    <t>COMPONENT</t>
  </si>
  <si>
    <t xml:space="preserve">CREDIT </t>
  </si>
  <si>
    <t xml:space="preserve">DEBIT </t>
  </si>
  <si>
    <t>TOTAL SERVICES</t>
  </si>
  <si>
    <t>3.  Transport</t>
  </si>
  <si>
    <t xml:space="preserve"> 3.1  Sea Transport</t>
  </si>
  <si>
    <t xml:space="preserve"> 3.2  Air Transport</t>
  </si>
  <si>
    <t xml:space="preserve">4.  Travel </t>
  </si>
  <si>
    <t xml:space="preserve"> 6.2    Reinsurance</t>
  </si>
  <si>
    <t>Table C.14</t>
  </si>
  <si>
    <t xml:space="preserve">Note: The following financial account movements are represented with a negative sign:
• A decrease in assets (inflow)
• A decrease in liabilities (outflow)
The following financial account movements are represented with a positive sign:
• An increase in assets (outflow)
• An increase in liabilities (inflow)
</t>
  </si>
  <si>
    <t xml:space="preserve">            3.1.1  Passenger</t>
  </si>
  <si>
    <t xml:space="preserve">            3.1.2  Freight</t>
  </si>
  <si>
    <t xml:space="preserve">            3.1.3  Other</t>
  </si>
  <si>
    <t xml:space="preserve">            3.2.1  Passenger</t>
  </si>
  <si>
    <t xml:space="preserve">            3.2.2  Freight</t>
  </si>
  <si>
    <t xml:space="preserve">            3.2.3  Other</t>
  </si>
  <si>
    <t xml:space="preserve">           3.3.1  Passenger</t>
  </si>
  <si>
    <t xml:space="preserve">           3.3.2  Freight</t>
  </si>
  <si>
    <t xml:space="preserve">           3.3.3  Other</t>
  </si>
  <si>
    <t xml:space="preserve">          4.1.2  Other</t>
  </si>
  <si>
    <t xml:space="preserve">          4.2.3  Other</t>
  </si>
  <si>
    <t>5. Construction</t>
  </si>
  <si>
    <t xml:space="preserve">          6.1.1  Life</t>
  </si>
  <si>
    <t xml:space="preserve">7.  Financial services </t>
  </si>
  <si>
    <t xml:space="preserve">                      10.1.1.2.4 Other</t>
  </si>
  <si>
    <t xml:space="preserve">         10.1.2 Other</t>
  </si>
  <si>
    <t>11. Personal, Cultural and Recreational Services</t>
  </si>
  <si>
    <t xml:space="preserve"> 12.3  Other Government Goods and Services</t>
  </si>
  <si>
    <t>TRADE IN SERVICES: EXTENDED CLASSIFICATION</t>
  </si>
  <si>
    <r>
      <t xml:space="preserve">    Services</t>
    </r>
    <r>
      <rPr>
        <vertAlign val="superscript"/>
        <sz val="10"/>
        <color theme="1"/>
        <rFont val="Times New Roman"/>
        <family val="1"/>
      </rPr>
      <t>4</t>
    </r>
  </si>
  <si>
    <t>4    Further details on trade in services are available on tables C14 and C15.</t>
  </si>
  <si>
    <r>
      <t>2014</t>
    </r>
    <r>
      <rPr>
        <b/>
        <vertAlign val="superscript"/>
        <sz val="10"/>
        <color theme="1"/>
        <rFont val="Times New Roman"/>
        <family val="1"/>
      </rPr>
      <t>r</t>
    </r>
  </si>
  <si>
    <r>
      <t>2015</t>
    </r>
    <r>
      <rPr>
        <b/>
        <vertAlign val="superscript"/>
        <sz val="10"/>
        <color theme="1"/>
        <rFont val="Times New Roman"/>
        <family val="1"/>
      </rPr>
      <t>r</t>
    </r>
  </si>
  <si>
    <r>
      <t>2016</t>
    </r>
    <r>
      <rPr>
        <b/>
        <vertAlign val="superscript"/>
        <sz val="10"/>
        <color theme="1"/>
        <rFont val="Times New Roman"/>
        <family val="1"/>
      </rPr>
      <t>r</t>
    </r>
  </si>
  <si>
    <r>
      <t>2017</t>
    </r>
    <r>
      <rPr>
        <b/>
        <vertAlign val="superscript"/>
        <sz val="10"/>
        <color theme="1"/>
        <rFont val="Times New Roman"/>
        <family val="1"/>
      </rPr>
      <t>r</t>
    </r>
  </si>
  <si>
    <t xml:space="preserve">   Exports**</t>
  </si>
  <si>
    <r>
      <t>2011</t>
    </r>
    <r>
      <rPr>
        <b/>
        <vertAlign val="superscript"/>
        <sz val="10"/>
        <color theme="1"/>
        <rFont val="Times New Roman"/>
        <family val="1"/>
      </rPr>
      <t>r</t>
    </r>
  </si>
  <si>
    <r>
      <t>2012</t>
    </r>
    <r>
      <rPr>
        <b/>
        <vertAlign val="superscript"/>
        <sz val="10"/>
        <color theme="1"/>
        <rFont val="Times New Roman"/>
        <family val="1"/>
      </rPr>
      <t>r</t>
    </r>
  </si>
  <si>
    <r>
      <t>2013</t>
    </r>
    <r>
      <rPr>
        <b/>
        <vertAlign val="superscript"/>
        <sz val="10"/>
        <color theme="1"/>
        <rFont val="Times New Roman"/>
        <family val="1"/>
      </rPr>
      <t>r</t>
    </r>
  </si>
  <si>
    <t>(TT$ Mn)</t>
  </si>
  <si>
    <t>(US$ Mn)</t>
  </si>
  <si>
    <t xml:space="preserve"> (US$ Mn)</t>
  </si>
  <si>
    <t>Source: Central Statistical Office</t>
  </si>
  <si>
    <t>Sources: Central Bank of Trinidad and Tobago and Central Statistical Office</t>
  </si>
  <si>
    <t>Source: Central Bank of Trinidad and Tobago</t>
  </si>
  <si>
    <t xml:space="preserve">    Equity and Investment Fund Shares</t>
  </si>
  <si>
    <t xml:space="preserve">    Debt Instruments</t>
  </si>
  <si>
    <t xml:space="preserve">    Other Equity</t>
  </si>
  <si>
    <t xml:space="preserve">    Currency and Deposits</t>
  </si>
  <si>
    <t xml:space="preserve">    Trade Credit and Advances</t>
  </si>
  <si>
    <t xml:space="preserve">    Other Accounts Receivable</t>
  </si>
  <si>
    <t xml:space="preserve">    Other Accounts Payable</t>
  </si>
  <si>
    <t xml:space="preserve">    Special Drawing Rights</t>
  </si>
  <si>
    <t xml:space="preserve">    Debt Securities</t>
  </si>
  <si>
    <t>Net Errors and Omissions</t>
  </si>
  <si>
    <t xml:space="preserve"> Secondary Income, net</t>
  </si>
  <si>
    <t xml:space="preserve"> Primary Income, net</t>
  </si>
  <si>
    <t xml:space="preserve">     Non-Energy</t>
  </si>
  <si>
    <t xml:space="preserve">   Net Acquisition of Financial Assets</t>
  </si>
  <si>
    <t xml:space="preserve">  Net Acquisition of Financial Assets</t>
  </si>
  <si>
    <t xml:space="preserve">  Net Incurrence of Liabilities</t>
  </si>
  <si>
    <t xml:space="preserve">   Net Incurrence of Liabilities</t>
  </si>
  <si>
    <t xml:space="preserve"> Financial Derivatives </t>
  </si>
  <si>
    <t xml:space="preserve">  Primary Income, net</t>
  </si>
  <si>
    <t xml:space="preserve">   Portfolio Investment</t>
  </si>
  <si>
    <t xml:space="preserve">   Direct Investment </t>
  </si>
  <si>
    <t xml:space="preserve">   Financial Derivatives </t>
  </si>
  <si>
    <t xml:space="preserve">   Reserve Assets</t>
  </si>
  <si>
    <t>1    Data represents the average selling rates for the respective currencies.</t>
  </si>
  <si>
    <t xml:space="preserve">            1.1.1 Processing of Crude Oil</t>
  </si>
  <si>
    <t xml:space="preserve">            1.1.2 Assembling of Garments</t>
  </si>
  <si>
    <t xml:space="preserve">            1.1.3 Assembling of Electronic Parts</t>
  </si>
  <si>
    <t xml:space="preserve">            1.1.4 Labelling and Packaging of Goods for Re-export</t>
  </si>
  <si>
    <t xml:space="preserve"> 1.1 In Compiling Economy</t>
  </si>
  <si>
    <t xml:space="preserve"> 1.2 On Inputs Sent Abroad</t>
  </si>
  <si>
    <t xml:space="preserve">            1.2.1 Processing of Oil</t>
  </si>
  <si>
    <t xml:space="preserve">            1.2.2 Assembling of Garments</t>
  </si>
  <si>
    <t xml:space="preserve">            1.2.3 Assembling of Electronic Parts</t>
  </si>
  <si>
    <t xml:space="preserve">            1.2.4 Labelling and Packaging of Goods for Re-import</t>
  </si>
  <si>
    <t>2. Maintenance and Repair Services  (n.i.e)</t>
  </si>
  <si>
    <t xml:space="preserve"> 3.3  Other Transport</t>
  </si>
  <si>
    <t xml:space="preserve"> 3.4 Other Supporting Auxiliary Transport Services</t>
  </si>
  <si>
    <t xml:space="preserve"> 3.5 Postal and Courier Services </t>
  </si>
  <si>
    <t xml:space="preserve"> 4.1  Business Travel</t>
  </si>
  <si>
    <t xml:space="preserve">          4.1.1  Expenditure by Seasonal and Border Workers</t>
  </si>
  <si>
    <t xml:space="preserve"> 4.2  Personal Travel</t>
  </si>
  <si>
    <t xml:space="preserve">          4.2.1  Health-Related Expenditure</t>
  </si>
  <si>
    <t xml:space="preserve">          4.2.2  Education-Related Expenditure</t>
  </si>
  <si>
    <t xml:space="preserve"> 5.1  Construction Abroad</t>
  </si>
  <si>
    <t xml:space="preserve"> 5.2  Construction in the Reporting Economy</t>
  </si>
  <si>
    <t>6. Insurances and Pension Services</t>
  </si>
  <si>
    <t xml:space="preserve"> 6.1    Direct Insurance</t>
  </si>
  <si>
    <t xml:space="preserve">          6.1.2  Freight</t>
  </si>
  <si>
    <t xml:space="preserve">          6.1.3  Other</t>
  </si>
  <si>
    <t xml:space="preserve"> 6.3    Auxiliary Insurance Services</t>
  </si>
  <si>
    <t xml:space="preserve"> 6.4    Pension and Standardised Guarantee Services</t>
  </si>
  <si>
    <t xml:space="preserve"> 7.1     Explicitly Charged and Other Financial Services </t>
  </si>
  <si>
    <t xml:space="preserve"> 7.2     Financial Intermediation Services Indirectly Measured (FISIM)</t>
  </si>
  <si>
    <t>8. Charges for Use of Intellectual Property</t>
  </si>
  <si>
    <t xml:space="preserve"> 8.1  Franchises and Trademarks Licensing Fees</t>
  </si>
  <si>
    <t xml:space="preserve"> 8.2  Licences for the Use of Outcomes of Research and Development</t>
  </si>
  <si>
    <t xml:space="preserve"> 8.3  Licences to Reproduce and/or Distribute Computer Software</t>
  </si>
  <si>
    <t xml:space="preserve"> 8.4  Licences to Reproduce and or Distribute Audio Visual and Related Products</t>
  </si>
  <si>
    <t xml:space="preserve">          8.4.1 Licences to Reproduce and/or Distribute Audio Visual Products</t>
  </si>
  <si>
    <t xml:space="preserve">          8.4.2 Licences to Reproduce and/or Distribute Other Products</t>
  </si>
  <si>
    <t>9. Telecommunications, Computer and Information Services</t>
  </si>
  <si>
    <t xml:space="preserve"> 9.1 Telecommunications Services</t>
  </si>
  <si>
    <t xml:space="preserve"> 9.2  Computer Services</t>
  </si>
  <si>
    <t xml:space="preserve">          9.2.1  Computer Software</t>
  </si>
  <si>
    <t xml:space="preserve">          9.2.2  Other Computer Services</t>
  </si>
  <si>
    <t xml:space="preserve"> 9.3  Information Services</t>
  </si>
  <si>
    <t xml:space="preserve">          9.3.1  News Agency Services</t>
  </si>
  <si>
    <t xml:space="preserve">          9.3.2  Other Information Provision Services</t>
  </si>
  <si>
    <t xml:space="preserve">10.  Other Business Services </t>
  </si>
  <si>
    <t xml:space="preserve"> 10.1 Research and Development Services</t>
  </si>
  <si>
    <t xml:space="preserve">         10.1.1 Work Undertaken on Systematic Basis to Increase Knowledge Stock</t>
  </si>
  <si>
    <t xml:space="preserve">                10.1.1.1 Provision of Customised and Non-Customised R&amp;D Services</t>
  </si>
  <si>
    <t xml:space="preserve">                10.1.1.2 Sale of Proprietary Rights Arising from R&amp;D</t>
  </si>
  <si>
    <t xml:space="preserve">                     10.1.1.2.3  Industrial Processes and Designs</t>
  </si>
  <si>
    <t xml:space="preserve">                     10.1.1.2.2  Copyrights Arising from R&amp;D</t>
  </si>
  <si>
    <t xml:space="preserve">                     10.1.1.2.1  Patents</t>
  </si>
  <si>
    <t xml:space="preserve"> 10.2 Professional and Management Consulting Services</t>
  </si>
  <si>
    <t xml:space="preserve">           10.2.1  Legal, Accounting, Management Consulting and Public Relations</t>
  </si>
  <si>
    <t xml:space="preserve">                    10.2.1.1  Legal Services</t>
  </si>
  <si>
    <t xml:space="preserve">                    10.2.1.2  Accounting, Auditing, Bookkeeping, Consultancy and Public Relations Services</t>
  </si>
  <si>
    <t xml:space="preserve">                    10.2.1.3  Business and Management Consultancy and Public Relations Services</t>
  </si>
  <si>
    <t xml:space="preserve">          10.2.2   Advertising, Market Research and Public Opinion Polling  </t>
  </si>
  <si>
    <t xml:space="preserve"> 10.3 Technical Trade Related and Other Business Services</t>
  </si>
  <si>
    <t xml:space="preserve">       10.3.1  Architectural, Engineering, and Other Technical Services</t>
  </si>
  <si>
    <t xml:space="preserve">                 10.3.1.1 Architectural Services</t>
  </si>
  <si>
    <t xml:space="preserve">                 10.3.1.2 Engineering Services</t>
  </si>
  <si>
    <t xml:space="preserve">                 10.3.1.3 Scientific and Other Technical Services</t>
  </si>
  <si>
    <t xml:space="preserve">       10.3.2 Waste Treatment and Depollution, Agricultural and Mining Services</t>
  </si>
  <si>
    <t xml:space="preserve">                 10.3.2.1 Waste Treatment and Depollution</t>
  </si>
  <si>
    <t xml:space="preserve">                 10.3.2.2  Services Incidental to Agriculture, Forestry and Fishing</t>
  </si>
  <si>
    <t xml:space="preserve">                10.3.2.3  Services Incidental to Mining, and Oil and Gas Extraction</t>
  </si>
  <si>
    <t xml:space="preserve">       10.3.3 Operational Leasing Services</t>
  </si>
  <si>
    <t xml:space="preserve">       10.3.5 Other Business Services</t>
  </si>
  <si>
    <t xml:space="preserve"> 11.1 Audiovisual and Related Services</t>
  </si>
  <si>
    <t xml:space="preserve">       11.1.1 Audiovisual Services</t>
  </si>
  <si>
    <t xml:space="preserve">       11.1.2 Artistic Related Services</t>
  </si>
  <si>
    <t xml:space="preserve">       10.3.4 Trade Related Services n.i.e</t>
  </si>
  <si>
    <t xml:space="preserve"> 11.2 Other Personal, Cultural and Recreational Services</t>
  </si>
  <si>
    <t xml:space="preserve">       11.2.1 Health Services</t>
  </si>
  <si>
    <t xml:space="preserve">       11.2.2 Education Services</t>
  </si>
  <si>
    <t xml:space="preserve">       11.2.3 Heritage and Recreational Services</t>
  </si>
  <si>
    <t xml:space="preserve">       11.2.4 Other Personal Services</t>
  </si>
  <si>
    <t xml:space="preserve">12.  Government Services nie. </t>
  </si>
  <si>
    <t xml:space="preserve"> 12.1  Embassies and Consulates</t>
  </si>
  <si>
    <t xml:space="preserve"> 12.2  Military Units and Agencies</t>
  </si>
  <si>
    <t>1. Manufacturing Services on Physical Inputs Owned by Others</t>
  </si>
  <si>
    <t>1    Numbers may not sum due to rounding.</t>
  </si>
  <si>
    <t>1     Changes in commercial banks position are shown "above the line" since 1993, following the liberalisation of the exchange control system.</t>
  </si>
  <si>
    <t>Net Acquisition of Financial Assets</t>
  </si>
  <si>
    <t>Net Incurrence of Liabilities</t>
  </si>
  <si>
    <t>Net Lending (+) / Net Borrowing (-)  from Financial Account</t>
  </si>
  <si>
    <t>Current Account Receipts</t>
  </si>
  <si>
    <t>Current Account Payments</t>
  </si>
  <si>
    <t xml:space="preserve">    Private Transfers</t>
  </si>
  <si>
    <t xml:space="preserve">    Government Transfers</t>
  </si>
  <si>
    <t xml:space="preserve"> Secondary Income</t>
  </si>
  <si>
    <t xml:space="preserve">    Investment Income</t>
  </si>
  <si>
    <t xml:space="preserve">    Compensation of Employees</t>
  </si>
  <si>
    <t xml:space="preserve"> Primary Income</t>
  </si>
  <si>
    <t xml:space="preserve">Capital Account </t>
  </si>
  <si>
    <t>Net lending (+) / Net Borrowing (-)  from Current and Capital Accounts</t>
  </si>
  <si>
    <t xml:space="preserve"> Insurance, pension, and standardized guarantee schemes</t>
  </si>
  <si>
    <t>p    Provisional.</t>
  </si>
  <si>
    <t>r     Revised.</t>
  </si>
  <si>
    <t>r      Revised.</t>
  </si>
  <si>
    <t>p     Provisional.</t>
  </si>
  <si>
    <t>p   Provisional.</t>
  </si>
  <si>
    <t>Table C.15</t>
  </si>
  <si>
    <t>INTERNATIONAL TRADE IN SERVICES (BY COUNTRY)</t>
  </si>
  <si>
    <t>Q2-16</t>
  </si>
  <si>
    <t>Q2-17</t>
  </si>
  <si>
    <t>Q2-18</t>
  </si>
  <si>
    <t>Total Services</t>
  </si>
  <si>
    <t>of which:</t>
  </si>
  <si>
    <t>Construction</t>
  </si>
  <si>
    <t>US</t>
  </si>
  <si>
    <t>UK</t>
  </si>
  <si>
    <t>EURO</t>
  </si>
  <si>
    <t xml:space="preserve">Financial Services </t>
  </si>
  <si>
    <t>Charges for Use of Intellectual Property</t>
  </si>
  <si>
    <t>Telecommunications, Computer and Information Services</t>
  </si>
  <si>
    <t xml:space="preserve">Other Business Services </t>
  </si>
  <si>
    <t>Personal, Cultural and Recreational Services</t>
  </si>
  <si>
    <t>Note: Data presented in this table represent selected services by country.</t>
  </si>
  <si>
    <t>NET FOREIGN RESERVES - 1991-2019</t>
  </si>
  <si>
    <t>Note: This table is presented in accordance with the IMF’s Balance of Payments Manual, Fifth Edition (BPM5). A net inflow in the capital and financial account is represented with a positive sign.  Conversely, a net outflow in the capital and financial account is represented with a negative sign.</t>
  </si>
  <si>
    <t>Note: This table shows net changes (increases less decreases) in direct investment liabilities (direct investment in Trinidad and Tobago).  A decrease in liabilities (outflow) is represented with a negative sign. An increase in liabilities (inflow) is represented with a positive sign.</t>
  </si>
  <si>
    <r>
      <t>2015</t>
    </r>
    <r>
      <rPr>
        <b/>
        <vertAlign val="superscript"/>
        <sz val="10"/>
        <rFont val="Times New Roman"/>
        <family val="1"/>
      </rPr>
      <t>r</t>
    </r>
  </si>
  <si>
    <r>
      <t>2016</t>
    </r>
    <r>
      <rPr>
        <b/>
        <vertAlign val="superscript"/>
        <sz val="10"/>
        <rFont val="Times New Roman"/>
        <family val="1"/>
      </rPr>
      <t>r</t>
    </r>
  </si>
  <si>
    <r>
      <t>2017</t>
    </r>
    <r>
      <rPr>
        <b/>
        <vertAlign val="superscript"/>
        <sz val="10"/>
        <rFont val="Times New Roman"/>
        <family val="1"/>
      </rPr>
      <t>r</t>
    </r>
  </si>
  <si>
    <t>Petrochemicals</t>
  </si>
  <si>
    <t>Mining, Exploration and Production and Refineries</t>
  </si>
  <si>
    <t>Service Contractors and Marketing and Distribution</t>
  </si>
  <si>
    <r>
      <t>TT DOLLAR EXCHANGE RATES FOR SELECTED CURRENCIES - 1955-2020</t>
    </r>
    <r>
      <rPr>
        <b/>
        <vertAlign val="superscript"/>
        <sz val="10"/>
        <color theme="1"/>
        <rFont val="Times New Roman"/>
        <family val="1"/>
      </rPr>
      <t>1</t>
    </r>
  </si>
  <si>
    <r>
      <t>2020</t>
    </r>
    <r>
      <rPr>
        <b/>
        <vertAlign val="superscript"/>
        <sz val="10"/>
        <color theme="1"/>
        <rFont val="Times New Roman"/>
        <family val="1"/>
      </rPr>
      <t>p</t>
    </r>
  </si>
  <si>
    <r>
      <t>2018</t>
    </r>
    <r>
      <rPr>
        <b/>
        <vertAlign val="superscript"/>
        <sz val="10"/>
        <color theme="1"/>
        <rFont val="Times New Roman"/>
        <family val="1"/>
      </rPr>
      <t>r</t>
    </r>
  </si>
  <si>
    <r>
      <t>2019</t>
    </r>
    <r>
      <rPr>
        <b/>
        <vertAlign val="superscript"/>
        <sz val="10"/>
        <color theme="1"/>
        <rFont val="Times New Roman"/>
        <family val="1"/>
      </rPr>
      <t>r</t>
    </r>
  </si>
  <si>
    <r>
      <t>2018</t>
    </r>
    <r>
      <rPr>
        <b/>
        <vertAlign val="superscript"/>
        <sz val="10"/>
        <rFont val="Times New Roman"/>
        <family val="1"/>
      </rPr>
      <t>r</t>
    </r>
  </si>
  <si>
    <r>
      <t>2019</t>
    </r>
    <r>
      <rPr>
        <b/>
        <vertAlign val="superscript"/>
        <sz val="10"/>
        <rFont val="Times New Roman"/>
        <family val="1"/>
      </rPr>
      <t>r</t>
    </r>
  </si>
  <si>
    <r>
      <t>2020</t>
    </r>
    <r>
      <rPr>
        <b/>
        <vertAlign val="superscript"/>
        <sz val="10"/>
        <rFont val="Times New Roman"/>
        <family val="1"/>
      </rPr>
      <t>p</t>
    </r>
  </si>
  <si>
    <t>Notes:</t>
  </si>
  <si>
    <t>2       GDP prior to 2020  are sourced from the CSO and that for 2020 are Ministry of Finance estimates sourced from 2020/21 original budget.</t>
  </si>
  <si>
    <t xml:space="preserve">***     Includes petroleum, petroleum products and related materials. </t>
  </si>
  <si>
    <t xml:space="preserve">****   Other investment comprise currency and deposits, loans, insurance, pension, and standardised guarantee schemes, trade credit and advances, other accounts receivable/payable and special drawing rights (liabilities).  </t>
  </si>
  <si>
    <t>r         Revised</t>
  </si>
  <si>
    <t xml:space="preserve">3    Energy goods data comprise estimates by the Central Bank of Trinidad and Tobago.  Exports and imports are reported on a FOB (Free on Board) basis.  </t>
  </si>
  <si>
    <t xml:space="preserve">1    Totals may not sum due to rounding. Due to COVID-19 related restrictions implemented by the Government and the resulting work-from-home measures employed by some companies, survey response rates have been below historical levels for 2020. Therefore, as additional data from surveys are incorporated upon receipt, estimates may be subject to revisions in the future. </t>
  </si>
  <si>
    <t xml:space="preserve"> Other Investment****</t>
  </si>
  <si>
    <t xml:space="preserve">Note: Due to COVID-19 related restrictions implemented by the Government and the resulting work-from-home measures employed by some companies, survey response rates have been below historical levels for 2020. Therefore, as additional data from surveys are incorporated upon receipt, estimates may be subject to revisions in the future. </t>
  </si>
  <si>
    <t xml:space="preserve">*     Other investment comprise currency and deposits, loans, insurance, pension, and standardised guarantee schemes, trade credit and advances, other accounts receivable/payable and special drawing rights (liabilities).  </t>
  </si>
  <si>
    <t xml:space="preserve">p     Provisional.  </t>
  </si>
  <si>
    <t xml:space="preserve">   Other Investment*</t>
  </si>
  <si>
    <t xml:space="preserve">p        Provisional.  </t>
  </si>
  <si>
    <t xml:space="preserve">**       Exports and imports are reported on a FOB (Free on Board) basis.  Energy exports include exports of petroleum, petroleum products and related materials and the exports of petrochemicals. </t>
  </si>
  <si>
    <t xml:space="preserve">*         Energy goods data comprise estimates by the Central Bank of Trinidad and Tobago.  </t>
  </si>
  <si>
    <t>Mining and Quarrying</t>
  </si>
  <si>
    <t>Manufacturing</t>
  </si>
  <si>
    <t>Wholesale and Retail Trade</t>
  </si>
  <si>
    <t>Financial and insurance activities</t>
  </si>
  <si>
    <t>Other Sectors</t>
  </si>
  <si>
    <t>Memorandum Items:</t>
  </si>
  <si>
    <t>Energy</t>
  </si>
  <si>
    <t>Non-Energy</t>
  </si>
  <si>
    <t>1     This table shows net changes (increases less decreases) in direct investment liabilities (direct investment in Trinidad and Tobago).  A decrease in liabilities (outflow) is 
       represented with a negative sign. An increase in liabilities (inflow) is represented with a positive sign.</t>
  </si>
  <si>
    <t>2     Effective 2020 data, the industry breakdown now conforms to the International Standard Industrial Classification of All Economic Activities, Revision 4 (ISIC. Rev 4).</t>
  </si>
  <si>
    <t>Table C.12.1</t>
  </si>
  <si>
    <t>Table C.12.2</t>
  </si>
  <si>
    <t xml:space="preserve">Note: This table shows net changes (increases less decreases) in direct investment liabilities (direct investment in Trinidad and Tobago).  A decrease in liabilities (outflow) is represented with a negative sign. An increase in liabilities (inflow) is represented with a positive sign. Data are presented in accordance with the International Monetary Fund's Balance of Payments and International Investment Position Manual, Sixth Edition (BPM6) which prescribes that geographical distribution of direct investment is based on the immediate investing country. Due to COVID-19 related restrictions implemented by the Government and the resulting work-from-home measures employed by some companies, survey response rates have been below historical levels for 2020. Therefore, as additional data from surveys are incorporated upon receipt, estimates may be subject to revisions in the future. </t>
  </si>
  <si>
    <t xml:space="preserve">4     Due to COVID-19 related restrictions implemented by the Government and the resulting work-from-home measures employed by some companies, survey response rates 
       have been below historical levels for 2020. Therefore, as additional data from surveys are incorporated upon receipt, estimates may be subject to revisions in the future. </t>
  </si>
  <si>
    <t>r     Revised. Data from 2011 have been revised due to the revisions  from a direct investment enterprise.</t>
  </si>
  <si>
    <r>
      <t xml:space="preserve">BALANCE OF PAYMENTS STANDARD PRESENTATION - 2011-2020 </t>
    </r>
    <r>
      <rPr>
        <b/>
        <vertAlign val="superscript"/>
        <sz val="10"/>
        <color theme="1"/>
        <rFont val="Times New Roman"/>
        <family val="1"/>
      </rPr>
      <t>1,2</t>
    </r>
  </si>
  <si>
    <r>
      <t>BALANCE OF PAYMENTS STANDARD PRESENTATION - 2011-2020</t>
    </r>
    <r>
      <rPr>
        <b/>
        <vertAlign val="superscript"/>
        <sz val="10"/>
        <color theme="1"/>
        <rFont val="Times New Roman"/>
        <family val="1"/>
      </rPr>
      <t>1,2</t>
    </r>
  </si>
  <si>
    <t xml:space="preserve">1    Totals may not sum due to rounding. Due to COVID-19 related restrictions implemented by the Government and the resulting work-from-home measures employed by some companies, survey response rates have been below historical 
      levels for 2020. Therefore, as additional data from surveys are incorporated upon receipt, estimates may be subject to revisions in the future. </t>
  </si>
  <si>
    <t xml:space="preserve">1       Due to COVID-19 related restrictions implemented by the Government and the resulting work-from-home measures employed by some companies, survey response rates have been below historical levels for 2020. Therefore, as 
         additional data from surveys are incorporated upon receipt, estimates may be subject to revisions in the future. </t>
  </si>
  <si>
    <t xml:space="preserve">3       This table is an analytical presentation of the Balance of Payments and is presented in accordance with the IMF’s Balance of Payments and International Investment Position Manual, Sixth Edition (BPM6). Refer to Box 3 of 
          the Economic Bulletin, March 2017 for a Technical Note on the Transition to BPM6.                                                                                                                                                                                                                                              
The following financial account movements are represented with a negative sign:
•        A decrease in assets (inflow)
•        A decrease in liabilities (outflow)
•        A net inflow in net balances
The following financial account movements are represented with a positive sign:
•        An increase in assets (outflow)
•        An increase in liabilities (inflow)
•        A net outflow in net balances
</t>
  </si>
  <si>
    <t xml:space="preserve">1    "All Other Sectors" include Textiles, Garments, Footwear, Headwear, Printing, Publishing and Paper Converters, Wood and Related Products, Miscellaneous Manufacturing, Electricity and Water, Construction, Hotels and </t>
  </si>
  <si>
    <t xml:space="preserve">   Guest Houses, Transportation, Communication and Storage, Finance, Insurance, Real Estate and Business Services, Educational and Cultural Community Services, Personal Services and Other sectors.</t>
  </si>
  <si>
    <t>3     "Other Sectors" include Agriculture, forestry and fishing, Electric power generation, transmission and distribution, Construction, Transportation and storage, Manufacture of 
       gas; distribution of gaseous fuels through mains, Steam and air conditioning supply, Water supply; sewerage, waste management and remediation activities, Accommodation 
       and food service activities, Information and communication, Real estate activities, Professional, scientific and technical activities, Administrative and support service activities, 
       Public administration and defence; compulsory social security, Education, Human health and social work activities, Arts, entertainment and recreation and Other service 
       activities.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</si>
</sst>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42">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
    <numFmt numFmtId="166" formatCode="#,##0.000"/>
    <numFmt numFmtId="167" formatCode="0.0"/>
    <numFmt numFmtId="168" formatCode="General_)"/>
    <numFmt numFmtId="169" formatCode="0.0000"/>
    <numFmt numFmtId="170" formatCode="0.000"/>
    <numFmt numFmtId="171" formatCode="&quot;   &quot;@"/>
    <numFmt numFmtId="172" formatCode="&quot;      &quot;@"/>
    <numFmt numFmtId="173" formatCode="[$-409]mmm\-yy;@"/>
    <numFmt numFmtId="174" formatCode="&quot;         &quot;@"/>
    <numFmt numFmtId="175" formatCode="&quot;            &quot;@"/>
    <numFmt numFmtId="176" formatCode="&quot;               &quot;@"/>
    <numFmt numFmtId="177" formatCode="mmmm\ d\,\ yyyy"/>
    <numFmt numFmtId="178" formatCode="_([$€-2]* #,##0.00_);_([$€-2]* \(#,##0.00\);_([$€-2]* &quot;-&quot;??_)"/>
    <numFmt numFmtId="179" formatCode="#.##000"/>
    <numFmt numFmtId="180" formatCode="d/m/yy\ h:mm\ \a\.m\./\p\.m\."/>
    <numFmt numFmtId="181" formatCode="0.000000"/>
    <numFmt numFmtId="182" formatCode="_-* #,##0\ _$_-;\-* #,##0\ _$_-;_-* &quot;-&quot;\ _$_-;_-@_-"/>
    <numFmt numFmtId="183" formatCode="_-* #,##0.00\ _$_-;\-* #,##0.00\ _$_-;_-* &quot;-&quot;??\ _$_-;_-@_-"/>
    <numFmt numFmtId="184" formatCode="_-* #,##0\ &quot;$&quot;_-;\-* #,##0\ &quot;$&quot;_-;_-* &quot;-&quot;\ &quot;$&quot;_-;_-@_-"/>
    <numFmt numFmtId="185" formatCode="_-* #,##0.00\ &quot;$&quot;_-;\-* #,##0.00\ &quot;$&quot;_-;_-* &quot;-&quot;??\ &quot;$&quot;_-;_-@_-"/>
    <numFmt numFmtId="186" formatCode="_-* #,##0.0000\ _P_t_s_-;\-* #,##0.0000\ _P_t_s_-;_-* &quot;-&quot;\ _P_t_s_-;_-@_-"/>
    <numFmt numFmtId="187" formatCode="#,##0.000;\-#,##0.000"/>
    <numFmt numFmtId="188" formatCode="#,##0.0_);\(#,##0.0\)"/>
    <numFmt numFmtId="189" formatCode="[&gt;=0.05]#,##0.0;[&lt;=-0.05]\-#,##0.0;?0.0"/>
    <numFmt numFmtId="190" formatCode="[Black]#,##0.0;[Black]\-#,##0.0;;"/>
    <numFmt numFmtId="191" formatCode="[Black][&gt;0.05]#,##0.0;[Black][&lt;-0.05]\-#,##0.0;;"/>
    <numFmt numFmtId="192" formatCode="[Black][&gt;0.5]#,##0;[Black][&lt;-0.5]\-#,##0;;"/>
    <numFmt numFmtId="193" formatCode="#,##0.000\ _P_t_s;\-#,##0.000\ _P_t_s"/>
    <numFmt numFmtId="194" formatCode="#,##0.0____"/>
    <numFmt numFmtId="195" formatCode="_-* #,##0.000\ _P_t_s_-;\-* #,##0.000\ _P_t_s_-;_-* &quot;-&quot;\ _P_t_s_-;_-@_-"/>
    <numFmt numFmtId="196" formatCode="_-* #,##0.00\ _P_t_a_-;\-* #,##0.00\ _P_t_a_-;_-* &quot;-&quot;??\ _P_t_a_-;_-@_-"/>
    <numFmt numFmtId="197" formatCode="\$#,##0.00\ ;\(\$#,##0.00\)"/>
    <numFmt numFmtId="198" formatCode="_(* #,##0.0_);_(* \(#,##0.0\);_(* &quot;-&quot;??_);_(@_)"/>
    <numFmt numFmtId="199" formatCode="_(&quot;TT$&quot;* #,##0.00_);_(&quot;TT$&quot;* \(#,##0.00\);_(&quot;TT$&quot;* &quot;-&quot;??_);_(@_)"/>
  </numFmts>
  <fonts count="86">
    <font>
      <sz val="11"/>
      <color theme="1"/>
      <name val="Calibri"/>
      <family val="2"/>
      <scheme val="minor"/>
    </font>
    <font>
      <b/>
      <sz val="10"/>
      <name val="Times New Roman"/>
      <family val="1"/>
    </font>
    <font>
      <sz val="10"/>
      <name val="Times New Roman"/>
      <family val="1"/>
    </font>
    <font>
      <sz val="10"/>
      <name val="Courier"/>
      <family val="3"/>
    </font>
    <font>
      <b/>
      <vertAlign val="superscript"/>
      <sz val="10"/>
      <color indexed="8"/>
      <name val="Times New Roman"/>
      <family val="1"/>
    </font>
    <font>
      <sz val="11"/>
      <color theme="1"/>
      <name val="Calibri"/>
      <family val="2"/>
      <scheme val="minor"/>
    </font>
    <font>
      <u/>
      <sz val="11"/>
      <color theme="10"/>
      <name val="Calibri"/>
      <family val="2"/>
    </font>
    <font>
      <sz val="10"/>
      <color theme="1"/>
      <name val="Times New Roman"/>
      <family val="1"/>
    </font>
    <font>
      <b/>
      <sz val="10"/>
      <color theme="1"/>
      <name val="Times New Roman"/>
      <family val="1"/>
    </font>
    <font>
      <b/>
      <sz val="11"/>
      <color theme="1"/>
      <name val="Calibri"/>
      <family val="2"/>
      <scheme val="minor"/>
    </font>
    <font>
      <b/>
      <i/>
      <sz val="10"/>
      <color theme="1"/>
      <name val="Times New Roman"/>
      <family val="1"/>
    </font>
    <font>
      <i/>
      <sz val="10"/>
      <color theme="1"/>
      <name val="Times New Roman"/>
      <family val="1"/>
    </font>
    <font>
      <i/>
      <sz val="9"/>
      <color theme="1"/>
      <name val="Times New Roman"/>
      <family val="1"/>
    </font>
    <font>
      <sz val="9"/>
      <color theme="1"/>
      <name val="Times New Roman"/>
      <family val="1"/>
    </font>
    <font>
      <sz val="9"/>
      <color indexed="8"/>
      <name val="Times New Roman"/>
      <family val="1"/>
    </font>
    <font>
      <i/>
      <sz val="9"/>
      <name val="Times New Roman"/>
      <family val="1"/>
    </font>
    <font>
      <i/>
      <sz val="9"/>
      <color theme="1"/>
      <name val="Calibri"/>
      <family val="2"/>
      <scheme val="minor"/>
    </font>
    <font>
      <b/>
      <vertAlign val="superscript"/>
      <sz val="10"/>
      <color theme="1"/>
      <name val="Times New Roman"/>
      <family val="1"/>
    </font>
    <font>
      <sz val="9"/>
      <name val="Times New Roman"/>
      <family val="1"/>
    </font>
    <font>
      <vertAlign val="superscript"/>
      <sz val="10"/>
      <color theme="1"/>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indexed="53"/>
      <name val="Comic Sans MS"/>
      <family val="4"/>
    </font>
    <font>
      <sz val="11"/>
      <color indexed="8"/>
      <name val="Calibri"/>
      <family val="2"/>
    </font>
    <font>
      <sz val="11"/>
      <color indexed="9"/>
      <name val="Calibri"/>
      <family val="2"/>
    </font>
    <font>
      <sz val="10"/>
      <name val="Arial"/>
      <family val="2"/>
    </font>
    <font>
      <sz val="8"/>
      <color indexed="12"/>
      <name val="Helv"/>
    </font>
    <font>
      <sz val="10"/>
      <name val="Geneva"/>
      <family val="2"/>
    </font>
    <font>
      <sz val="11"/>
      <color indexed="20"/>
      <name val="Calibri"/>
      <family val="2"/>
    </font>
    <font>
      <b/>
      <sz val="1"/>
      <color indexed="8"/>
      <name val="Courier"/>
      <family val="3"/>
    </font>
    <font>
      <b/>
      <sz val="11"/>
      <color indexed="52"/>
      <name val="Calibri"/>
      <family val="2"/>
    </font>
    <font>
      <b/>
      <sz val="11"/>
      <color indexed="9"/>
      <name val="Calibri"/>
      <family val="2"/>
    </font>
    <font>
      <sz val="10"/>
      <name val="Verdana Ref"/>
    </font>
    <font>
      <sz val="12"/>
      <name val="Helv"/>
    </font>
    <font>
      <i/>
      <sz val="11"/>
      <color indexed="23"/>
      <name val="Calibri"/>
      <family val="2"/>
    </font>
    <font>
      <b/>
      <i/>
      <sz val="1"/>
      <color indexed="8"/>
      <name val="Courier"/>
      <family val="3"/>
    </font>
    <font>
      <i/>
      <sz val="1"/>
      <color indexed="8"/>
      <name val="Courier"/>
      <family val="3"/>
    </font>
    <font>
      <sz val="1"/>
      <color indexed="8"/>
      <name val="Courier"/>
      <family val="3"/>
    </font>
    <font>
      <sz val="11"/>
      <color indexed="17"/>
      <name val="Calibri"/>
      <family val="2"/>
    </font>
    <font>
      <sz val="8"/>
      <name val="Arial"/>
      <family val="2"/>
    </font>
    <font>
      <b/>
      <sz val="15"/>
      <color indexed="56"/>
      <name val="Calibri"/>
      <family val="2"/>
    </font>
    <font>
      <b/>
      <sz val="18"/>
      <name val="Arial"/>
      <family val="2"/>
    </font>
    <font>
      <b/>
      <sz val="13"/>
      <color indexed="56"/>
      <name val="Calibri"/>
      <family val="2"/>
    </font>
    <font>
      <b/>
      <sz val="12"/>
      <name val="Arial"/>
      <family val="2"/>
    </font>
    <font>
      <b/>
      <sz val="11"/>
      <color indexed="56"/>
      <name val="Calibri"/>
      <family val="2"/>
    </font>
    <font>
      <u/>
      <sz val="10"/>
      <color indexed="12"/>
      <name val="Arial"/>
      <family val="2"/>
    </font>
    <font>
      <u/>
      <sz val="11"/>
      <color theme="10"/>
      <name val="Calibri"/>
      <family val="2"/>
      <scheme val="minor"/>
    </font>
    <font>
      <u/>
      <sz val="10"/>
      <color indexed="20"/>
      <name val="Arial"/>
      <family val="2"/>
    </font>
    <font>
      <u/>
      <sz val="14.3"/>
      <color theme="10"/>
      <name val="Calibri"/>
      <family val="2"/>
    </font>
    <font>
      <sz val="11"/>
      <color indexed="62"/>
      <name val="Calibri"/>
      <family val="2"/>
    </font>
    <font>
      <sz val="11"/>
      <color indexed="52"/>
      <name val="Calibri"/>
      <family val="2"/>
    </font>
    <font>
      <sz val="8"/>
      <color indexed="8"/>
      <name val="Helv"/>
    </font>
    <font>
      <sz val="10"/>
      <color indexed="8"/>
      <name val="MS Sans Serif"/>
      <family val="2"/>
    </font>
    <font>
      <sz val="11"/>
      <color indexed="60"/>
      <name val="Calibri"/>
      <family val="2"/>
    </font>
    <font>
      <sz val="10"/>
      <name val="Helv"/>
    </font>
    <font>
      <sz val="10"/>
      <name val="Tms Rmn"/>
    </font>
    <font>
      <sz val="11"/>
      <color theme="1"/>
      <name val="Calibri"/>
      <family val="2"/>
    </font>
    <font>
      <b/>
      <sz val="11"/>
      <color indexed="63"/>
      <name val="Calibri"/>
      <family val="2"/>
    </font>
    <font>
      <sz val="10"/>
      <name val="MS Sans Serif"/>
      <family val="2"/>
    </font>
    <font>
      <sz val="10"/>
      <color indexed="10"/>
      <name val="MS Sans Serif"/>
      <family val="2"/>
    </font>
    <font>
      <i/>
      <sz val="8"/>
      <name val="Tms Rmn"/>
    </font>
    <font>
      <b/>
      <sz val="18"/>
      <color indexed="56"/>
      <name val="Cambria"/>
      <family val="2"/>
    </font>
    <font>
      <b/>
      <sz val="8"/>
      <name val="Tms Rmn"/>
    </font>
    <font>
      <sz val="8"/>
      <name val="Helv"/>
    </font>
    <font>
      <b/>
      <sz val="11"/>
      <color indexed="8"/>
      <name val="Calibri"/>
      <family val="2"/>
    </font>
    <font>
      <sz val="11"/>
      <color indexed="10"/>
      <name val="Calibri"/>
      <family val="2"/>
    </font>
    <font>
      <sz val="12"/>
      <color indexed="24"/>
      <name val="Modern"/>
      <family val="3"/>
      <charset val="255"/>
    </font>
    <font>
      <b/>
      <sz val="18"/>
      <color indexed="24"/>
      <name val="Modern"/>
      <family val="3"/>
      <charset val="255"/>
    </font>
    <font>
      <b/>
      <sz val="12"/>
      <color indexed="24"/>
      <name val="Modern"/>
      <family val="3"/>
      <charset val="255"/>
    </font>
    <font>
      <sz val="11"/>
      <name val="Times New Roman"/>
      <family val="1"/>
    </font>
    <font>
      <sz val="10"/>
      <color indexed="8"/>
      <name val="Arial"/>
      <family val="2"/>
    </font>
    <font>
      <sz val="10"/>
      <color theme="4" tint="-0.249977111117893"/>
      <name val="Times New Roman"/>
      <family val="1"/>
    </font>
    <font>
      <b/>
      <vertAlign val="superscript"/>
      <sz val="10"/>
      <name val="Times New Roman"/>
      <family val="1"/>
    </font>
  </fonts>
  <fills count="5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43"/>
      </patternFill>
    </fill>
    <fill>
      <patternFill patternType="solid">
        <fgColor indexed="26"/>
      </patternFill>
    </fill>
  </fills>
  <borders count="37">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40"/>
      </left>
      <right style="double">
        <color indexed="40"/>
      </right>
      <top/>
      <bottom style="dashed">
        <color indexed="4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64"/>
      </top>
      <bottom/>
      <diagonal/>
    </border>
    <border>
      <left/>
      <right/>
      <top style="thin">
        <color indexed="64"/>
      </top>
      <bottom style="double">
        <color indexed="64"/>
      </bottom>
      <diagonal/>
    </border>
  </borders>
  <cellStyleXfs count="56441">
    <xf numFmtId="0" fontId="0" fillId="0" borderId="0"/>
    <xf numFmtId="0" fontId="6" fillId="0" borderId="0" applyNumberFormat="0" applyFill="0" applyBorder="0" applyAlignment="0" applyProtection="0">
      <alignment vertical="top"/>
      <protection locked="0"/>
    </xf>
    <xf numFmtId="168" fontId="3" fillId="0" borderId="0"/>
    <xf numFmtId="0" fontId="5" fillId="0" borderId="0"/>
    <xf numFmtId="168" fontId="3" fillId="0" borderId="0"/>
    <xf numFmtId="168" fontId="3" fillId="0" borderId="0"/>
    <xf numFmtId="165" fontId="35" fillId="33" borderId="25" applyFont="0"/>
    <xf numFmtId="171" fontId="18" fillId="0" borderId="0" applyFont="0" applyFill="0" applyBorder="0" applyAlignment="0" applyProtection="0"/>
    <xf numFmtId="172" fontId="18" fillId="0" borderId="0" applyFont="0" applyFill="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0" fontId="36" fillId="34"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0" fontId="36" fillId="35"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0" fontId="36" fillId="36"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0" fontId="36" fillId="37"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0" fontId="36" fillId="38"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0" fontId="36" fillId="39"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4" fontId="18" fillId="0" borderId="0" applyFont="0" applyFill="0" applyBorder="0" applyAlignment="0" applyProtection="0"/>
    <xf numFmtId="175" fontId="18" fillId="0" borderId="0" applyFont="0" applyFill="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0" fontId="36" fillId="40"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0" fontId="36" fillId="41"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0" fontId="36" fillId="42"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0" fontId="36" fillId="37"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0" fontId="36" fillId="40"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0" fontId="36" fillId="43"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6" fontId="18" fillId="0" borderId="0" applyFont="0" applyFill="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0" fontId="37" fillId="44"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2"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0" fontId="37" fillId="41"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16"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0" fontId="37" fillId="42"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0"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0" fontId="37" fillId="45"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4"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0" fontId="37" fillId="46"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28"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0" fontId="37" fillId="47"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32"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0" fontId="37" fillId="48"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9"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0" fontId="37" fillId="49"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3"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0" fontId="37" fillId="50"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17"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0" fontId="37" fillId="45"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1"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0" fontId="37" fillId="46"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5"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0" fontId="37" fillId="51"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173" fontId="34" fillId="29" borderId="0" applyNumberFormat="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 fillId="0" borderId="8">
      <alignment horizontal="center" vertical="center"/>
    </xf>
    <xf numFmtId="0" fontId="2" fillId="0" borderId="8">
      <alignment horizontal="center" vertical="center"/>
    </xf>
    <xf numFmtId="0" fontId="39" fillId="0" borderId="1">
      <protection hidden="1"/>
    </xf>
    <xf numFmtId="173" fontId="39" fillId="0" borderId="1">
      <protection hidden="1"/>
    </xf>
    <xf numFmtId="0" fontId="40" fillId="52" borderId="1" applyNumberFormat="0" applyFont="0" applyBorder="0" applyAlignment="0" applyProtection="0">
      <protection hidden="1"/>
    </xf>
    <xf numFmtId="173" fontId="40" fillId="52" borderId="1" applyNumberFormat="0" applyFont="0" applyBorder="0" applyAlignment="0" applyProtection="0">
      <protection hidden="1"/>
    </xf>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0" fontId="41" fillId="35"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173" fontId="25" fillId="3" borderId="0" applyNumberFormat="0" applyBorder="0" applyAlignment="0" applyProtection="0"/>
    <xf numFmtId="0" fontId="42" fillId="0" borderId="0">
      <protection locked="0"/>
    </xf>
    <xf numFmtId="0" fontId="42" fillId="0" borderId="0">
      <protection locked="0"/>
    </xf>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0" fontId="43" fillId="52" borderId="26" applyNumberFormat="0" applyAlignment="0" applyProtection="0"/>
    <xf numFmtId="173" fontId="29" fillId="6" borderId="19"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29" fillId="6" borderId="19"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0" fontId="44" fillId="53" borderId="27"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173" fontId="31" fillId="7" borderId="22" applyNumberFormat="0" applyAlignment="0" applyProtection="0"/>
    <xf numFmtId="43" fontId="38" fillId="0" borderId="0" applyFont="0" applyFill="0" applyBorder="0" applyAlignment="0" applyProtection="0"/>
    <xf numFmtId="43" fontId="38" fillId="0" borderId="0" applyFont="0" applyFill="0" applyBorder="0" applyAlignment="0" applyProtection="0"/>
    <xf numFmtId="43" fontId="5"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5" fillId="0" borderId="0" applyFont="0" applyFill="0" applyBorder="0" applyAlignment="0" applyProtection="0"/>
    <xf numFmtId="43" fontId="3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5" fillId="0" borderId="0" applyFont="0" applyFill="0" applyBorder="0" applyAlignment="0" applyProtection="0"/>
    <xf numFmtId="43" fontId="3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 fontId="38" fillId="0" borderId="0" applyFill="0" applyBorder="0" applyAlignment="0" applyProtection="0"/>
    <xf numFmtId="3" fontId="38" fillId="0" borderId="0" applyFill="0" applyBorder="0" applyAlignment="0" applyProtection="0"/>
    <xf numFmtId="0" fontId="38" fillId="0" borderId="0"/>
    <xf numFmtId="44" fontId="38" fillId="0" borderId="0" applyFont="0" applyFill="0" applyBorder="0" applyAlignment="0" applyProtection="0"/>
    <xf numFmtId="44" fontId="38" fillId="0" borderId="0" applyFont="0" applyFill="0" applyBorder="0" applyAlignment="0" applyProtection="0"/>
    <xf numFmtId="5" fontId="38" fillId="0" borderId="0" applyFill="0" applyBorder="0" applyAlignment="0" applyProtection="0"/>
    <xf numFmtId="5" fontId="38" fillId="0" borderId="0" applyFill="0" applyBorder="0" applyAlignment="0" applyProtection="0"/>
    <xf numFmtId="177" fontId="38" fillId="0" borderId="0" applyFill="0" applyBorder="0" applyAlignment="0" applyProtection="0"/>
    <xf numFmtId="177" fontId="38" fillId="0" borderId="0" applyFill="0" applyBorder="0" applyAlignment="0" applyProtection="0"/>
    <xf numFmtId="167" fontId="2" fillId="0" borderId="0" applyBorder="0"/>
    <xf numFmtId="167" fontId="2" fillId="0" borderId="4"/>
    <xf numFmtId="178" fontId="2" fillId="0" borderId="0" applyFont="0" applyFill="0" applyBorder="0" applyAlignment="0" applyProtection="0"/>
    <xf numFmtId="173" fontId="2" fillId="0" borderId="0" applyFont="0" applyFill="0" applyBorder="0" applyAlignment="0" applyProtection="0"/>
    <xf numFmtId="168" fontId="46" fillId="0" borderId="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0" fontId="47"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9" fontId="48" fillId="0" borderId="0">
      <protection locked="0"/>
    </xf>
    <xf numFmtId="179" fontId="48" fillId="0" borderId="0">
      <protection locked="0"/>
    </xf>
    <xf numFmtId="179" fontId="49" fillId="0" borderId="0">
      <protection locked="0"/>
    </xf>
    <xf numFmtId="179" fontId="50" fillId="0" borderId="0">
      <protection locked="0"/>
    </xf>
    <xf numFmtId="179" fontId="50" fillId="0" borderId="0">
      <protection locked="0"/>
    </xf>
    <xf numFmtId="179" fontId="50" fillId="0" borderId="0">
      <protection locked="0"/>
    </xf>
    <xf numFmtId="179" fontId="49" fillId="0" borderId="0">
      <protection locked="0"/>
    </xf>
    <xf numFmtId="0" fontId="38" fillId="0" borderId="0">
      <protection locked="0"/>
    </xf>
    <xf numFmtId="180" fontId="38" fillId="0" borderId="0">
      <protection locked="0"/>
    </xf>
    <xf numFmtId="2" fontId="38" fillId="0" borderId="0" applyFill="0" applyBorder="0" applyAlignment="0" applyProtection="0"/>
    <xf numFmtId="2" fontId="38" fillId="0" borderId="0" applyFill="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0" fontId="51" fillId="36"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173" fontId="24" fillId="2" borderId="0" applyNumberFormat="0" applyBorder="0" applyAlignment="0" applyProtection="0"/>
    <xf numFmtId="38" fontId="52" fillId="54" borderId="0" applyNumberFormat="0" applyBorder="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0" fontId="53" fillId="0" borderId="28" applyNumberFormat="0" applyFill="0" applyAlignment="0" applyProtection="0"/>
    <xf numFmtId="0" fontId="53" fillId="0" borderId="28"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0" fontId="54" fillId="0" borderId="0" applyNumberFormat="0" applyFill="0" applyBorder="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1" fillId="0" borderId="16"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0" fontId="55" fillId="0" borderId="29" applyNumberFormat="0" applyFill="0" applyAlignment="0" applyProtection="0"/>
    <xf numFmtId="0" fontId="55" fillId="0" borderId="29"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0" fontId="56" fillId="0" borderId="0" applyNumberFormat="0" applyFill="0" applyBorder="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2" fillId="0" borderId="17"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0" fontId="57" fillId="0" borderId="30"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18" applyNumberFormat="0" applyFill="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0" fontId="57"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173" fontId="23" fillId="0" borderId="0" applyNumberFormat="0" applyFill="0" applyBorder="0" applyAlignment="0" applyProtection="0"/>
    <xf numFmtId="0" fontId="42" fillId="0" borderId="0">
      <protection locked="0"/>
    </xf>
    <xf numFmtId="0" fontId="42" fillId="0" borderId="0">
      <protection locked="0"/>
    </xf>
    <xf numFmtId="0" fontId="58" fillId="0" borderId="0" applyNumberFormat="0" applyFill="0" applyBorder="0" applyAlignment="0" applyProtection="0">
      <alignment vertical="top"/>
      <protection locked="0"/>
    </xf>
    <xf numFmtId="0" fontId="59" fillId="0" borderId="0" applyNumberFormat="0" applyFill="0" applyBorder="0" applyAlignment="0" applyProtection="0"/>
    <xf numFmtId="0" fontId="60"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165" fontId="18" fillId="0" borderId="0" applyFont="0" applyFill="0" applyBorder="0" applyAlignment="0" applyProtection="0"/>
    <xf numFmtId="3" fontId="18" fillId="0" borderId="0" applyFont="0" applyFill="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0" fontId="62" fillId="39" borderId="26" applyNumberFormat="0" applyAlignment="0" applyProtection="0"/>
    <xf numFmtId="173" fontId="27" fillId="5" borderId="19"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73" fontId="27" fillId="5" borderId="19" applyNumberFormat="0" applyAlignment="0" applyProtection="0"/>
    <xf numFmtId="181" fontId="46" fillId="0" borderId="0" applyFont="0" applyFill="0" applyBorder="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0" fontId="63" fillId="0" borderId="3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173" fontId="30" fillId="0" borderId="21" applyNumberFormat="0" applyFill="0" applyAlignment="0" applyProtection="0"/>
    <xf numFmtId="0" fontId="64" fillId="0" borderId="1">
      <alignment horizontal="left"/>
      <protection locked="0"/>
    </xf>
    <xf numFmtId="173" fontId="64" fillId="0" borderId="1">
      <alignment horizontal="left"/>
      <protection locked="0"/>
    </xf>
    <xf numFmtId="182" fontId="38" fillId="0" borderId="0" applyFont="0" applyFill="0" applyBorder="0" applyAlignment="0" applyProtection="0"/>
    <xf numFmtId="8" fontId="38" fillId="0" borderId="0" applyFont="0" applyFill="0" applyBorder="0" applyAlignment="0" applyProtection="0"/>
    <xf numFmtId="8" fontId="38" fillId="0" borderId="0" applyFont="0" applyFill="0" applyBorder="0" applyAlignment="0" applyProtection="0"/>
    <xf numFmtId="8" fontId="38" fillId="0" borderId="0" applyFont="0" applyFill="0" applyBorder="0" applyAlignment="0" applyProtection="0"/>
    <xf numFmtId="8" fontId="38" fillId="0" borderId="0" applyFont="0" applyFill="0" applyBorder="0" applyAlignment="0" applyProtection="0"/>
    <xf numFmtId="183" fontId="38" fillId="0" borderId="0" applyFont="0" applyFill="0" applyBorder="0" applyAlignment="0" applyProtection="0"/>
    <xf numFmtId="41" fontId="65" fillId="0" borderId="0" applyFont="0" applyFill="0" applyBorder="0" applyAlignment="0" applyProtection="0"/>
    <xf numFmtId="43" fontId="65" fillId="0" borderId="0" applyFont="0" applyFill="0" applyBorder="0" applyAlignment="0" applyProtection="0"/>
    <xf numFmtId="184" fontId="38" fillId="0" borderId="0" applyFont="0" applyFill="0" applyBorder="0" applyAlignment="0" applyProtection="0"/>
    <xf numFmtId="185" fontId="38" fillId="0" borderId="0" applyFont="0" applyFill="0" applyBorder="0" applyAlignment="0" applyProtection="0"/>
    <xf numFmtId="42" fontId="65" fillId="0" borderId="0" applyFont="0" applyFill="0" applyBorder="0" applyAlignment="0" applyProtection="0"/>
    <xf numFmtId="44" fontId="65" fillId="0" borderId="0" applyFont="0" applyFill="0" applyBorder="0" applyAlignment="0" applyProtection="0"/>
    <xf numFmtId="186" fontId="38" fillId="0" borderId="0">
      <protection locked="0"/>
    </xf>
    <xf numFmtId="187" fontId="38" fillId="0" borderId="0">
      <protection locked="0"/>
    </xf>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0" fontId="66" fillId="55"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173" fontId="26" fillId="4" borderId="0" applyNumberFormat="0" applyBorder="0" applyAlignment="0" applyProtection="0"/>
    <xf numFmtId="0" fontId="3" fillId="0" borderId="0"/>
    <xf numFmtId="173" fontId="3" fillId="0" borderId="0"/>
    <xf numFmtId="0" fontId="67" fillId="0" borderId="0"/>
    <xf numFmtId="173" fontId="67" fillId="0" borderId="0"/>
    <xf numFmtId="0" fontId="68" fillId="0" borderId="0"/>
    <xf numFmtId="173" fontId="68" fillId="0" borderId="0"/>
    <xf numFmtId="0" fontId="68" fillId="0" borderId="0"/>
    <xf numFmtId="173" fontId="68" fillId="0" borderId="0"/>
    <xf numFmtId="0" fontId="68" fillId="0" borderId="0"/>
    <xf numFmtId="173" fontId="68" fillId="0" borderId="0"/>
    <xf numFmtId="0" fontId="38" fillId="0" borderId="0"/>
    <xf numFmtId="0" fontId="38" fillId="0" borderId="0"/>
    <xf numFmtId="0" fontId="5" fillId="0" borderId="0"/>
    <xf numFmtId="0" fontId="38" fillId="0" borderId="0"/>
    <xf numFmtId="173" fontId="38" fillId="0" borderId="0"/>
    <xf numFmtId="0" fontId="2" fillId="0" borderId="0"/>
    <xf numFmtId="0" fontId="38" fillId="0" borderId="0"/>
    <xf numFmtId="0" fontId="5" fillId="0" borderId="0"/>
    <xf numFmtId="0" fontId="38" fillId="0" borderId="0"/>
    <xf numFmtId="173" fontId="38" fillId="0" borderId="0"/>
    <xf numFmtId="0" fontId="5" fillId="0" borderId="0"/>
    <xf numFmtId="0" fontId="38" fillId="0" borderId="0"/>
    <xf numFmtId="0" fontId="5" fillId="0" borderId="0"/>
    <xf numFmtId="0" fontId="5" fillId="0" borderId="0"/>
    <xf numFmtId="173" fontId="38" fillId="0" borderId="0"/>
    <xf numFmtId="0" fontId="5" fillId="0" borderId="0"/>
    <xf numFmtId="0" fontId="38" fillId="0" borderId="0"/>
    <xf numFmtId="173" fontId="38" fillId="0" borderId="0"/>
    <xf numFmtId="0" fontId="5" fillId="0" borderId="0"/>
    <xf numFmtId="0" fontId="5" fillId="0" borderId="0"/>
    <xf numFmtId="173" fontId="38" fillId="0" borderId="0"/>
    <xf numFmtId="0" fontId="5" fillId="0" borderId="0"/>
    <xf numFmtId="0" fontId="5" fillId="0" borderId="0"/>
    <xf numFmtId="173" fontId="38" fillId="0" borderId="0"/>
    <xf numFmtId="0" fontId="5" fillId="0" borderId="0"/>
    <xf numFmtId="0" fontId="5" fillId="0" borderId="0"/>
    <xf numFmtId="173" fontId="38" fillId="0" borderId="0"/>
    <xf numFmtId="0" fontId="2" fillId="0" borderId="0"/>
    <xf numFmtId="0" fontId="5" fillId="0" borderId="0"/>
    <xf numFmtId="173" fontId="38" fillId="0" borderId="0"/>
    <xf numFmtId="0" fontId="5" fillId="0" borderId="0"/>
    <xf numFmtId="173" fontId="38" fillId="0" borderId="0"/>
    <xf numFmtId="0" fontId="2" fillId="0" borderId="0"/>
    <xf numFmtId="0" fontId="5" fillId="0" borderId="0"/>
    <xf numFmtId="173" fontId="38" fillId="0" borderId="0"/>
    <xf numFmtId="0" fontId="38" fillId="0" borderId="0"/>
    <xf numFmtId="0" fontId="5" fillId="0" borderId="0"/>
    <xf numFmtId="0" fontId="5" fillId="0" borderId="0"/>
    <xf numFmtId="173" fontId="38"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173" fontId="38" fillId="0" borderId="0"/>
    <xf numFmtId="0" fontId="5" fillId="0" borderId="0"/>
    <xf numFmtId="0" fontId="5" fillId="0" borderId="0"/>
    <xf numFmtId="173" fontId="38" fillId="0" borderId="0"/>
    <xf numFmtId="0" fontId="5" fillId="0" borderId="0"/>
    <xf numFmtId="0" fontId="5" fillId="0" borderId="0"/>
    <xf numFmtId="173" fontId="38" fillId="0" borderId="0"/>
    <xf numFmtId="0" fontId="5" fillId="0" borderId="0"/>
    <xf numFmtId="0" fontId="5" fillId="0" borderId="0"/>
    <xf numFmtId="173" fontId="38" fillId="0" borderId="0"/>
    <xf numFmtId="0" fontId="5" fillId="0" borderId="0"/>
    <xf numFmtId="173" fontId="38" fillId="0" borderId="0"/>
    <xf numFmtId="0" fontId="38" fillId="0" borderId="0"/>
    <xf numFmtId="173" fontId="38" fillId="0" borderId="0"/>
    <xf numFmtId="173" fontId="38" fillId="0" borderId="0"/>
    <xf numFmtId="173" fontId="38" fillId="0" borderId="0"/>
    <xf numFmtId="0" fontId="2" fillId="0" borderId="0"/>
    <xf numFmtId="173" fontId="38" fillId="0" borderId="0"/>
    <xf numFmtId="0" fontId="38" fillId="0" borderId="0"/>
    <xf numFmtId="0" fontId="38" fillId="0" borderId="0"/>
    <xf numFmtId="0" fontId="5" fillId="0" borderId="0"/>
    <xf numFmtId="0" fontId="5" fillId="0" borderId="0"/>
    <xf numFmtId="173" fontId="38" fillId="0" borderId="0"/>
    <xf numFmtId="0" fontId="38" fillId="0" borderId="0"/>
    <xf numFmtId="0" fontId="5" fillId="0" borderId="0"/>
    <xf numFmtId="0" fontId="38" fillId="0" borderId="0"/>
    <xf numFmtId="0" fontId="38" fillId="0" borderId="0"/>
    <xf numFmtId="0" fontId="5" fillId="0" borderId="0"/>
    <xf numFmtId="0" fontId="38" fillId="0" borderId="0"/>
    <xf numFmtId="0" fontId="38" fillId="0" borderId="0"/>
    <xf numFmtId="0" fontId="5" fillId="0" borderId="0"/>
    <xf numFmtId="0" fontId="38" fillId="0" borderId="0"/>
    <xf numFmtId="0" fontId="38" fillId="0" borderId="0"/>
    <xf numFmtId="0" fontId="5" fillId="0" borderId="0"/>
    <xf numFmtId="0" fontId="5" fillId="0" borderId="0"/>
    <xf numFmtId="0" fontId="38" fillId="0" borderId="0"/>
    <xf numFmtId="0" fontId="5" fillId="0" borderId="0"/>
    <xf numFmtId="0" fontId="38" fillId="0" borderId="0"/>
    <xf numFmtId="0" fontId="38" fillId="0" borderId="0"/>
    <xf numFmtId="0" fontId="5" fillId="0" borderId="0"/>
    <xf numFmtId="0" fontId="5" fillId="0" borderId="0"/>
    <xf numFmtId="0" fontId="38" fillId="0" borderId="0"/>
    <xf numFmtId="0" fontId="38" fillId="0" borderId="0"/>
    <xf numFmtId="0" fontId="38" fillId="0" borderId="0"/>
    <xf numFmtId="0" fontId="38" fillId="0" borderId="0"/>
    <xf numFmtId="0" fontId="38" fillId="0" borderId="0"/>
    <xf numFmtId="0" fontId="38" fillId="0" borderId="0"/>
    <xf numFmtId="173" fontId="38" fillId="0" borderId="0"/>
    <xf numFmtId="173" fontId="38" fillId="0" borderId="0"/>
    <xf numFmtId="173" fontId="38" fillId="0" borderId="0"/>
    <xf numFmtId="173" fontId="38" fillId="0" borderId="0"/>
    <xf numFmtId="173" fontId="38" fillId="0" borderId="0"/>
    <xf numFmtId="0" fontId="38" fillId="0" borderId="0"/>
    <xf numFmtId="173" fontId="38" fillId="0" borderId="0"/>
    <xf numFmtId="173" fontId="38" fillId="0" borderId="0"/>
    <xf numFmtId="173" fontId="38" fillId="0" borderId="0"/>
    <xf numFmtId="173" fontId="38" fillId="0" borderId="0"/>
    <xf numFmtId="173" fontId="38" fillId="0" borderId="0"/>
    <xf numFmtId="188" fontId="3" fillId="0" borderId="0"/>
    <xf numFmtId="173" fontId="38" fillId="0" borderId="0"/>
    <xf numFmtId="0" fontId="38" fillId="0" borderId="0"/>
    <xf numFmtId="173" fontId="38" fillId="0" borderId="0"/>
    <xf numFmtId="173" fontId="38" fillId="0" borderId="0"/>
    <xf numFmtId="173" fontId="5" fillId="0" borderId="0"/>
    <xf numFmtId="0" fontId="38" fillId="0" borderId="0"/>
    <xf numFmtId="173" fontId="38" fillId="0" borderId="0"/>
    <xf numFmtId="0" fontId="5" fillId="0" borderId="0"/>
    <xf numFmtId="0" fontId="38" fillId="0" borderId="0"/>
    <xf numFmtId="0" fontId="5" fillId="0" borderId="0"/>
    <xf numFmtId="0" fontId="5" fillId="0" borderId="0"/>
    <xf numFmtId="0" fontId="5" fillId="0" borderId="0"/>
    <xf numFmtId="0" fontId="38" fillId="0" borderId="0"/>
    <xf numFmtId="0" fontId="5" fillId="0" borderId="0"/>
    <xf numFmtId="173" fontId="38" fillId="0" borderId="0"/>
    <xf numFmtId="0" fontId="5" fillId="0" borderId="0"/>
    <xf numFmtId="0" fontId="5" fillId="0" borderId="0"/>
    <xf numFmtId="0" fontId="5" fillId="0" borderId="0"/>
    <xf numFmtId="0" fontId="38" fillId="0" borderId="0"/>
    <xf numFmtId="173" fontId="38" fillId="0" borderId="0"/>
    <xf numFmtId="0" fontId="38" fillId="0" borderId="0" applyFont="0"/>
    <xf numFmtId="0" fontId="5" fillId="0" borderId="0"/>
    <xf numFmtId="0" fontId="5" fillId="0" borderId="0"/>
    <xf numFmtId="173" fontId="38" fillId="0" borderId="0"/>
    <xf numFmtId="0" fontId="5" fillId="0" borderId="0"/>
    <xf numFmtId="0" fontId="5" fillId="0" borderId="0"/>
    <xf numFmtId="173" fontId="38" fillId="0" borderId="0"/>
    <xf numFmtId="0" fontId="5" fillId="0" borderId="0"/>
    <xf numFmtId="0" fontId="5" fillId="0" borderId="0"/>
    <xf numFmtId="173" fontId="38" fillId="0" borderId="0"/>
    <xf numFmtId="0" fontId="2" fillId="0" borderId="0"/>
    <xf numFmtId="0" fontId="2" fillId="0" borderId="0"/>
    <xf numFmtId="0" fontId="2" fillId="0" borderId="0"/>
    <xf numFmtId="0" fontId="2" fillId="0" borderId="0"/>
    <xf numFmtId="0" fontId="38" fillId="0" borderId="0"/>
    <xf numFmtId="0" fontId="2" fillId="0" borderId="0"/>
    <xf numFmtId="0" fontId="5" fillId="0" borderId="0"/>
    <xf numFmtId="173" fontId="38" fillId="0" borderId="0"/>
    <xf numFmtId="0" fontId="2" fillId="0" borderId="0"/>
    <xf numFmtId="173" fontId="38" fillId="0" borderId="0"/>
    <xf numFmtId="0" fontId="5" fillId="0" borderId="0"/>
    <xf numFmtId="0" fontId="2" fillId="0" borderId="0"/>
    <xf numFmtId="173" fontId="38" fillId="0" borderId="0"/>
    <xf numFmtId="0" fontId="5" fillId="0" borderId="0"/>
    <xf numFmtId="0" fontId="38" fillId="0" borderId="0"/>
    <xf numFmtId="173" fontId="38" fillId="0" borderId="0"/>
    <xf numFmtId="0" fontId="5" fillId="0" borderId="0"/>
    <xf numFmtId="0" fontId="38" fillId="0" borderId="0"/>
    <xf numFmtId="173" fontId="38" fillId="0" borderId="0"/>
    <xf numFmtId="0" fontId="5" fillId="0" borderId="0"/>
    <xf numFmtId="0" fontId="38" fillId="0" borderId="0"/>
    <xf numFmtId="173" fontId="38" fillId="0" borderId="0"/>
    <xf numFmtId="0" fontId="5" fillId="0" borderId="0"/>
    <xf numFmtId="0" fontId="38" fillId="0" borderId="0"/>
    <xf numFmtId="173" fontId="38" fillId="0" borderId="0"/>
    <xf numFmtId="0" fontId="2" fillId="0" borderId="0"/>
    <xf numFmtId="173" fontId="38" fillId="0" borderId="0"/>
    <xf numFmtId="168" fontId="3" fillId="0" borderId="0"/>
    <xf numFmtId="168" fontId="3" fillId="0" borderId="0"/>
    <xf numFmtId="0" fontId="38" fillId="0" borderId="0"/>
    <xf numFmtId="0" fontId="38" fillId="0" borderId="0"/>
    <xf numFmtId="168" fontId="3" fillId="0" borderId="0"/>
    <xf numFmtId="0" fontId="2" fillId="0" borderId="0"/>
    <xf numFmtId="0" fontId="38" fillId="0" borderId="0"/>
    <xf numFmtId="168" fontId="3" fillId="0" borderId="0"/>
    <xf numFmtId="0" fontId="38" fillId="0" borderId="0"/>
    <xf numFmtId="168" fontId="3" fillId="0" borderId="0"/>
    <xf numFmtId="0" fontId="38" fillId="0" borderId="0"/>
    <xf numFmtId="168" fontId="3" fillId="0" borderId="0"/>
    <xf numFmtId="168" fontId="3" fillId="0" borderId="0"/>
    <xf numFmtId="168" fontId="3" fillId="0" borderId="0"/>
    <xf numFmtId="168" fontId="3" fillId="0" borderId="0"/>
    <xf numFmtId="173" fontId="38" fillId="0" borderId="0"/>
    <xf numFmtId="0" fontId="5" fillId="0" borderId="0"/>
    <xf numFmtId="168" fontId="3" fillId="0" borderId="0"/>
    <xf numFmtId="0" fontId="2" fillId="0" borderId="0"/>
    <xf numFmtId="173" fontId="5" fillId="0" borderId="0"/>
    <xf numFmtId="0" fontId="5" fillId="0" borderId="0"/>
    <xf numFmtId="0" fontId="2" fillId="0" borderId="0"/>
    <xf numFmtId="173" fontId="5" fillId="0" borderId="0"/>
    <xf numFmtId="0" fontId="5" fillId="0" borderId="0"/>
    <xf numFmtId="0" fontId="2" fillId="0" borderId="0"/>
    <xf numFmtId="173" fontId="5" fillId="0" borderId="0"/>
    <xf numFmtId="0" fontId="5" fillId="0" borderId="0"/>
    <xf numFmtId="0" fontId="5" fillId="0" borderId="0"/>
    <xf numFmtId="173" fontId="5" fillId="0" borderId="0"/>
    <xf numFmtId="0" fontId="2" fillId="0" borderId="0"/>
    <xf numFmtId="173" fontId="5" fillId="0" borderId="0"/>
    <xf numFmtId="0" fontId="5" fillId="0" borderId="0"/>
    <xf numFmtId="0" fontId="2" fillId="0" borderId="0"/>
    <xf numFmtId="173" fontId="5" fillId="0" borderId="0"/>
    <xf numFmtId="0" fontId="5" fillId="0" borderId="0"/>
    <xf numFmtId="0" fontId="2" fillId="0" borderId="0"/>
    <xf numFmtId="173" fontId="5" fillId="0" borderId="0"/>
    <xf numFmtId="0" fontId="5" fillId="0" borderId="0"/>
    <xf numFmtId="0" fontId="5" fillId="0" borderId="0"/>
    <xf numFmtId="173" fontId="5" fillId="0" borderId="0"/>
    <xf numFmtId="0" fontId="5" fillId="0" borderId="0"/>
    <xf numFmtId="173" fontId="5" fillId="0" borderId="0"/>
    <xf numFmtId="0" fontId="38" fillId="0" borderId="0" applyFont="0"/>
    <xf numFmtId="0" fontId="38" fillId="0" borderId="0" applyFont="0"/>
    <xf numFmtId="0" fontId="36" fillId="0" borderId="0"/>
    <xf numFmtId="0" fontId="38" fillId="0" borderId="0"/>
    <xf numFmtId="168" fontId="3" fillId="0" borderId="0"/>
    <xf numFmtId="0" fontId="38" fillId="0" borderId="0"/>
    <xf numFmtId="168" fontId="3" fillId="0" borderId="0"/>
    <xf numFmtId="0" fontId="38" fillId="0" borderId="0" applyFont="0"/>
    <xf numFmtId="0" fontId="38" fillId="0" borderId="0" applyFont="0"/>
    <xf numFmtId="168" fontId="3" fillId="0" borderId="0"/>
    <xf numFmtId="168" fontId="3" fillId="0" borderId="0"/>
    <xf numFmtId="168" fontId="3" fillId="0" borderId="0"/>
    <xf numFmtId="168" fontId="3" fillId="0" borderId="0"/>
    <xf numFmtId="173" fontId="38" fillId="0" borderId="0"/>
    <xf numFmtId="0" fontId="38" fillId="0" borderId="0"/>
    <xf numFmtId="173" fontId="5" fillId="0" borderId="0"/>
    <xf numFmtId="0" fontId="38" fillId="0" borderId="0"/>
    <xf numFmtId="173" fontId="5" fillId="0" borderId="0"/>
    <xf numFmtId="0" fontId="38" fillId="0" borderId="0"/>
    <xf numFmtId="173" fontId="5" fillId="0" borderId="0"/>
    <xf numFmtId="0" fontId="5" fillId="0" borderId="0"/>
    <xf numFmtId="0" fontId="38" fillId="0" borderId="0"/>
    <xf numFmtId="173" fontId="5" fillId="0" borderId="0"/>
    <xf numFmtId="0" fontId="5" fillId="0" borderId="0"/>
    <xf numFmtId="0" fontId="38" fillId="0" borderId="0"/>
    <xf numFmtId="173" fontId="5" fillId="0" borderId="0"/>
    <xf numFmtId="0" fontId="5" fillId="0" borderId="0"/>
    <xf numFmtId="0" fontId="38" fillId="0" borderId="0"/>
    <xf numFmtId="173" fontId="5" fillId="0" borderId="0"/>
    <xf numFmtId="0" fontId="5" fillId="0" borderId="0"/>
    <xf numFmtId="0" fontId="5" fillId="0" borderId="0"/>
    <xf numFmtId="0" fontId="5" fillId="0" borderId="0"/>
    <xf numFmtId="0" fontId="5" fillId="0" borderId="0"/>
    <xf numFmtId="0" fontId="5" fillId="0" borderId="0"/>
    <xf numFmtId="173" fontId="5" fillId="0" borderId="0"/>
    <xf numFmtId="0" fontId="5" fillId="0" borderId="0"/>
    <xf numFmtId="173" fontId="5" fillId="0" borderId="0"/>
    <xf numFmtId="0" fontId="5" fillId="0" borderId="0"/>
    <xf numFmtId="0" fontId="45" fillId="0" borderId="0"/>
    <xf numFmtId="0" fontId="38" fillId="0" borderId="0"/>
    <xf numFmtId="0" fontId="5" fillId="0" borderId="0"/>
    <xf numFmtId="0" fontId="38" fillId="0" borderId="0"/>
    <xf numFmtId="0" fontId="5" fillId="0" borderId="0"/>
    <xf numFmtId="0" fontId="5" fillId="0" borderId="0"/>
    <xf numFmtId="0" fontId="5" fillId="0" borderId="0"/>
    <xf numFmtId="173" fontId="38" fillId="0" borderId="0"/>
    <xf numFmtId="173" fontId="5" fillId="0" borderId="0"/>
    <xf numFmtId="0" fontId="5" fillId="0" borderId="0"/>
    <xf numFmtId="173" fontId="5" fillId="0" borderId="0"/>
    <xf numFmtId="0" fontId="5" fillId="0" borderId="0"/>
    <xf numFmtId="173" fontId="5" fillId="0" borderId="0"/>
    <xf numFmtId="0" fontId="38" fillId="0" borderId="0"/>
    <xf numFmtId="173" fontId="5" fillId="0" borderId="0"/>
    <xf numFmtId="0" fontId="38" fillId="0" borderId="0"/>
    <xf numFmtId="173" fontId="5" fillId="0" borderId="0"/>
    <xf numFmtId="0" fontId="5" fillId="0" borderId="0"/>
    <xf numFmtId="173" fontId="5" fillId="0" borderId="0"/>
    <xf numFmtId="0" fontId="5" fillId="0" borderId="0"/>
    <xf numFmtId="173" fontId="5" fillId="0" borderId="0"/>
    <xf numFmtId="0" fontId="5" fillId="0" borderId="0"/>
    <xf numFmtId="173" fontId="5" fillId="0" borderId="0"/>
    <xf numFmtId="0" fontId="5" fillId="0" borderId="0"/>
    <xf numFmtId="0" fontId="5" fillId="0" borderId="0"/>
    <xf numFmtId="0" fontId="5" fillId="0" borderId="0"/>
    <xf numFmtId="173" fontId="5" fillId="0" borderId="0"/>
    <xf numFmtId="0" fontId="5" fillId="0" borderId="0"/>
    <xf numFmtId="0" fontId="38" fillId="0" borderId="0"/>
    <xf numFmtId="0" fontId="2" fillId="0" borderId="0"/>
    <xf numFmtId="0" fontId="38" fillId="0" borderId="0"/>
    <xf numFmtId="0" fontId="5" fillId="0" borderId="0"/>
    <xf numFmtId="0" fontId="38" fillId="0" borderId="0"/>
    <xf numFmtId="0" fontId="5" fillId="0" borderId="0"/>
    <xf numFmtId="0" fontId="5" fillId="0" borderId="0"/>
    <xf numFmtId="0" fontId="5" fillId="0" borderId="0"/>
    <xf numFmtId="0" fontId="5" fillId="0" borderId="0"/>
    <xf numFmtId="0" fontId="5" fillId="0" borderId="0"/>
    <xf numFmtId="173" fontId="38" fillId="0" borderId="0"/>
    <xf numFmtId="0" fontId="38" fillId="0" borderId="0" applyNumberFormat="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 fillId="0" borderId="0"/>
    <xf numFmtId="0" fontId="38" fillId="0" borderId="0"/>
    <xf numFmtId="168" fontId="3" fillId="0" borderId="0"/>
    <xf numFmtId="173" fontId="38" fillId="0" borderId="0"/>
    <xf numFmtId="0" fontId="2" fillId="0" borderId="0"/>
    <xf numFmtId="0" fontId="5" fillId="0" borderId="0"/>
    <xf numFmtId="0" fontId="38" fillId="0" borderId="0"/>
    <xf numFmtId="0" fontId="5" fillId="0" borderId="0"/>
    <xf numFmtId="0" fontId="69" fillId="0" borderId="0"/>
    <xf numFmtId="0" fontId="38" fillId="0" borderId="0"/>
    <xf numFmtId="0" fontId="5" fillId="0" borderId="0"/>
    <xf numFmtId="0" fontId="38" fillId="0" borderId="0"/>
    <xf numFmtId="173" fontId="38" fillId="0" borderId="0"/>
    <xf numFmtId="0" fontId="38" fillId="0" borderId="0"/>
    <xf numFmtId="0" fontId="38" fillId="0" borderId="0"/>
    <xf numFmtId="0" fontId="5" fillId="0" borderId="0"/>
    <xf numFmtId="0" fontId="38" fillId="0" borderId="0"/>
    <xf numFmtId="173" fontId="38" fillId="0" borderId="0"/>
    <xf numFmtId="189" fontId="2" fillId="0" borderId="0" applyFill="0" applyBorder="0" applyAlignment="0" applyProtection="0">
      <alignment horizontal="right"/>
    </xf>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0" fontId="38" fillId="56" borderId="32" applyNumberFormat="0" applyFont="0" applyAlignment="0" applyProtection="0"/>
    <xf numFmtId="173" fontId="5" fillId="8" borderId="23"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5" fillId="8" borderId="23"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5" fillId="8" borderId="23" applyNumberFormat="0" applyFont="0" applyAlignment="0" applyProtection="0"/>
    <xf numFmtId="0" fontId="38" fillId="56" borderId="32"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0" fontId="18" fillId="0" borderId="0">
      <alignment horizontal="left"/>
    </xf>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0" fontId="70" fillId="52" borderId="33" applyNumberFormat="0" applyAlignment="0" applyProtection="0"/>
    <xf numFmtId="173" fontId="28" fillId="6" borderId="20"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73" fontId="28" fillId="6" borderId="20" applyNumberFormat="0" applyAlignment="0" applyProtection="0"/>
    <xf numFmtId="10" fontId="38" fillId="0" borderId="0" applyFont="0" applyFill="0" applyBorder="0" applyAlignment="0" applyProtection="0"/>
    <xf numFmtId="10" fontId="38" fillId="0" borderId="0" applyFont="0" applyFill="0" applyBorder="0" applyAlignment="0" applyProtection="0"/>
    <xf numFmtId="9" fontId="38" fillId="0" borderId="0" applyFont="0" applyFill="0" applyBorder="0" applyAlignment="0" applyProtection="0"/>
    <xf numFmtId="9" fontId="36"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5" fillId="0" borderId="0" applyFont="0" applyFill="0" applyBorder="0" applyAlignment="0" applyProtection="0"/>
    <xf numFmtId="9" fontId="3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90" fontId="2" fillId="0" borderId="0" applyFont="0" applyFill="0" applyBorder="0" applyAlignment="0" applyProtection="0"/>
    <xf numFmtId="191" fontId="18" fillId="0" borderId="0" applyFont="0" applyFill="0" applyBorder="0" applyAlignment="0" applyProtection="0"/>
    <xf numFmtId="192" fontId="18" fillId="0" borderId="0" applyFont="0" applyFill="0" applyBorder="0" applyAlignment="0" applyProtection="0"/>
    <xf numFmtId="193" fontId="38" fillId="0" borderId="0">
      <protection locked="0"/>
    </xf>
    <xf numFmtId="9" fontId="38" fillId="0" borderId="0" applyFont="0" applyFill="0" applyBorder="0" applyAlignment="0" applyProtection="0"/>
    <xf numFmtId="194" fontId="2" fillId="0" borderId="0" applyFill="0" applyBorder="0" applyAlignment="0">
      <alignment horizontal="centerContinuous"/>
    </xf>
    <xf numFmtId="0" fontId="71" fillId="0" borderId="0" applyNumberFormat="0" applyFont="0" applyFill="0" applyBorder="0" applyAlignment="0" applyProtection="0">
      <alignment horizontal="left"/>
    </xf>
    <xf numFmtId="173" fontId="71" fillId="0" borderId="0" applyNumberFormat="0" applyFont="0" applyFill="0" applyBorder="0" applyAlignment="0" applyProtection="0">
      <alignment horizontal="left"/>
    </xf>
    <xf numFmtId="0" fontId="18" fillId="0" borderId="0"/>
    <xf numFmtId="173" fontId="18" fillId="0" borderId="0"/>
    <xf numFmtId="195" fontId="38" fillId="0" borderId="0">
      <protection locked="0"/>
    </xf>
    <xf numFmtId="196" fontId="38" fillId="0" borderId="0">
      <protection locked="0"/>
    </xf>
    <xf numFmtId="0" fontId="72" fillId="0" borderId="1" applyNumberFormat="0" applyFill="0" applyBorder="0" applyAlignment="0" applyProtection="0">
      <protection hidden="1"/>
    </xf>
    <xf numFmtId="173" fontId="72" fillId="0" borderId="1" applyNumberFormat="0" applyFill="0" applyBorder="0" applyAlignment="0" applyProtection="0">
      <protection hidden="1"/>
    </xf>
    <xf numFmtId="39" fontId="52" fillId="0" borderId="14" applyFill="0">
      <alignment horizontal="left"/>
    </xf>
    <xf numFmtId="0" fontId="2" fillId="0" borderId="13">
      <alignment horizontal="center" vertical="center"/>
    </xf>
    <xf numFmtId="0" fontId="46" fillId="0" borderId="0"/>
    <xf numFmtId="173" fontId="46" fillId="0" borderId="0"/>
    <xf numFmtId="0" fontId="73" fillId="0" borderId="0"/>
    <xf numFmtId="0" fontId="38" fillId="0" borderId="0" applyNumberFormat="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0" fontId="74"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173" fontId="20" fillId="0" borderId="0" applyNumberFormat="0" applyFill="0" applyBorder="0" applyAlignment="0" applyProtection="0"/>
    <xf numFmtId="0" fontId="75" fillId="0" borderId="0"/>
    <xf numFmtId="0" fontId="76" fillId="52" borderId="1"/>
    <xf numFmtId="173" fontId="76" fillId="52" borderId="1"/>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173" fontId="9" fillId="0" borderId="2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0" fontId="38" fillId="0" borderId="35"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0" fontId="78"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173" fontId="32" fillId="0" borderId="0" applyNumberFormat="0" applyFill="0" applyBorder="0" applyAlignment="0" applyProtection="0"/>
    <xf numFmtId="0" fontId="79" fillId="0" borderId="0" applyProtection="0"/>
    <xf numFmtId="197" fontId="79" fillId="0" borderId="0" applyProtection="0"/>
    <xf numFmtId="0" fontId="80" fillId="0" borderId="0" applyProtection="0"/>
    <xf numFmtId="0" fontId="81" fillId="0" borderId="0" applyProtection="0"/>
    <xf numFmtId="0" fontId="79" fillId="0" borderId="36" applyProtection="0"/>
    <xf numFmtId="0" fontId="2" fillId="0" borderId="0"/>
    <xf numFmtId="10" fontId="79" fillId="0" borderId="0" applyProtection="0"/>
    <xf numFmtId="0" fontId="79" fillId="0" borderId="0"/>
    <xf numFmtId="2" fontId="79" fillId="0" borderId="0" applyProtection="0"/>
    <xf numFmtId="4" fontId="79" fillId="0" borderId="0" applyProtection="0"/>
    <xf numFmtId="43" fontId="5" fillId="0" borderId="0" applyFont="0" applyFill="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6" fillId="34"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6" fillId="35"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6" fillId="36"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6" fillId="37"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6" fillId="38"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6" fillId="39"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6" fillId="40"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6" fillId="41"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6" fillId="42"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6" fillId="37"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6" fillId="40"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6" fillId="43"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0" fontId="43" fillId="52" borderId="26"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164" fontId="5" fillId="0" borderId="0" applyFont="0" applyFill="0" applyBorder="0" applyAlignment="0" applyProtection="0"/>
    <xf numFmtId="43" fontId="3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5" fillId="0" borderId="0" applyFont="0" applyFill="0" applyBorder="0" applyAlignment="0" applyProtection="0"/>
    <xf numFmtId="40" fontId="71" fillId="0" borderId="0" applyFont="0" applyFill="0" applyBorder="0" applyAlignment="0" applyProtection="0"/>
    <xf numFmtId="43" fontId="4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44" fontId="38" fillId="0" borderId="0" applyFont="0" applyFill="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10" fontId="52" fillId="33" borderId="3" applyNumberFormat="0" applyBorder="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62" fillId="39" borderId="26" applyNumberFormat="0" applyAlignment="0" applyProtection="0"/>
    <xf numFmtId="0" fontId="5" fillId="0" borderId="0"/>
    <xf numFmtId="0" fontId="38" fillId="0" borderId="0"/>
    <xf numFmtId="0" fontId="38" fillId="0" borderId="0"/>
    <xf numFmtId="0" fontId="38" fillId="0" borderId="0"/>
    <xf numFmtId="0" fontId="38"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8" fontId="3" fillId="0" borderId="0"/>
    <xf numFmtId="0" fontId="5" fillId="0" borderId="0"/>
    <xf numFmtId="0" fontId="5" fillId="0" borderId="0"/>
    <xf numFmtId="0" fontId="5" fillId="0" borderId="0"/>
    <xf numFmtId="188" fontId="3" fillId="0" borderId="0"/>
    <xf numFmtId="173" fontId="5" fillId="0" borderId="0"/>
    <xf numFmtId="173" fontId="5" fillId="0" borderId="0"/>
    <xf numFmtId="173" fontId="5" fillId="0" borderId="0"/>
    <xf numFmtId="168" fontId="3" fillId="0" borderId="0"/>
    <xf numFmtId="0" fontId="5" fillId="0" borderId="0"/>
    <xf numFmtId="0" fontId="5" fillId="0" borderId="0"/>
    <xf numFmtId="0" fontId="5" fillId="0" borderId="0"/>
    <xf numFmtId="0" fontId="5" fillId="0" borderId="0"/>
    <xf numFmtId="0" fontId="3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1" fillId="0" borderId="0"/>
    <xf numFmtId="0" fontId="38" fillId="0" borderId="0"/>
    <xf numFmtId="37" fontId="3" fillId="0" borderId="0"/>
    <xf numFmtId="0" fontId="5" fillId="0" borderId="0"/>
    <xf numFmtId="0" fontId="5" fillId="0" borderId="0"/>
    <xf numFmtId="0"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0" fontId="5" fillId="0" borderId="0"/>
    <xf numFmtId="0" fontId="5" fillId="0" borderId="0"/>
    <xf numFmtId="0"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0" fontId="5" fillId="0" borderId="0"/>
    <xf numFmtId="0" fontId="5" fillId="0" borderId="0"/>
    <xf numFmtId="0"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0" fontId="5" fillId="0" borderId="0"/>
    <xf numFmtId="0" fontId="5" fillId="0" borderId="0"/>
    <xf numFmtId="0" fontId="5" fillId="0" borderId="0"/>
    <xf numFmtId="0" fontId="38" fillId="0" borderId="0"/>
    <xf numFmtId="0" fontId="38" fillId="0" borderId="0"/>
    <xf numFmtId="0" fontId="38" fillId="0" borderId="0"/>
    <xf numFmtId="0" fontId="5" fillId="0" borderId="0"/>
    <xf numFmtId="0" fontId="5" fillId="0" borderId="0"/>
    <xf numFmtId="0" fontId="5" fillId="0" borderId="0"/>
    <xf numFmtId="0" fontId="38" fillId="0" borderId="0"/>
    <xf numFmtId="0" fontId="5" fillId="0" borderId="0"/>
    <xf numFmtId="0" fontId="5" fillId="0" borderId="0"/>
    <xf numFmtId="0" fontId="5" fillId="0" borderId="0"/>
    <xf numFmtId="0" fontId="5" fillId="0" borderId="0"/>
    <xf numFmtId="0" fontId="38" fillId="0" borderId="0"/>
    <xf numFmtId="188" fontId="3" fillId="0" borderId="0"/>
    <xf numFmtId="0" fontId="5" fillId="0" borderId="0"/>
    <xf numFmtId="0" fontId="5" fillId="0" borderId="0"/>
    <xf numFmtId="0"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0" fontId="5" fillId="0" borderId="0"/>
    <xf numFmtId="0" fontId="5" fillId="0" borderId="0"/>
    <xf numFmtId="0" fontId="5" fillId="0" borderId="0"/>
    <xf numFmtId="173" fontId="5" fillId="0" borderId="0"/>
    <xf numFmtId="0" fontId="5" fillId="0" borderId="0"/>
    <xf numFmtId="173" fontId="5" fillId="0" borderId="0"/>
    <xf numFmtId="173" fontId="5" fillId="0" borderId="0"/>
    <xf numFmtId="0" fontId="5" fillId="0" borderId="0"/>
    <xf numFmtId="173" fontId="5" fillId="0" borderId="0"/>
    <xf numFmtId="0" fontId="5" fillId="0" borderId="0"/>
    <xf numFmtId="0" fontId="5" fillId="0" borderId="0"/>
    <xf numFmtId="0" fontId="5" fillId="0" borderId="0"/>
    <xf numFmtId="0" fontId="3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45" fillId="0" borderId="0"/>
    <xf numFmtId="173" fontId="5" fillId="0" borderId="0"/>
    <xf numFmtId="0" fontId="5" fillId="0" borderId="0"/>
    <xf numFmtId="173" fontId="5" fillId="0" borderId="0"/>
    <xf numFmtId="173" fontId="5" fillId="0" borderId="0"/>
    <xf numFmtId="0" fontId="5" fillId="0" borderId="0"/>
    <xf numFmtId="173" fontId="5" fillId="0" borderId="0"/>
    <xf numFmtId="173" fontId="5" fillId="0" borderId="0"/>
    <xf numFmtId="0" fontId="38" fillId="0" borderId="0"/>
    <xf numFmtId="173" fontId="5" fillId="0" borderId="0"/>
    <xf numFmtId="173" fontId="5" fillId="0" borderId="0"/>
    <xf numFmtId="0" fontId="38"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0"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0"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0" fontId="5" fillId="0" borderId="0"/>
    <xf numFmtId="173" fontId="5" fillId="0" borderId="0"/>
    <xf numFmtId="173" fontId="5" fillId="0" borderId="0"/>
    <xf numFmtId="0" fontId="5" fillId="0" borderId="0"/>
    <xf numFmtId="173" fontId="5" fillId="0" borderId="0"/>
    <xf numFmtId="0" fontId="5" fillId="0" borderId="0"/>
    <xf numFmtId="0" fontId="5" fillId="0" borderId="0"/>
    <xf numFmtId="173" fontId="5" fillId="0" borderId="0"/>
    <xf numFmtId="0" fontId="5" fillId="0" borderId="0"/>
    <xf numFmtId="0" fontId="38" fillId="0" borderId="0"/>
    <xf numFmtId="0" fontId="5" fillId="0" borderId="0"/>
    <xf numFmtId="0" fontId="5" fillId="0" borderId="0"/>
    <xf numFmtId="0" fontId="5" fillId="0" borderId="0"/>
    <xf numFmtId="0" fontId="3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5"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 fillId="0" borderId="0"/>
    <xf numFmtId="0" fontId="5" fillId="0" borderId="0"/>
    <xf numFmtId="0" fontId="38" fillId="0" borderId="0"/>
    <xf numFmtId="0" fontId="38" fillId="0" borderId="0"/>
    <xf numFmtId="0" fontId="38" fillId="0" borderId="0"/>
    <xf numFmtId="0" fontId="38" fillId="0" borderId="0"/>
    <xf numFmtId="0" fontId="38" fillId="0" borderId="0"/>
    <xf numFmtId="0" fontId="38" fillId="0" borderId="0"/>
    <xf numFmtId="0" fontId="5" fillId="0" borderId="0"/>
    <xf numFmtId="0" fontId="5" fillId="0" borderId="0"/>
    <xf numFmtId="0" fontId="5" fillId="0" borderId="0"/>
    <xf numFmtId="0" fontId="5" fillId="0" borderId="0"/>
    <xf numFmtId="0" fontId="69" fillId="0" borderId="0"/>
    <xf numFmtId="0" fontId="5" fillId="0" borderId="0"/>
    <xf numFmtId="0" fontId="5" fillId="0" borderId="0"/>
    <xf numFmtId="0" fontId="5" fillId="0" borderId="0"/>
    <xf numFmtId="0" fontId="5"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173" fontId="5" fillId="8" borderId="23"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5" fillId="8" borderId="23"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5" fillId="8" borderId="23"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5" fillId="8" borderId="23"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0" fontId="38" fillId="56" borderId="32"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0" fontId="70" fillId="52" borderId="33" applyNumberFormat="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39" fontId="52" fillId="0" borderId="14" applyFill="0">
      <alignment horizontal="left"/>
    </xf>
    <xf numFmtId="0" fontId="83" fillId="0" borderId="0">
      <alignment vertical="top"/>
    </xf>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cellStyleXfs>
  <cellXfs count="416">
    <xf numFmtId="0" fontId="0" fillId="0" borderId="0" xfId="0"/>
    <xf numFmtId="0" fontId="7" fillId="0" borderId="0" xfId="0" applyFont="1"/>
    <xf numFmtId="0" fontId="8" fillId="0" borderId="1" xfId="0" applyFont="1" applyBorder="1" applyAlignment="1">
      <alignment horizontal="center"/>
    </xf>
    <xf numFmtId="0" fontId="7" fillId="0" borderId="0" xfId="0" applyFont="1" applyFill="1" applyBorder="1" applyAlignment="1">
      <alignment horizontal="center" vertical="center" wrapText="1"/>
    </xf>
    <xf numFmtId="165" fontId="7" fillId="0" borderId="0" xfId="0" applyNumberFormat="1" applyFont="1"/>
    <xf numFmtId="0" fontId="8" fillId="0" borderId="4" xfId="0" applyFont="1" applyFill="1" applyBorder="1" applyAlignment="1">
      <alignment horizontal="center"/>
    </xf>
    <xf numFmtId="165" fontId="7" fillId="0" borderId="0" xfId="0" quotePrefix="1" applyNumberFormat="1" applyFont="1" applyFill="1" applyBorder="1" applyAlignment="1">
      <alignment horizontal="center" vertical="center"/>
    </xf>
    <xf numFmtId="0" fontId="8" fillId="0" borderId="0" xfId="0" applyFont="1" applyFill="1" applyBorder="1" applyAlignment="1">
      <alignment vertical="top"/>
    </xf>
    <xf numFmtId="0" fontId="8" fillId="0" borderId="0" xfId="0" applyFont="1" applyFill="1" applyBorder="1" applyAlignment="1">
      <alignment horizontal="center"/>
    </xf>
    <xf numFmtId="165" fontId="7" fillId="0" borderId="1" xfId="0" quotePrefix="1" applyNumberFormat="1" applyFont="1" applyFill="1" applyBorder="1" applyAlignment="1">
      <alignment horizontal="center" vertical="center"/>
    </xf>
    <xf numFmtId="165" fontId="7" fillId="0" borderId="1" xfId="0" applyNumberFormat="1" applyFont="1" applyFill="1" applyBorder="1" applyAlignment="1">
      <alignment horizontal="right" indent="1"/>
    </xf>
    <xf numFmtId="165" fontId="7" fillId="0" borderId="1" xfId="0" applyNumberFormat="1" applyFont="1" applyFill="1" applyBorder="1" applyAlignment="1">
      <alignment horizontal="right" indent="2"/>
    </xf>
    <xf numFmtId="165" fontId="7" fillId="0" borderId="1" xfId="0" applyNumberFormat="1" applyFont="1" applyFill="1" applyBorder="1" applyAlignment="1">
      <alignment horizontal="right" indent="3"/>
    </xf>
    <xf numFmtId="165" fontId="11" fillId="0" borderId="1" xfId="0" applyNumberFormat="1" applyFont="1" applyFill="1" applyBorder="1" applyAlignment="1">
      <alignment horizontal="right" indent="1"/>
    </xf>
    <xf numFmtId="165" fontId="11" fillId="0" borderId="1" xfId="0" applyNumberFormat="1" applyFont="1" applyFill="1" applyBorder="1" applyAlignment="1">
      <alignment horizontal="right" indent="2"/>
    </xf>
    <xf numFmtId="165" fontId="7" fillId="0" borderId="1" xfId="0" applyNumberFormat="1" applyFont="1" applyFill="1" applyBorder="1" applyAlignment="1">
      <alignment horizontal="right" vertical="center" indent="1"/>
    </xf>
    <xf numFmtId="165" fontId="7" fillId="0" borderId="1" xfId="0" applyNumberFormat="1" applyFont="1" applyFill="1" applyBorder="1" applyAlignment="1">
      <alignment horizontal="right" vertical="center" indent="2"/>
    </xf>
    <xf numFmtId="165" fontId="7" fillId="0" borderId="1" xfId="0" quotePrefix="1" applyNumberFormat="1" applyFont="1" applyFill="1" applyBorder="1" applyAlignment="1">
      <alignment horizontal="right" vertical="center" indent="2"/>
    </xf>
    <xf numFmtId="165" fontId="7" fillId="0" borderId="2" xfId="0" quotePrefix="1" applyNumberFormat="1" applyFont="1" applyFill="1" applyBorder="1" applyAlignment="1">
      <alignment horizontal="right" vertical="center" indent="2"/>
    </xf>
    <xf numFmtId="165" fontId="7" fillId="0" borderId="5" xfId="0" applyNumberFormat="1" applyFont="1" applyFill="1" applyBorder="1" applyAlignment="1">
      <alignment horizontal="right" indent="2"/>
    </xf>
    <xf numFmtId="0" fontId="8" fillId="0" borderId="9" xfId="0" applyFont="1" applyBorder="1" applyAlignment="1">
      <alignment horizontal="center" vertical="center" wrapText="1"/>
    </xf>
    <xf numFmtId="165" fontId="2" fillId="0" borderId="1" xfId="0" applyNumberFormat="1" applyFont="1" applyFill="1" applyBorder="1" applyAlignment="1">
      <alignment horizontal="right" indent="3"/>
    </xf>
    <xf numFmtId="0" fontId="8" fillId="0" borderId="1" xfId="0" applyFont="1" applyFill="1" applyBorder="1" applyAlignment="1">
      <alignment horizontal="center"/>
    </xf>
    <xf numFmtId="165" fontId="7" fillId="0" borderId="1" xfId="0" applyNumberFormat="1" applyFont="1" applyFill="1" applyBorder="1" applyAlignment="1">
      <alignment horizontal="right" vertical="center" wrapText="1" indent="3"/>
    </xf>
    <xf numFmtId="0" fontId="8" fillId="0" borderId="10" xfId="0" applyFont="1" applyBorder="1" applyAlignment="1">
      <alignment horizontal="center" vertical="center" wrapText="1"/>
    </xf>
    <xf numFmtId="0" fontId="8" fillId="0" borderId="0" xfId="0" applyFont="1" applyAlignment="1">
      <alignment horizontal="center"/>
    </xf>
    <xf numFmtId="0" fontId="8" fillId="0" borderId="3" xfId="0" applyFont="1" applyBorder="1" applyAlignment="1">
      <alignment horizontal="center" vertical="center" wrapText="1"/>
    </xf>
    <xf numFmtId="0" fontId="7" fillId="0" borderId="0" xfId="0" applyFont="1" applyFill="1"/>
    <xf numFmtId="165" fontId="7" fillId="0" borderId="5" xfId="0" applyNumberFormat="1" applyFont="1" applyFill="1" applyBorder="1" applyAlignment="1">
      <alignment horizontal="right" vertical="center" indent="1"/>
    </xf>
    <xf numFmtId="165" fontId="7" fillId="0" borderId="2" xfId="0" applyNumberFormat="1" applyFont="1" applyFill="1" applyBorder="1" applyAlignment="1">
      <alignment horizontal="right" indent="3"/>
    </xf>
    <xf numFmtId="0" fontId="8" fillId="0" borderId="4" xfId="0" applyFont="1" applyBorder="1" applyAlignment="1">
      <alignment horizontal="center"/>
    </xf>
    <xf numFmtId="165" fontId="7" fillId="0" borderId="1" xfId="0" applyNumberFormat="1" applyFont="1" applyFill="1" applyBorder="1" applyAlignment="1">
      <alignment horizontal="right" vertical="center" indent="3"/>
    </xf>
    <xf numFmtId="0" fontId="7" fillId="0" borderId="0" xfId="0" applyFont="1" applyFill="1" applyBorder="1"/>
    <xf numFmtId="165" fontId="7" fillId="0" borderId="0" xfId="0" applyNumberFormat="1" applyFont="1" applyFill="1" applyBorder="1"/>
    <xf numFmtId="165" fontId="7" fillId="0" borderId="0" xfId="0" applyNumberFormat="1" applyFont="1" applyFill="1"/>
    <xf numFmtId="0" fontId="11" fillId="0" borderId="0" xfId="0" applyFont="1" applyFill="1"/>
    <xf numFmtId="165" fontId="7" fillId="0" borderId="0" xfId="0" applyNumberFormat="1" applyFont="1" applyFill="1" applyBorder="1" applyAlignment="1">
      <alignment horizontal="right" indent="4"/>
    </xf>
    <xf numFmtId="165" fontId="7" fillId="0" borderId="0" xfId="0" applyNumberFormat="1" applyFont="1" applyFill="1" applyBorder="1" applyAlignment="1">
      <alignment horizontal="right" indent="3"/>
    </xf>
    <xf numFmtId="165" fontId="7" fillId="0" borderId="11" xfId="0" applyNumberFormat="1" applyFont="1" applyFill="1" applyBorder="1" applyAlignment="1">
      <alignment horizontal="right" indent="3"/>
    </xf>
    <xf numFmtId="165" fontId="7" fillId="0" borderId="11" xfId="0" applyNumberFormat="1" applyFont="1" applyFill="1" applyBorder="1" applyAlignment="1">
      <alignment horizontal="right" indent="1"/>
    </xf>
    <xf numFmtId="165" fontId="7" fillId="0" borderId="11" xfId="0" applyNumberFormat="1" applyFont="1" applyFill="1" applyBorder="1" applyAlignment="1">
      <alignment horizontal="right" indent="2"/>
    </xf>
    <xf numFmtId="165" fontId="7" fillId="0" borderId="15" xfId="0" applyNumberFormat="1" applyFont="1" applyFill="1" applyBorder="1" applyAlignment="1">
      <alignment horizontal="right" indent="3"/>
    </xf>
    <xf numFmtId="165" fontId="7" fillId="0" borderId="0" xfId="0" applyNumberFormat="1" applyFont="1" applyFill="1" applyBorder="1" applyAlignment="1">
      <alignment horizontal="right" indent="1"/>
    </xf>
    <xf numFmtId="165" fontId="7" fillId="0" borderId="0" xfId="0" applyNumberFormat="1" applyFont="1" applyFill="1" applyBorder="1" applyAlignment="1">
      <alignment horizontal="right" indent="2"/>
    </xf>
    <xf numFmtId="165" fontId="7" fillId="0" borderId="5" xfId="0" applyNumberFormat="1" applyFont="1" applyFill="1" applyBorder="1" applyAlignment="1">
      <alignment horizontal="right" indent="3"/>
    </xf>
    <xf numFmtId="165" fontId="7" fillId="0" borderId="0" xfId="0" applyNumberFormat="1" applyFont="1" applyFill="1" applyBorder="1" applyAlignment="1">
      <alignment horizontal="center"/>
    </xf>
    <xf numFmtId="165" fontId="7" fillId="0" borderId="4" xfId="0" applyNumberFormat="1" applyFont="1" applyFill="1" applyBorder="1" applyAlignment="1">
      <alignment horizontal="right" indent="1"/>
    </xf>
    <xf numFmtId="165" fontId="7" fillId="0" borderId="4" xfId="0" applyNumberFormat="1" applyFont="1" applyFill="1" applyBorder="1" applyAlignment="1">
      <alignment horizontal="right" indent="2"/>
    </xf>
    <xf numFmtId="165" fontId="7" fillId="0" borderId="5" xfId="0" applyNumberFormat="1" applyFont="1" applyFill="1" applyBorder="1" applyAlignment="1">
      <alignment horizontal="right" indent="1"/>
    </xf>
    <xf numFmtId="165" fontId="7" fillId="0" borderId="5" xfId="0" applyNumberFormat="1" applyFont="1" applyFill="1" applyBorder="1" applyAlignment="1">
      <alignment horizontal="center"/>
    </xf>
    <xf numFmtId="165" fontId="7" fillId="0" borderId="2" xfId="0" applyNumberFormat="1" applyFont="1" applyFill="1" applyBorder="1" applyAlignment="1">
      <alignment horizontal="right" indent="2"/>
    </xf>
    <xf numFmtId="0" fontId="13" fillId="0" borderId="0" xfId="0" applyFont="1"/>
    <xf numFmtId="0" fontId="8" fillId="0" borderId="1" xfId="0" applyFont="1" applyFill="1" applyBorder="1" applyAlignment="1">
      <alignment horizontal="left" indent="2"/>
    </xf>
    <xf numFmtId="165" fontId="7" fillId="0" borderId="1" xfId="0" applyNumberFormat="1" applyFont="1" applyFill="1" applyBorder="1" applyAlignment="1">
      <alignment horizontal="right" vertical="center" wrapText="1" indent="2"/>
    </xf>
    <xf numFmtId="0" fontId="15" fillId="0" borderId="0" xfId="0" applyFont="1" applyFill="1" applyBorder="1"/>
    <xf numFmtId="0" fontId="8" fillId="0" borderId="7" xfId="0" applyFont="1" applyFill="1" applyBorder="1" applyAlignment="1">
      <alignment horizontal="left" vertical="center" wrapText="1"/>
    </xf>
    <xf numFmtId="0" fontId="7" fillId="0" borderId="4" xfId="0" applyFont="1" applyFill="1" applyBorder="1"/>
    <xf numFmtId="0" fontId="0" fillId="0" borderId="0" xfId="0" applyFill="1"/>
    <xf numFmtId="0" fontId="8" fillId="0" borderId="0" xfId="0" applyFont="1" applyFill="1" applyAlignment="1">
      <alignment horizontal="center"/>
    </xf>
    <xf numFmtId="0" fontId="8" fillId="0" borderId="3" xfId="0" applyFont="1" applyFill="1" applyBorder="1"/>
    <xf numFmtId="0" fontId="8" fillId="0" borderId="3" xfId="0" applyFont="1" applyFill="1" applyBorder="1" applyAlignment="1">
      <alignment horizontal="center"/>
    </xf>
    <xf numFmtId="165" fontId="7" fillId="0" borderId="6" xfId="0" applyNumberFormat="1" applyFont="1" applyFill="1" applyBorder="1" applyAlignment="1">
      <alignment horizontal="right" indent="2"/>
    </xf>
    <xf numFmtId="165" fontId="7" fillId="0" borderId="6" xfId="0" applyNumberFormat="1" applyFont="1" applyFill="1" applyBorder="1" applyAlignment="1">
      <alignment horizontal="center"/>
    </xf>
    <xf numFmtId="165" fontId="7" fillId="0" borderId="6" xfId="0" applyNumberFormat="1" applyFont="1" applyFill="1" applyBorder="1" applyAlignment="1">
      <alignment horizontal="right" indent="3"/>
    </xf>
    <xf numFmtId="165" fontId="7" fillId="0" borderId="1" xfId="0" applyNumberFormat="1" applyFont="1" applyFill="1" applyBorder="1" applyAlignment="1">
      <alignment horizontal="center"/>
    </xf>
    <xf numFmtId="165" fontId="0" fillId="0" borderId="0" xfId="0" applyNumberFormat="1" applyFill="1"/>
    <xf numFmtId="165" fontId="7" fillId="0" borderId="2" xfId="0" applyNumberFormat="1" applyFont="1" applyFill="1" applyBorder="1" applyAlignment="1">
      <alignment horizontal="center"/>
    </xf>
    <xf numFmtId="0" fontId="12" fillId="0" borderId="0" xfId="0" applyFont="1" applyFill="1" applyBorder="1" applyAlignment="1">
      <alignment vertical="center"/>
    </xf>
    <xf numFmtId="0" fontId="16" fillId="0" borderId="0" xfId="0" applyFont="1" applyFill="1" applyBorder="1" applyAlignment="1">
      <alignment vertical="center"/>
    </xf>
    <xf numFmtId="165" fontId="7" fillId="0" borderId="0" xfId="0" applyNumberFormat="1" applyFont="1" applyFill="1" applyAlignment="1">
      <alignment horizontal="center"/>
    </xf>
    <xf numFmtId="0" fontId="9" fillId="0" borderId="0" xfId="0" applyFont="1" applyFill="1"/>
    <xf numFmtId="0" fontId="7" fillId="0" borderId="0" xfId="0" applyFont="1" applyFill="1" applyAlignment="1">
      <alignment horizontal="center" vertical="center" wrapText="1"/>
    </xf>
    <xf numFmtId="46" fontId="0" fillId="0" borderId="0" xfId="0" applyNumberFormat="1" applyFill="1"/>
    <xf numFmtId="4" fontId="0" fillId="0" borderId="0" xfId="0" applyNumberFormat="1" applyFill="1"/>
    <xf numFmtId="0" fontId="7" fillId="0" borderId="0" xfId="0" applyFont="1" applyFill="1" applyAlignment="1">
      <alignment horizontal="center"/>
    </xf>
    <xf numFmtId="0" fontId="18" fillId="0" borderId="0" xfId="0" applyFont="1" applyFill="1" applyAlignment="1">
      <alignment vertical="center"/>
    </xf>
    <xf numFmtId="0" fontId="15" fillId="0" borderId="0" xfId="0" applyFont="1" applyFill="1" applyBorder="1" applyAlignment="1">
      <alignment vertical="center"/>
    </xf>
    <xf numFmtId="0" fontId="13" fillId="0" borderId="0" xfId="0" applyFont="1" applyFill="1"/>
    <xf numFmtId="3" fontId="7" fillId="0" borderId="6" xfId="0" applyNumberFormat="1" applyFont="1" applyBorder="1" applyAlignment="1">
      <alignment horizontal="right" indent="1"/>
    </xf>
    <xf numFmtId="3" fontId="7" fillId="0" borderId="14" xfId="0" applyNumberFormat="1" applyFont="1" applyBorder="1" applyAlignment="1">
      <alignment horizontal="right" indent="1"/>
    </xf>
    <xf numFmtId="3" fontId="7" fillId="0" borderId="5" xfId="0" applyNumberFormat="1" applyFont="1" applyBorder="1" applyAlignment="1">
      <alignment horizontal="right" indent="1"/>
    </xf>
    <xf numFmtId="3" fontId="7" fillId="0" borderId="1" xfId="0" applyNumberFormat="1" applyFont="1" applyBorder="1" applyAlignment="1">
      <alignment horizontal="right" indent="1"/>
    </xf>
    <xf numFmtId="3" fontId="7" fillId="0" borderId="4" xfId="0" applyNumberFormat="1" applyFont="1" applyBorder="1" applyAlignment="1">
      <alignment horizontal="right" indent="1"/>
    </xf>
    <xf numFmtId="3" fontId="7" fillId="0" borderId="1" xfId="0" applyNumberFormat="1" applyFont="1" applyFill="1" applyBorder="1" applyAlignment="1">
      <alignment horizontal="right" indent="1"/>
    </xf>
    <xf numFmtId="3" fontId="7" fillId="0" borderId="4" xfId="0" applyNumberFormat="1" applyFont="1" applyFill="1" applyBorder="1" applyAlignment="1">
      <alignment horizontal="right" indent="1"/>
    </xf>
    <xf numFmtId="3" fontId="7" fillId="0" borderId="5" xfId="0" applyNumberFormat="1" applyFont="1" applyFill="1" applyBorder="1" applyAlignment="1">
      <alignment horizontal="right" indent="1"/>
    </xf>
    <xf numFmtId="0" fontId="82" fillId="0" borderId="0" xfId="0" applyFont="1" applyFill="1"/>
    <xf numFmtId="165" fontId="82" fillId="0" borderId="0" xfId="0" applyNumberFormat="1" applyFont="1" applyFill="1"/>
    <xf numFmtId="0" fontId="8" fillId="0" borderId="10" xfId="0" applyFont="1" applyFill="1" applyBorder="1"/>
    <xf numFmtId="0" fontId="1" fillId="0" borderId="14" xfId="0" applyFont="1" applyFill="1" applyBorder="1" applyAlignment="1">
      <alignment horizontal="left" vertical="center"/>
    </xf>
    <xf numFmtId="0" fontId="1" fillId="0" borderId="4" xfId="0" applyFont="1" applyFill="1" applyBorder="1" applyAlignment="1">
      <alignment horizontal="left" vertical="center"/>
    </xf>
    <xf numFmtId="0" fontId="7" fillId="0" borderId="12" xfId="0" applyFont="1" applyFill="1" applyBorder="1"/>
    <xf numFmtId="0" fontId="7" fillId="0" borderId="0" xfId="0" applyFont="1" applyFill="1" applyAlignment="1">
      <alignment horizontal="right" indent="2"/>
    </xf>
    <xf numFmtId="0" fontId="18" fillId="0" borderId="0" xfId="0" applyFont="1" applyFill="1"/>
    <xf numFmtId="165" fontId="18" fillId="0" borderId="0" xfId="0" applyNumberFormat="1" applyFont="1" applyFill="1"/>
    <xf numFmtId="0" fontId="12" fillId="0" borderId="0" xfId="0" applyFont="1" applyFill="1" applyBorder="1" applyAlignment="1">
      <alignment horizontal="left" vertical="center"/>
    </xf>
    <xf numFmtId="0" fontId="1" fillId="0" borderId="3" xfId="0" applyFont="1" applyFill="1" applyBorder="1" applyAlignment="1">
      <alignment horizontal="center" vertical="center" wrapText="1"/>
    </xf>
    <xf numFmtId="198" fontId="1" fillId="0" borderId="3" xfId="0" applyNumberFormat="1" applyFont="1" applyFill="1" applyBorder="1" applyAlignment="1">
      <alignment horizontal="center" vertical="center" wrapText="1"/>
    </xf>
    <xf numFmtId="198" fontId="7" fillId="0" borderId="0" xfId="0" applyNumberFormat="1" applyFont="1" applyFill="1" applyBorder="1"/>
    <xf numFmtId="165" fontId="8" fillId="0" borderId="1" xfId="0" applyNumberFormat="1" applyFont="1" applyFill="1" applyBorder="1"/>
    <xf numFmtId="165" fontId="7" fillId="0" borderId="1" xfId="0" applyNumberFormat="1" applyFont="1" applyFill="1" applyBorder="1"/>
    <xf numFmtId="165" fontId="7" fillId="0" borderId="1" xfId="0" quotePrefix="1" applyNumberFormat="1" applyFont="1" applyFill="1" applyBorder="1"/>
    <xf numFmtId="165" fontId="7" fillId="0" borderId="1" xfId="0" applyNumberFormat="1" applyFont="1" applyFill="1" applyBorder="1" applyAlignment="1">
      <alignment horizontal="right"/>
    </xf>
    <xf numFmtId="165" fontId="7" fillId="0" borderId="1" xfId="1902" applyNumberFormat="1" applyFont="1" applyFill="1" applyBorder="1" applyAlignment="1">
      <alignment horizontal="right"/>
    </xf>
    <xf numFmtId="0" fontId="8" fillId="0" borderId="4" xfId="0" applyFont="1" applyFill="1" applyBorder="1"/>
    <xf numFmtId="0" fontId="7" fillId="0" borderId="4" xfId="0" applyFont="1" applyFill="1" applyBorder="1" applyAlignment="1">
      <alignment horizontal="left" indent="1"/>
    </xf>
    <xf numFmtId="3" fontId="7" fillId="0" borderId="0" xfId="0" applyNumberFormat="1" applyFont="1"/>
    <xf numFmtId="165" fontId="7" fillId="0" borderId="6" xfId="0" applyNumberFormat="1" applyFont="1" applyFill="1" applyBorder="1" applyAlignment="1">
      <alignment horizontal="right" indent="1"/>
    </xf>
    <xf numFmtId="0" fontId="8" fillId="0" borderId="2" xfId="0" applyFont="1" applyFill="1" applyBorder="1" applyAlignment="1">
      <alignment horizontal="center"/>
    </xf>
    <xf numFmtId="165" fontId="7" fillId="0" borderId="2" xfId="0" applyNumberFormat="1" applyFont="1" applyFill="1" applyBorder="1" applyAlignment="1">
      <alignment horizontal="right" indent="1"/>
    </xf>
    <xf numFmtId="165" fontId="1" fillId="0" borderId="1" xfId="0" applyNumberFormat="1" applyFont="1" applyFill="1" applyBorder="1" applyAlignment="1">
      <alignment horizontal="right" indent="1"/>
    </xf>
    <xf numFmtId="165" fontId="2" fillId="0" borderId="1" xfId="0" applyNumberFormat="1" applyFont="1" applyFill="1" applyBorder="1" applyAlignment="1">
      <alignment horizontal="right" indent="1"/>
    </xf>
    <xf numFmtId="165" fontId="2" fillId="0" borderId="2" xfId="0" applyNumberFormat="1" applyFont="1" applyFill="1" applyBorder="1" applyAlignment="1">
      <alignment horizontal="right" indent="1"/>
    </xf>
    <xf numFmtId="3" fontId="0" fillId="0" borderId="0" xfId="0" applyNumberFormat="1"/>
    <xf numFmtId="0" fontId="8" fillId="0" borderId="1" xfId="0" applyFont="1" applyFill="1" applyBorder="1" applyAlignment="1">
      <alignment horizontal="left" vertical="center" indent="1"/>
    </xf>
    <xf numFmtId="165" fontId="8" fillId="0" borderId="1" xfId="0" applyNumberFormat="1" applyFont="1" applyFill="1" applyBorder="1" applyAlignment="1">
      <alignment horizontal="right" indent="3"/>
    </xf>
    <xf numFmtId="0" fontId="10" fillId="0" borderId="1" xfId="0" applyFont="1" applyFill="1" applyBorder="1" applyAlignment="1">
      <alignment horizontal="left" vertical="center" indent="1"/>
    </xf>
    <xf numFmtId="165" fontId="8" fillId="0" borderId="0" xfId="0" applyNumberFormat="1" applyFont="1" applyFill="1"/>
    <xf numFmtId="0" fontId="8" fillId="0" borderId="0" xfId="0" applyFont="1" applyFill="1"/>
    <xf numFmtId="0" fontId="7" fillId="0" borderId="1" xfId="0" applyFont="1" applyFill="1" applyBorder="1" applyAlignment="1">
      <alignment horizontal="left" vertical="center" indent="4"/>
    </xf>
    <xf numFmtId="0" fontId="7" fillId="0" borderId="2" xfId="0" applyFont="1" applyFill="1" applyBorder="1" applyAlignment="1">
      <alignment horizontal="left" vertical="center" indent="4"/>
    </xf>
    <xf numFmtId="0" fontId="15" fillId="0" borderId="4" xfId="0" applyFont="1" applyFill="1" applyBorder="1" applyAlignment="1">
      <alignment horizontal="left" vertical="center"/>
    </xf>
    <xf numFmtId="0" fontId="13" fillId="0" borderId="0" xfId="0" applyFont="1" applyFill="1" applyAlignment="1">
      <alignment vertical="center"/>
    </xf>
    <xf numFmtId="0" fontId="7" fillId="0" borderId="0" xfId="0" applyFont="1" applyFill="1" applyAlignment="1">
      <alignment vertical="center"/>
    </xf>
    <xf numFmtId="167" fontId="7" fillId="0" borderId="0" xfId="0" applyNumberFormat="1" applyFont="1" applyFill="1"/>
    <xf numFmtId="0" fontId="12" fillId="0" borderId="0" xfId="0" applyFont="1" applyBorder="1" applyAlignment="1"/>
    <xf numFmtId="198" fontId="7" fillId="0" borderId="0" xfId="1902" applyNumberFormat="1" applyFont="1" applyFill="1"/>
    <xf numFmtId="198" fontId="7" fillId="0" borderId="0" xfId="0" applyNumberFormat="1" applyFont="1" applyFill="1"/>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12" fillId="0" borderId="11" xfId="0" applyFont="1" applyFill="1" applyBorder="1" applyAlignment="1"/>
    <xf numFmtId="0" fontId="8" fillId="0" borderId="6" xfId="0" applyFont="1" applyFill="1" applyBorder="1" applyAlignment="1">
      <alignment horizontal="center"/>
    </xf>
    <xf numFmtId="0" fontId="8" fillId="0" borderId="3" xfId="0" applyFont="1" applyFill="1" applyBorder="1" applyAlignment="1">
      <alignment horizontal="center" vertical="center"/>
    </xf>
    <xf numFmtId="0" fontId="18" fillId="0" borderId="0" xfId="0" applyFont="1" applyFill="1" applyAlignment="1">
      <alignment horizontal="left"/>
    </xf>
    <xf numFmtId="0" fontId="7" fillId="0" borderId="0" xfId="0" applyFont="1" applyFill="1" applyBorder="1" applyAlignment="1">
      <alignment horizontal="right" indent="2"/>
    </xf>
    <xf numFmtId="0" fontId="8" fillId="0" borderId="1" xfId="0" applyFont="1" applyFill="1" applyBorder="1" applyAlignment="1">
      <alignment horizontal="center" vertical="center" wrapText="1"/>
    </xf>
    <xf numFmtId="165" fontId="8" fillId="0" borderId="1" xfId="0" quotePrefix="1" applyNumberFormat="1" applyFont="1" applyFill="1" applyBorder="1" applyAlignment="1">
      <alignment horizontal="right" vertical="center" wrapText="1" indent="3"/>
    </xf>
    <xf numFmtId="165" fontId="7" fillId="0" borderId="1" xfId="0" applyNumberFormat="1" applyFont="1" applyFill="1" applyBorder="1" applyAlignment="1">
      <alignment horizontal="right" vertical="center" wrapText="1" indent="1"/>
    </xf>
    <xf numFmtId="165" fontId="7" fillId="0" borderId="2" xfId="0" applyNumberFormat="1" applyFont="1" applyFill="1" applyBorder="1" applyAlignment="1">
      <alignment horizontal="right" vertical="center" indent="2"/>
    </xf>
    <xf numFmtId="165" fontId="7" fillId="0" borderId="2" xfId="0" applyNumberFormat="1" applyFont="1" applyFill="1" applyBorder="1" applyAlignment="1">
      <alignment horizontal="right" vertical="center" indent="1"/>
    </xf>
    <xf numFmtId="165" fontId="7" fillId="0" borderId="2" xfId="0" applyNumberFormat="1" applyFont="1" applyFill="1" applyBorder="1" applyAlignment="1">
      <alignment horizontal="right" vertical="center" indent="3"/>
    </xf>
    <xf numFmtId="0" fontId="7" fillId="0" borderId="0" xfId="0" applyFont="1" applyFill="1" applyAlignment="1">
      <alignment horizontal="right" wrapText="1" indent="2"/>
    </xf>
    <xf numFmtId="165" fontId="7" fillId="0" borderId="0" xfId="0" applyNumberFormat="1" applyFont="1" applyFill="1" applyAlignment="1">
      <alignment horizontal="center" vertical="center"/>
    </xf>
    <xf numFmtId="0" fontId="1" fillId="0" borderId="0" xfId="1" applyFont="1" applyFill="1" applyAlignment="1" applyProtection="1"/>
    <xf numFmtId="165" fontId="7" fillId="0" borderId="1" xfId="0" applyNumberFormat="1" applyFont="1" applyFill="1" applyBorder="1" applyAlignment="1">
      <alignment horizontal="right" vertical="center" wrapText="1" indent="4"/>
    </xf>
    <xf numFmtId="0" fontId="8" fillId="0" borderId="1" xfId="0" applyFont="1" applyFill="1" applyBorder="1" applyAlignment="1">
      <alignment horizontal="center" vertical="center"/>
    </xf>
    <xf numFmtId="165" fontId="7" fillId="0" borderId="1" xfId="0" applyNumberFormat="1" applyFont="1" applyFill="1" applyBorder="1" applyAlignment="1">
      <alignment horizontal="right" vertical="center" indent="4"/>
    </xf>
    <xf numFmtId="0" fontId="8" fillId="0" borderId="1" xfId="0" applyFont="1" applyFill="1" applyBorder="1" applyAlignment="1">
      <alignment horizontal="center" vertical="top" wrapText="1"/>
    </xf>
    <xf numFmtId="0" fontId="15" fillId="0" borderId="11" xfId="1" applyFont="1" applyFill="1" applyBorder="1" applyAlignment="1" applyProtection="1">
      <alignment vertical="center"/>
    </xf>
    <xf numFmtId="0" fontId="12" fillId="0" borderId="11" xfId="0" applyFont="1" applyFill="1" applyBorder="1" applyAlignment="1">
      <alignment vertical="center"/>
    </xf>
    <xf numFmtId="4" fontId="7" fillId="0" borderId="0" xfId="0" applyNumberFormat="1" applyFont="1" applyFill="1"/>
    <xf numFmtId="0" fontId="8" fillId="0" borderId="0" xfId="0" applyFont="1" applyFill="1" applyBorder="1" applyAlignment="1"/>
    <xf numFmtId="0" fontId="8" fillId="0" borderId="2" xfId="0" applyFont="1" applyFill="1" applyBorder="1" applyAlignment="1">
      <alignment horizontal="center" vertical="center"/>
    </xf>
    <xf numFmtId="0" fontId="7" fillId="0" borderId="1" xfId="0" quotePrefix="1" applyFont="1" applyFill="1" applyBorder="1" applyAlignment="1">
      <alignment horizontal="center"/>
    </xf>
    <xf numFmtId="167" fontId="7" fillId="0" borderId="1" xfId="0" applyNumberFormat="1" applyFont="1" applyFill="1" applyBorder="1" applyAlignment="1">
      <alignment horizontal="right" indent="2"/>
    </xf>
    <xf numFmtId="0" fontId="8" fillId="0" borderId="1" xfId="0" applyFont="1" applyFill="1" applyBorder="1" applyAlignment="1">
      <alignment horizontal="left" vertical="center" wrapText="1" indent="2"/>
    </xf>
    <xf numFmtId="165" fontId="7" fillId="0" borderId="1" xfId="0" applyNumberFormat="1" applyFont="1" applyFill="1" applyBorder="1" applyAlignment="1">
      <alignment horizontal="right" indent="4"/>
    </xf>
    <xf numFmtId="0" fontId="10" fillId="0" borderId="3" xfId="0" applyFont="1" applyFill="1" applyBorder="1" applyAlignment="1">
      <alignment horizontal="center" vertical="center" wrapText="1"/>
    </xf>
    <xf numFmtId="165" fontId="11" fillId="0" borderId="1" xfId="0" applyNumberFormat="1" applyFont="1" applyFill="1" applyBorder="1" applyAlignment="1">
      <alignment horizontal="right" vertical="center" wrapText="1" indent="2"/>
    </xf>
    <xf numFmtId="0" fontId="7" fillId="0" borderId="0" xfId="0" applyFont="1" applyFill="1" applyAlignment="1">
      <alignment horizontal="left" vertical="top"/>
    </xf>
    <xf numFmtId="165" fontId="7" fillId="0" borderId="0" xfId="0" applyNumberFormat="1" applyFont="1" applyFill="1" applyAlignment="1">
      <alignment horizontal="center" vertical="top"/>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165" fontId="7" fillId="0" borderId="1" xfId="0" quotePrefix="1" applyNumberFormat="1" applyFont="1" applyFill="1" applyBorder="1" applyAlignment="1">
      <alignment horizontal="center"/>
    </xf>
    <xf numFmtId="165" fontId="7" fillId="0" borderId="5" xfId="0" quotePrefix="1" applyNumberFormat="1" applyFont="1" applyFill="1" applyBorder="1" applyAlignment="1">
      <alignment horizontal="center" vertical="center"/>
    </xf>
    <xf numFmtId="165" fontId="7" fillId="0" borderId="0"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165" fontId="7" fillId="0" borderId="7" xfId="0" applyNumberFormat="1" applyFont="1" applyFill="1" applyBorder="1" applyAlignment="1">
      <alignment horizontal="right" indent="2"/>
    </xf>
    <xf numFmtId="165" fontId="11" fillId="0" borderId="2" xfId="0" applyNumberFormat="1" applyFont="1" applyFill="1" applyBorder="1" applyAlignment="1">
      <alignment horizontal="right" indent="1"/>
    </xf>
    <xf numFmtId="165" fontId="11" fillId="0" borderId="2" xfId="0" applyNumberFormat="1" applyFont="1" applyFill="1" applyBorder="1" applyAlignment="1">
      <alignment horizontal="right" indent="2"/>
    </xf>
    <xf numFmtId="165" fontId="7" fillId="0" borderId="7" xfId="0" applyNumberFormat="1" applyFont="1" applyFill="1" applyBorder="1" applyAlignment="1">
      <alignment horizontal="right" vertical="center" indent="1"/>
    </xf>
    <xf numFmtId="0" fontId="11" fillId="0" borderId="0" xfId="0" applyFont="1" applyFill="1" applyAlignment="1">
      <alignment horizontal="center"/>
    </xf>
    <xf numFmtId="0" fontId="8" fillId="0" borderId="13" xfId="0" applyFont="1" applyFill="1" applyBorder="1" applyAlignment="1">
      <alignment horizontal="center"/>
    </xf>
    <xf numFmtId="0" fontId="8" fillId="0" borderId="0" xfId="0" applyFont="1" applyFill="1" applyBorder="1" applyAlignment="1">
      <alignment vertical="center"/>
    </xf>
    <xf numFmtId="0" fontId="7" fillId="0" borderId="0" xfId="0" applyFont="1" applyFill="1" applyBorder="1" applyAlignment="1">
      <alignment vertical="center"/>
    </xf>
    <xf numFmtId="165" fontId="8" fillId="0" borderId="13" xfId="0" applyNumberFormat="1" applyFont="1" applyFill="1" applyBorder="1" applyAlignment="1">
      <alignment horizontal="center" vertical="center" wrapText="1"/>
    </xf>
    <xf numFmtId="165" fontId="8" fillId="0" borderId="7" xfId="0" applyNumberFormat="1" applyFont="1" applyFill="1" applyBorder="1" applyAlignment="1">
      <alignment horizontal="center" vertical="center" wrapText="1"/>
    </xf>
    <xf numFmtId="165" fontId="8" fillId="0" borderId="12" xfId="0" applyNumberFormat="1" applyFont="1" applyFill="1" applyBorder="1" applyAlignment="1">
      <alignment horizontal="center" vertical="center" wrapText="1"/>
    </xf>
    <xf numFmtId="165" fontId="8" fillId="0" borderId="9" xfId="0"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6" xfId="0" applyFont="1" applyFill="1" applyBorder="1" applyAlignment="1">
      <alignment horizontal="left" indent="2"/>
    </xf>
    <xf numFmtId="165" fontId="7" fillId="0" borderId="14" xfId="0" applyNumberFormat="1" applyFont="1" applyFill="1" applyBorder="1" applyAlignment="1">
      <alignment horizontal="right" indent="2"/>
    </xf>
    <xf numFmtId="165" fontId="7" fillId="0" borderId="15" xfId="0" applyNumberFormat="1" applyFont="1" applyFill="1" applyBorder="1" applyAlignment="1">
      <alignment horizontal="right" indent="2"/>
    </xf>
    <xf numFmtId="165" fontId="7" fillId="0" borderId="14" xfId="0" applyNumberFormat="1" applyFont="1" applyFill="1" applyBorder="1" applyAlignment="1">
      <alignment horizontal="right" indent="1"/>
    </xf>
    <xf numFmtId="165" fontId="7" fillId="0" borderId="11" xfId="0" applyNumberFormat="1" applyFont="1" applyFill="1" applyBorder="1" applyAlignment="1">
      <alignment horizontal="center"/>
    </xf>
    <xf numFmtId="165" fontId="7" fillId="0" borderId="15" xfId="0" applyNumberFormat="1" applyFont="1" applyFill="1" applyBorder="1" applyAlignment="1">
      <alignment horizontal="center"/>
    </xf>
    <xf numFmtId="165" fontId="7" fillId="0" borderId="0" xfId="0" applyNumberFormat="1" applyFont="1" applyFill="1" applyBorder="1" applyAlignment="1">
      <alignment vertical="center"/>
    </xf>
    <xf numFmtId="165" fontId="7" fillId="0" borderId="0" xfId="0" quotePrefix="1" applyNumberFormat="1" applyFont="1" applyFill="1" applyBorder="1" applyAlignment="1">
      <alignment horizontal="right" indent="2"/>
    </xf>
    <xf numFmtId="0" fontId="8" fillId="0" borderId="2" xfId="0" applyFont="1" applyFill="1" applyBorder="1" applyAlignment="1">
      <alignment horizontal="left" indent="2"/>
    </xf>
    <xf numFmtId="165" fontId="7" fillId="0" borderId="13" xfId="0" applyNumberFormat="1" applyFont="1" applyFill="1" applyBorder="1" applyAlignment="1">
      <alignment horizontal="center"/>
    </xf>
    <xf numFmtId="165" fontId="7" fillId="0" borderId="7" xfId="0" applyNumberFormat="1" applyFont="1" applyFill="1" applyBorder="1" applyAlignment="1">
      <alignment horizontal="center"/>
    </xf>
    <xf numFmtId="165" fontId="7" fillId="0" borderId="12" xfId="0" applyNumberFormat="1" applyFont="1" applyFill="1" applyBorder="1" applyAlignment="1">
      <alignment horizontal="right" indent="1"/>
    </xf>
    <xf numFmtId="165" fontId="7" fillId="0" borderId="13" xfId="0" applyNumberFormat="1" applyFont="1" applyFill="1" applyBorder="1" applyAlignment="1">
      <alignment horizontal="right" indent="2"/>
    </xf>
    <xf numFmtId="165" fontId="7" fillId="0" borderId="13" xfId="0" applyNumberFormat="1" applyFont="1" applyFill="1" applyBorder="1" applyAlignment="1">
      <alignment horizontal="right" indent="1"/>
    </xf>
    <xf numFmtId="165" fontId="7" fillId="0" borderId="13" xfId="0" applyNumberFormat="1" applyFont="1" applyFill="1" applyBorder="1" applyAlignment="1">
      <alignment horizontal="right" indent="4"/>
    </xf>
    <xf numFmtId="165" fontId="7" fillId="0" borderId="13" xfId="0" applyNumberFormat="1" applyFont="1" applyFill="1" applyBorder="1" applyAlignment="1">
      <alignment horizontal="right" indent="3"/>
    </xf>
    <xf numFmtId="165" fontId="7" fillId="0" borderId="12" xfId="0" applyNumberFormat="1" applyFont="1" applyFill="1" applyBorder="1" applyAlignment="1">
      <alignment horizontal="right" indent="2"/>
    </xf>
    <xf numFmtId="165" fontId="7" fillId="0" borderId="7" xfId="0" applyNumberFormat="1" applyFont="1" applyFill="1" applyBorder="1" applyAlignment="1">
      <alignment horizontal="right" indent="1"/>
    </xf>
    <xf numFmtId="165" fontId="7" fillId="0" borderId="7" xfId="0" applyNumberFormat="1" applyFont="1" applyFill="1" applyBorder="1" applyAlignment="1">
      <alignment horizontal="right" indent="3"/>
    </xf>
    <xf numFmtId="0" fontId="12" fillId="0" borderId="0" xfId="0" applyFont="1" applyFill="1" applyBorder="1" applyAlignment="1">
      <alignment horizontal="left"/>
    </xf>
    <xf numFmtId="165" fontId="13" fillId="0" borderId="0" xfId="0" applyNumberFormat="1" applyFont="1" applyFill="1" applyBorder="1" applyAlignment="1">
      <alignment horizontal="center"/>
    </xf>
    <xf numFmtId="165" fontId="13" fillId="0" borderId="0" xfId="0" applyNumberFormat="1" applyFont="1" applyFill="1" applyAlignment="1">
      <alignment horizontal="center"/>
    </xf>
    <xf numFmtId="165" fontId="7" fillId="0" borderId="0" xfId="0" quotePrefix="1" applyNumberFormat="1" applyFont="1" applyFill="1" applyBorder="1" applyAlignment="1">
      <alignment horizontal="center"/>
    </xf>
    <xf numFmtId="4" fontId="8" fillId="0" borderId="0" xfId="0" applyNumberFormat="1" applyFont="1" applyFill="1" applyAlignment="1">
      <alignment horizontal="center"/>
    </xf>
    <xf numFmtId="0" fontId="8" fillId="0" borderId="0" xfId="0" applyFont="1" applyFill="1" applyAlignment="1"/>
    <xf numFmtId="0" fontId="8" fillId="0" borderId="13" xfId="0" applyFont="1" applyFill="1" applyBorder="1" applyAlignment="1">
      <alignment horizontal="left" vertical="center"/>
    </xf>
    <xf numFmtId="0" fontId="8" fillId="0" borderId="0" xfId="0" applyFont="1" applyFill="1" applyBorder="1" applyAlignment="1">
      <alignment horizontal="left" vertical="center"/>
    </xf>
    <xf numFmtId="0" fontId="8" fillId="0" borderId="15" xfId="0" applyFont="1" applyFill="1" applyBorder="1" applyAlignment="1">
      <alignment horizontal="center"/>
    </xf>
    <xf numFmtId="0" fontId="7" fillId="0" borderId="15" xfId="0" applyFont="1" applyFill="1" applyBorder="1"/>
    <xf numFmtId="0" fontId="7" fillId="0" borderId="5" xfId="0" applyFont="1" applyFill="1" applyBorder="1"/>
    <xf numFmtId="0" fontId="7" fillId="0" borderId="7" xfId="0" applyFont="1" applyFill="1" applyBorder="1"/>
    <xf numFmtId="0" fontId="8" fillId="0" borderId="0" xfId="0" applyFont="1" applyFill="1" applyAlignment="1">
      <alignment horizontal="center" vertical="center"/>
    </xf>
    <xf numFmtId="0" fontId="8" fillId="0" borderId="10" xfId="0" applyFont="1" applyFill="1" applyBorder="1" applyAlignment="1">
      <alignment vertical="center"/>
    </xf>
    <xf numFmtId="165" fontId="8" fillId="0" borderId="3" xfId="0" applyNumberFormat="1" applyFont="1" applyFill="1" applyBorder="1" applyAlignment="1">
      <alignment horizontal="right" indent="1"/>
    </xf>
    <xf numFmtId="0" fontId="7" fillId="0" borderId="5" xfId="0" applyFont="1" applyFill="1" applyBorder="1" applyAlignment="1">
      <alignment horizontal="left" indent="1"/>
    </xf>
    <xf numFmtId="0" fontId="8" fillId="0" borderId="2" xfId="0" applyFont="1" applyFill="1" applyBorder="1" applyAlignment="1">
      <alignment vertical="center" wrapText="1"/>
    </xf>
    <xf numFmtId="0" fontId="8" fillId="0" borderId="7" xfId="0" applyFont="1" applyFill="1" applyBorder="1" applyAlignment="1">
      <alignment vertical="center"/>
    </xf>
    <xf numFmtId="165" fontId="8" fillId="0" borderId="2" xfId="0" applyNumberFormat="1" applyFont="1" applyFill="1" applyBorder="1" applyAlignment="1">
      <alignment horizontal="right" vertical="center" indent="1"/>
    </xf>
    <xf numFmtId="0" fontId="13" fillId="0" borderId="0" xfId="0" applyFont="1" applyFill="1" applyBorder="1"/>
    <xf numFmtId="0" fontId="8" fillId="0" borderId="0" xfId="0" applyFont="1" applyFill="1" applyBorder="1" applyAlignment="1">
      <alignment horizontal="center" vertical="center"/>
    </xf>
    <xf numFmtId="0" fontId="1" fillId="0" borderId="3" xfId="0" applyFont="1" applyFill="1" applyBorder="1" applyAlignment="1">
      <alignment vertical="center"/>
    </xf>
    <xf numFmtId="0" fontId="1" fillId="0" borderId="3" xfId="0" applyFont="1" applyFill="1" applyBorder="1" applyAlignment="1">
      <alignment horizontal="center" vertical="center"/>
    </xf>
    <xf numFmtId="0" fontId="1" fillId="0" borderId="4" xfId="0" applyFont="1" applyFill="1" applyBorder="1" applyAlignment="1">
      <alignment horizontal="left"/>
    </xf>
    <xf numFmtId="165" fontId="1" fillId="0" borderId="0" xfId="0" applyNumberFormat="1" applyFont="1" applyFill="1" applyBorder="1" applyAlignment="1">
      <alignment horizontal="right" indent="1"/>
    </xf>
    <xf numFmtId="0" fontId="2" fillId="0" borderId="4" xfId="0" applyFont="1" applyFill="1" applyBorder="1" applyAlignment="1">
      <alignment horizontal="left"/>
    </xf>
    <xf numFmtId="165" fontId="2" fillId="0" borderId="0" xfId="0" applyNumberFormat="1" applyFont="1" applyFill="1" applyBorder="1" applyAlignment="1">
      <alignment horizontal="right" indent="1"/>
    </xf>
    <xf numFmtId="0" fontId="1" fillId="0" borderId="1" xfId="0" applyFont="1" applyFill="1" applyBorder="1" applyAlignment="1">
      <alignment horizontal="left" vertical="center"/>
    </xf>
    <xf numFmtId="165" fontId="1" fillId="0" borderId="1" xfId="0" applyNumberFormat="1" applyFont="1" applyFill="1" applyBorder="1" applyAlignment="1">
      <alignment horizontal="right" vertical="center" indent="1"/>
    </xf>
    <xf numFmtId="0" fontId="1" fillId="0" borderId="4" xfId="0" applyFont="1" applyFill="1" applyBorder="1" applyAlignment="1">
      <alignment vertical="center"/>
    </xf>
    <xf numFmtId="165" fontId="1" fillId="0" borderId="0" xfId="0" applyNumberFormat="1" applyFont="1" applyFill="1" applyBorder="1" applyAlignment="1">
      <alignment horizontal="right" vertical="center" indent="1"/>
    </xf>
    <xf numFmtId="165" fontId="1" fillId="0" borderId="2" xfId="0" applyNumberFormat="1" applyFont="1" applyFill="1" applyBorder="1" applyAlignment="1">
      <alignment horizontal="right" vertical="center" indent="1"/>
    </xf>
    <xf numFmtId="0" fontId="1" fillId="0" borderId="1" xfId="0" applyFont="1" applyFill="1" applyBorder="1" applyAlignment="1">
      <alignment horizontal="left"/>
    </xf>
    <xf numFmtId="0" fontId="2" fillId="0" borderId="1" xfId="0" applyFont="1" applyFill="1" applyBorder="1" applyAlignment="1">
      <alignment horizontal="left"/>
    </xf>
    <xf numFmtId="165" fontId="2" fillId="0" borderId="5" xfId="0" applyNumberFormat="1" applyFont="1" applyFill="1" applyBorder="1" applyAlignment="1">
      <alignment horizontal="right" indent="1"/>
    </xf>
    <xf numFmtId="0" fontId="1" fillId="0" borderId="2" xfId="0" applyFont="1" applyFill="1" applyBorder="1" applyAlignment="1">
      <alignment horizontal="left"/>
    </xf>
    <xf numFmtId="165" fontId="1" fillId="0" borderId="13" xfId="0" applyNumberFormat="1" applyFont="1" applyFill="1" applyBorder="1" applyAlignment="1">
      <alignment horizontal="right" indent="1"/>
    </xf>
    <xf numFmtId="165" fontId="1" fillId="0" borderId="2" xfId="0" applyNumberFormat="1" applyFont="1" applyFill="1" applyBorder="1" applyAlignment="1">
      <alignment horizontal="right" indent="1"/>
    </xf>
    <xf numFmtId="165" fontId="1" fillId="0" borderId="7" xfId="0" applyNumberFormat="1" applyFont="1" applyFill="1" applyBorder="1" applyAlignment="1">
      <alignment horizontal="right" indent="1"/>
    </xf>
    <xf numFmtId="0" fontId="2" fillId="0" borderId="0" xfId="0" applyFont="1" applyFill="1" applyBorder="1" applyAlignment="1">
      <alignment horizontal="right" vertical="center" indent="1"/>
    </xf>
    <xf numFmtId="0" fontId="2" fillId="0" borderId="1" xfId="0" applyFont="1" applyFill="1" applyBorder="1" applyAlignment="1">
      <alignment horizontal="right" vertical="center" indent="1"/>
    </xf>
    <xf numFmtId="0" fontId="2" fillId="0" borderId="5" xfId="0" applyFont="1" applyFill="1" applyBorder="1" applyAlignment="1">
      <alignment horizontal="right" vertical="center" indent="1"/>
    </xf>
    <xf numFmtId="0" fontId="2" fillId="0" borderId="2" xfId="0" applyFont="1" applyFill="1" applyBorder="1" applyAlignment="1">
      <alignment horizontal="left"/>
    </xf>
    <xf numFmtId="165" fontId="2" fillId="0" borderId="13" xfId="0" applyNumberFormat="1" applyFont="1" applyFill="1" applyBorder="1" applyAlignment="1">
      <alignment horizontal="right" indent="1"/>
    </xf>
    <xf numFmtId="165" fontId="2" fillId="0" borderId="7" xfId="0" applyNumberFormat="1" applyFont="1" applyFill="1" applyBorder="1" applyAlignment="1">
      <alignment horizontal="right" indent="1"/>
    </xf>
    <xf numFmtId="0" fontId="13" fillId="0" borderId="0" xfId="0" applyFont="1" applyFill="1" applyAlignment="1"/>
    <xf numFmtId="0" fontId="7" fillId="0" borderId="3" xfId="0" applyFont="1" applyFill="1" applyBorder="1" applyAlignment="1"/>
    <xf numFmtId="0" fontId="8" fillId="0" borderId="3" xfId="0" applyFont="1" applyFill="1" applyBorder="1" applyAlignment="1"/>
    <xf numFmtId="0" fontId="8" fillId="0" borderId="3" xfId="0" applyFont="1" applyFill="1" applyBorder="1" applyAlignment="1">
      <alignment horizontal="center" wrapText="1"/>
    </xf>
    <xf numFmtId="0" fontId="8" fillId="0" borderId="3" xfId="0" applyFont="1" applyFill="1" applyBorder="1" applyAlignment="1">
      <alignment wrapText="1"/>
    </xf>
    <xf numFmtId="166" fontId="7" fillId="0" borderId="1" xfId="0" quotePrefix="1" applyNumberFormat="1" applyFont="1" applyFill="1" applyBorder="1" applyAlignment="1">
      <alignment horizontal="center" vertical="center"/>
    </xf>
    <xf numFmtId="165" fontId="7" fillId="0" borderId="2" xfId="0" applyNumberFormat="1" applyFont="1" applyFill="1" applyBorder="1" applyAlignment="1">
      <alignment horizontal="right" indent="4"/>
    </xf>
    <xf numFmtId="169" fontId="7" fillId="0" borderId="6" xfId="0" applyNumberFormat="1" applyFont="1" applyFill="1" applyBorder="1" applyAlignment="1">
      <alignment horizontal="center" vertical="center"/>
    </xf>
    <xf numFmtId="169" fontId="7" fillId="0" borderId="6" xfId="0" applyNumberFormat="1" applyFont="1" applyFill="1" applyBorder="1" applyAlignment="1">
      <alignment horizontal="right" vertical="center" indent="2"/>
    </xf>
    <xf numFmtId="169" fontId="7" fillId="0" borderId="6" xfId="0" quotePrefix="1" applyNumberFormat="1" applyFont="1" applyFill="1" applyBorder="1" applyAlignment="1">
      <alignment horizontal="center" vertical="center"/>
    </xf>
    <xf numFmtId="169" fontId="7" fillId="0" borderId="1" xfId="0" applyNumberFormat="1" applyFont="1" applyFill="1" applyBorder="1" applyAlignment="1">
      <alignment horizontal="center" vertical="center"/>
    </xf>
    <xf numFmtId="169" fontId="7" fillId="0" borderId="1" xfId="0" applyNumberFormat="1" applyFont="1" applyFill="1" applyBorder="1" applyAlignment="1">
      <alignment horizontal="right" vertical="center" indent="2"/>
    </xf>
    <xf numFmtId="169" fontId="7" fillId="0" borderId="1" xfId="0" quotePrefix="1" applyNumberFormat="1" applyFont="1" applyFill="1" applyBorder="1" applyAlignment="1">
      <alignment horizontal="center" vertical="center"/>
    </xf>
    <xf numFmtId="0" fontId="7" fillId="0" borderId="0" xfId="0" applyFont="1" applyFill="1" applyAlignment="1">
      <alignment vertical="top"/>
    </xf>
    <xf numFmtId="169" fontId="7" fillId="0" borderId="0" xfId="0" applyNumberFormat="1" applyFont="1" applyFill="1"/>
    <xf numFmtId="169" fontId="7" fillId="0" borderId="1" xfId="0" applyNumberFormat="1" applyFont="1" applyFill="1" applyBorder="1" applyAlignment="1">
      <alignment horizontal="center"/>
    </xf>
    <xf numFmtId="169" fontId="7" fillId="0" borderId="1" xfId="0" applyNumberFormat="1" applyFont="1" applyFill="1" applyBorder="1" applyAlignment="1">
      <alignment horizontal="right" indent="2"/>
    </xf>
    <xf numFmtId="170" fontId="0" fillId="0" borderId="0" xfId="0" applyNumberFormat="1" applyFill="1"/>
    <xf numFmtId="0" fontId="11" fillId="0" borderId="0" xfId="0" applyFont="1" applyFill="1" applyBorder="1" applyAlignment="1"/>
    <xf numFmtId="165" fontId="8" fillId="0" borderId="7" xfId="0" applyNumberFormat="1" applyFont="1" applyFill="1" applyBorder="1" applyAlignment="1">
      <alignment horizontal="right" vertical="center" indent="1"/>
    </xf>
    <xf numFmtId="0" fontId="2" fillId="0" borderId="0" xfId="0" applyFont="1" applyFill="1"/>
    <xf numFmtId="165" fontId="2" fillId="0" borderId="0" xfId="0" applyNumberFormat="1" applyFont="1" applyFill="1"/>
    <xf numFmtId="0" fontId="1" fillId="0" borderId="0" xfId="0" applyFont="1" applyFill="1" applyBorder="1" applyAlignment="1">
      <alignment horizontal="center"/>
    </xf>
    <xf numFmtId="0" fontId="1" fillId="0" borderId="3" xfId="0" applyFont="1" applyFill="1" applyBorder="1" applyAlignment="1">
      <alignment horizontal="left" vertical="center" indent="1"/>
    </xf>
    <xf numFmtId="0" fontId="2" fillId="0" borderId="0" xfId="0" applyFont="1" applyFill="1" applyAlignment="1"/>
    <xf numFmtId="165" fontId="2" fillId="0" borderId="0" xfId="0" applyNumberFormat="1" applyFont="1" applyFill="1" applyAlignment="1"/>
    <xf numFmtId="0" fontId="2" fillId="0" borderId="1" xfId="0" applyFont="1" applyFill="1" applyBorder="1" applyAlignment="1">
      <alignment horizontal="left" indent="1"/>
    </xf>
    <xf numFmtId="165" fontId="2" fillId="0" borderId="1" xfId="0" applyNumberFormat="1" applyFont="1" applyFill="1" applyBorder="1" applyAlignment="1">
      <alignment horizontal="right" vertical="center" indent="1"/>
    </xf>
    <xf numFmtId="165" fontId="2" fillId="0" borderId="1" xfId="0" quotePrefix="1" applyNumberFormat="1" applyFont="1" applyFill="1" applyBorder="1" applyAlignment="1">
      <alignment horizontal="right" vertical="center" indent="2"/>
    </xf>
    <xf numFmtId="0" fontId="1" fillId="0" borderId="2" xfId="0" applyFont="1" applyFill="1" applyBorder="1" applyAlignment="1">
      <alignment horizontal="left" vertical="center" indent="1"/>
    </xf>
    <xf numFmtId="0" fontId="18" fillId="0" borderId="0" xfId="0" applyFont="1" applyFill="1" applyAlignment="1"/>
    <xf numFmtId="165" fontId="7" fillId="0" borderId="4" xfId="0" applyNumberFormat="1" applyFont="1" applyFill="1" applyBorder="1"/>
    <xf numFmtId="0" fontId="1" fillId="0" borderId="4" xfId="0" applyFont="1" applyFill="1" applyBorder="1"/>
    <xf numFmtId="0" fontId="2" fillId="0" borderId="4" xfId="0" applyFont="1" applyFill="1" applyBorder="1" applyAlignment="1">
      <alignment horizontal="left" indent="1"/>
    </xf>
    <xf numFmtId="0" fontId="2" fillId="0" borderId="4" xfId="0" applyFont="1" applyFill="1" applyBorder="1"/>
    <xf numFmtId="0" fontId="84" fillId="0" borderId="4" xfId="0" applyFont="1" applyFill="1" applyBorder="1"/>
    <xf numFmtId="0" fontId="2" fillId="0" borderId="12" xfId="0" applyFont="1" applyFill="1" applyBorder="1" applyAlignment="1">
      <alignment horizontal="left" indent="1"/>
    </xf>
    <xf numFmtId="0" fontId="2" fillId="0" borderId="0" xfId="0" applyFont="1" applyFill="1" applyBorder="1" applyAlignment="1">
      <alignment wrapText="1"/>
    </xf>
    <xf numFmtId="0" fontId="13" fillId="0" borderId="0" xfId="0" applyFont="1" applyFill="1" applyAlignment="1"/>
    <xf numFmtId="0" fontId="13" fillId="0" borderId="0" xfId="0" applyFont="1" applyFill="1" applyAlignment="1">
      <alignment horizontal="left"/>
    </xf>
    <xf numFmtId="0" fontId="8" fillId="0" borderId="2" xfId="0" applyFont="1" applyBorder="1" applyAlignment="1">
      <alignment horizontal="center" vertical="center"/>
    </xf>
    <xf numFmtId="3" fontId="7" fillId="0" borderId="2" xfId="0" applyNumberFormat="1" applyFont="1" applyFill="1" applyBorder="1" applyAlignment="1">
      <alignment horizontal="right" vertical="center" indent="1"/>
    </xf>
    <xf numFmtId="3" fontId="7" fillId="0" borderId="2" xfId="0" applyNumberFormat="1" applyFont="1" applyBorder="1" applyAlignment="1">
      <alignment horizontal="right" vertical="center" indent="1"/>
    </xf>
    <xf numFmtId="3" fontId="7" fillId="0" borderId="7" xfId="0" applyNumberFormat="1" applyFont="1" applyBorder="1" applyAlignment="1">
      <alignment horizontal="right" vertical="center" indent="1"/>
    </xf>
    <xf numFmtId="0" fontId="8" fillId="0" borderId="6" xfId="0" applyFont="1" applyFill="1" applyBorder="1" applyAlignment="1">
      <alignment horizontal="center" vertical="center"/>
    </xf>
    <xf numFmtId="0" fontId="13" fillId="0" borderId="0" xfId="0" applyFont="1" applyFill="1" applyAlignment="1">
      <alignment vertical="center"/>
    </xf>
    <xf numFmtId="0" fontId="8" fillId="0" borderId="0" xfId="0" applyFont="1" applyFill="1" applyBorder="1" applyAlignment="1">
      <alignment horizontal="left" vertical="center"/>
    </xf>
    <xf numFmtId="0" fontId="13" fillId="0" borderId="0" xfId="0" applyFont="1" applyFill="1" applyAlignment="1">
      <alignment horizontal="left" vertical="top" wrapText="1"/>
    </xf>
    <xf numFmtId="0" fontId="8" fillId="0" borderId="3" xfId="0" applyFont="1" applyFill="1" applyBorder="1" applyAlignment="1">
      <alignment horizontal="center" vertical="center"/>
    </xf>
    <xf numFmtId="0" fontId="8" fillId="0" borderId="15" xfId="0" applyFont="1" applyFill="1" applyBorder="1" applyAlignment="1">
      <alignment horizontal="center" vertical="center"/>
    </xf>
    <xf numFmtId="0" fontId="7" fillId="0" borderId="15" xfId="0" applyFont="1" applyFill="1" applyBorder="1" applyAlignment="1">
      <alignment vertical="center"/>
    </xf>
    <xf numFmtId="0" fontId="7" fillId="0" borderId="5" xfId="0" applyFont="1" applyFill="1" applyBorder="1" applyAlignment="1">
      <alignment vertical="center"/>
    </xf>
    <xf numFmtId="0" fontId="7" fillId="0" borderId="7" xfId="0" applyFont="1" applyFill="1" applyBorder="1" applyAlignment="1">
      <alignment vertical="center"/>
    </xf>
    <xf numFmtId="165" fontId="7" fillId="0" borderId="0" xfId="0" applyNumberFormat="1" applyFont="1" applyFill="1" applyAlignment="1">
      <alignment vertical="center"/>
    </xf>
    <xf numFmtId="0" fontId="18" fillId="0" borderId="0" xfId="0" applyFont="1" applyFill="1" applyAlignment="1">
      <alignment horizontal="left" vertical="center"/>
    </xf>
    <xf numFmtId="0" fontId="7" fillId="0" borderId="0" xfId="0" applyFont="1" applyFill="1" applyAlignment="1">
      <alignment horizontal="center" vertical="center"/>
    </xf>
    <xf numFmtId="165" fontId="10" fillId="0" borderId="1" xfId="0" applyNumberFormat="1" applyFont="1" applyFill="1" applyBorder="1" applyAlignment="1">
      <alignment horizontal="right" indent="3"/>
    </xf>
    <xf numFmtId="165" fontId="11" fillId="0" borderId="1" xfId="0" applyNumberFormat="1" applyFont="1" applyFill="1" applyBorder="1" applyAlignment="1">
      <alignment horizontal="right" indent="3"/>
    </xf>
    <xf numFmtId="165" fontId="11" fillId="0" borderId="2" xfId="0" applyNumberFormat="1" applyFont="1" applyFill="1" applyBorder="1" applyAlignment="1">
      <alignment horizontal="right" indent="3"/>
    </xf>
    <xf numFmtId="165" fontId="13" fillId="0" borderId="0" xfId="0" applyNumberFormat="1" applyFont="1"/>
    <xf numFmtId="0" fontId="13" fillId="0" borderId="0" xfId="0" applyFont="1" applyAlignment="1">
      <alignment vertical="top"/>
    </xf>
    <xf numFmtId="0" fontId="13" fillId="0" borderId="0" xfId="0" applyFont="1" applyFill="1" applyAlignment="1">
      <alignment vertical="top"/>
    </xf>
    <xf numFmtId="165" fontId="13" fillId="0" borderId="0" xfId="0" applyNumberFormat="1" applyFont="1" applyFill="1"/>
    <xf numFmtId="0" fontId="13" fillId="0" borderId="0" xfId="0" applyFont="1" applyAlignment="1">
      <alignment vertical="center"/>
    </xf>
    <xf numFmtId="165" fontId="1" fillId="0" borderId="5" xfId="0" applyNumberFormat="1" applyFont="1" applyFill="1" applyBorder="1" applyAlignment="1">
      <alignment horizontal="right" indent="1"/>
    </xf>
    <xf numFmtId="0" fontId="8" fillId="0" borderId="10" xfId="0" applyFont="1" applyFill="1" applyBorder="1" applyAlignment="1">
      <alignment horizontal="center" vertical="center"/>
    </xf>
    <xf numFmtId="0" fontId="8" fillId="0" borderId="9" xfId="0" applyFont="1" applyFill="1" applyBorder="1" applyAlignment="1">
      <alignment horizontal="center" vertical="center"/>
    </xf>
    <xf numFmtId="0" fontId="13" fillId="0" borderId="0" xfId="0" applyFont="1" applyFill="1" applyAlignment="1">
      <alignment vertical="center"/>
    </xf>
    <xf numFmtId="0" fontId="11" fillId="0" borderId="0" xfId="0" applyFont="1" applyFill="1" applyBorder="1" applyAlignment="1">
      <alignment horizontal="center"/>
    </xf>
    <xf numFmtId="0" fontId="8" fillId="0" borderId="3" xfId="0" applyFont="1" applyFill="1" applyBorder="1" applyAlignment="1">
      <alignment horizontal="center" vertical="center"/>
    </xf>
    <xf numFmtId="165" fontId="8" fillId="0" borderId="3" xfId="0" applyNumberFormat="1" applyFont="1" applyFill="1" applyBorder="1" applyAlignment="1">
      <alignment horizontal="right" indent="2"/>
    </xf>
    <xf numFmtId="165" fontId="8" fillId="0" borderId="2" xfId="0" applyNumberFormat="1" applyFont="1" applyFill="1" applyBorder="1" applyAlignment="1">
      <alignment horizontal="right" vertical="center" indent="2"/>
    </xf>
    <xf numFmtId="165" fontId="7" fillId="0" borderId="6" xfId="0" applyNumberFormat="1" applyFont="1" applyFill="1" applyBorder="1" applyAlignment="1">
      <alignment horizontal="right" vertical="center" indent="1"/>
    </xf>
    <xf numFmtId="165" fontId="7" fillId="0" borderId="15" xfId="0" applyNumberFormat="1" applyFont="1" applyFill="1" applyBorder="1" applyAlignment="1">
      <alignment horizontal="right" vertical="center" indent="1"/>
    </xf>
    <xf numFmtId="165" fontId="7" fillId="0" borderId="15" xfId="0" applyNumberFormat="1" applyFont="1" applyFill="1" applyBorder="1" applyAlignment="1">
      <alignment horizontal="right" indent="1"/>
    </xf>
    <xf numFmtId="165" fontId="8" fillId="0" borderId="1" xfId="0" applyNumberFormat="1" applyFont="1" applyFill="1" applyBorder="1" applyAlignment="1">
      <alignment horizontal="right" vertical="center" indent="1"/>
    </xf>
    <xf numFmtId="165" fontId="8" fillId="0" borderId="5" xfId="0" applyNumberFormat="1" applyFont="1" applyFill="1" applyBorder="1" applyAlignment="1">
      <alignment horizontal="right" vertical="center" indent="1"/>
    </xf>
    <xf numFmtId="0" fontId="7" fillId="0" borderId="1" xfId="0" applyFont="1" applyFill="1" applyBorder="1" applyAlignment="1">
      <alignment horizontal="left" indent="1"/>
    </xf>
    <xf numFmtId="0" fontId="13" fillId="0" borderId="0" xfId="0" applyFont="1" applyFill="1" applyAlignment="1">
      <alignment horizontal="left" vertical="center" indent="1"/>
    </xf>
    <xf numFmtId="165" fontId="8" fillId="0" borderId="1" xfId="0" applyNumberFormat="1" applyFont="1" applyFill="1" applyBorder="1" applyAlignment="1">
      <alignment horizontal="right" vertical="center" indent="2"/>
    </xf>
    <xf numFmtId="165" fontId="8" fillId="0" borderId="5" xfId="0" applyNumberFormat="1" applyFont="1" applyFill="1" applyBorder="1" applyAlignment="1">
      <alignment horizontal="right" vertical="center" indent="2"/>
    </xf>
    <xf numFmtId="165" fontId="8" fillId="0" borderId="1" xfId="0" applyNumberFormat="1" applyFont="1" applyFill="1" applyBorder="1" applyAlignment="1">
      <alignment horizontal="right" indent="2"/>
    </xf>
    <xf numFmtId="0" fontId="7" fillId="0" borderId="14" xfId="0" applyFont="1" applyFill="1" applyBorder="1" applyAlignment="1">
      <alignment horizontal="left" indent="1"/>
    </xf>
    <xf numFmtId="0" fontId="7" fillId="0" borderId="4" xfId="0" applyFont="1" applyFill="1" applyBorder="1" applyAlignment="1">
      <alignment horizontal="left" indent="2"/>
    </xf>
    <xf numFmtId="0" fontId="8" fillId="0" borderId="4" xfId="0" applyFont="1" applyFill="1" applyBorder="1" applyAlignment="1">
      <alignment horizontal="left" vertical="center" indent="1"/>
    </xf>
    <xf numFmtId="0" fontId="7" fillId="0" borderId="1" xfId="0" applyFont="1" applyFill="1" applyBorder="1" applyAlignment="1">
      <alignment horizontal="left" indent="2"/>
    </xf>
    <xf numFmtId="0" fontId="7" fillId="0" borderId="2" xfId="0" applyFont="1" applyFill="1" applyBorder="1" applyAlignment="1">
      <alignment horizontal="left" indent="2"/>
    </xf>
    <xf numFmtId="0" fontId="7" fillId="0" borderId="6" xfId="0" applyFont="1" applyFill="1" applyBorder="1" applyAlignment="1">
      <alignment horizontal="left" indent="1"/>
    </xf>
    <xf numFmtId="0" fontId="8" fillId="0" borderId="1" xfId="0" applyFont="1" applyFill="1" applyBorder="1" applyAlignment="1">
      <alignment horizontal="left" indent="1"/>
    </xf>
    <xf numFmtId="0" fontId="18" fillId="0" borderId="0" xfId="0" applyFont="1" applyFill="1" applyAlignment="1">
      <alignment horizontal="justify"/>
    </xf>
    <xf numFmtId="0" fontId="7" fillId="0" borderId="0" xfId="0" applyFont="1" applyAlignment="1">
      <alignment horizontal="justify"/>
    </xf>
    <xf numFmtId="165" fontId="8" fillId="0" borderId="1" xfId="0" applyNumberFormat="1" applyFont="1" applyFill="1" applyBorder="1" applyAlignment="1">
      <alignment horizontal="right" indent="1"/>
    </xf>
    <xf numFmtId="0" fontId="18" fillId="0" borderId="0" xfId="0" applyFont="1" applyFill="1" applyBorder="1" applyAlignment="1">
      <alignment vertical="center" wrapText="1"/>
    </xf>
    <xf numFmtId="0" fontId="13" fillId="0" borderId="0" xfId="0" applyFont="1" applyFill="1" applyAlignment="1"/>
    <xf numFmtId="0" fontId="8" fillId="0" borderId="15"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0" xfId="0" applyFont="1" applyFill="1" applyAlignment="1">
      <alignment horizontal="left"/>
    </xf>
    <xf numFmtId="0" fontId="8" fillId="0" borderId="0" xfId="0" applyFont="1" applyFill="1" applyAlignment="1">
      <alignment horizontal="left" vertical="top"/>
    </xf>
    <xf numFmtId="0" fontId="1" fillId="0" borderId="0" xfId="1" applyFont="1" applyFill="1" applyAlignment="1" applyProtection="1">
      <alignment horizontal="left"/>
    </xf>
    <xf numFmtId="0" fontId="8" fillId="0" borderId="1" xfId="0" applyFont="1" applyFill="1" applyBorder="1" applyAlignment="1">
      <alignment horizontal="center" vertical="center" wrapText="1"/>
    </xf>
    <xf numFmtId="0" fontId="8" fillId="0" borderId="0" xfId="0" applyFont="1" applyFill="1" applyAlignment="1">
      <alignment horizontal="left" vertical="center"/>
    </xf>
    <xf numFmtId="0" fontId="8" fillId="0" borderId="6"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0" xfId="0" applyFont="1" applyFill="1" applyAlignment="1">
      <alignment horizontal="left" vertical="center" wrapText="1"/>
    </xf>
    <xf numFmtId="0" fontId="13" fillId="0" borderId="0" xfId="0" applyFont="1" applyFill="1" applyAlignment="1">
      <alignment horizontal="left"/>
    </xf>
    <xf numFmtId="0" fontId="12" fillId="0" borderId="11" xfId="0" applyFont="1" applyFill="1" applyBorder="1" applyAlignment="1">
      <alignment vertical="center"/>
    </xf>
    <xf numFmtId="0" fontId="14" fillId="0" borderId="0" xfId="0" applyFont="1" applyFill="1" applyBorder="1" applyAlignment="1">
      <alignment horizontal="left"/>
    </xf>
    <xf numFmtId="0" fontId="14" fillId="0" borderId="0" xfId="0" applyFont="1" applyFill="1" applyBorder="1" applyAlignment="1">
      <alignment horizontal="left" vertical="center"/>
    </xf>
    <xf numFmtId="0" fontId="13" fillId="0" borderId="0" xfId="0" applyFont="1" applyFill="1" applyAlignment="1">
      <alignment vertical="center"/>
    </xf>
    <xf numFmtId="165" fontId="8" fillId="0" borderId="8" xfId="0" applyNumberFormat="1" applyFont="1" applyFill="1" applyBorder="1" applyAlignment="1">
      <alignment horizontal="center" vertical="center"/>
    </xf>
    <xf numFmtId="165" fontId="8" fillId="0" borderId="9" xfId="0" applyNumberFormat="1" applyFont="1" applyFill="1" applyBorder="1" applyAlignment="1">
      <alignment horizontal="center" vertical="center"/>
    </xf>
    <xf numFmtId="165" fontId="8" fillId="0" borderId="10" xfId="0" applyNumberFormat="1" applyFont="1" applyFill="1" applyBorder="1" applyAlignment="1">
      <alignment horizontal="center" vertical="center"/>
    </xf>
    <xf numFmtId="165" fontId="8" fillId="0" borderId="6" xfId="0" applyNumberFormat="1" applyFont="1" applyFill="1" applyBorder="1" applyAlignment="1">
      <alignment horizontal="center" vertical="center" wrapText="1"/>
    </xf>
    <xf numFmtId="165" fontId="8" fillId="0" borderId="2" xfId="0" applyNumberFormat="1" applyFont="1" applyFill="1" applyBorder="1" applyAlignment="1">
      <alignment horizontal="center" vertical="center" wrapText="1"/>
    </xf>
    <xf numFmtId="0" fontId="8" fillId="0" borderId="0" xfId="0" applyFont="1" applyFill="1" applyBorder="1" applyAlignment="1">
      <alignment horizontal="left" vertical="center"/>
    </xf>
    <xf numFmtId="0" fontId="18" fillId="0" borderId="0" xfId="0" applyFont="1" applyFill="1" applyAlignment="1">
      <alignment horizontal="left" vertical="center" wrapText="1"/>
    </xf>
    <xf numFmtId="0" fontId="8" fillId="0" borderId="14"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9" xfId="0" applyFont="1" applyFill="1" applyBorder="1" applyAlignment="1">
      <alignment horizontal="left" vertical="center" wrapText="1"/>
    </xf>
    <xf numFmtId="0" fontId="18" fillId="0" borderId="0" xfId="0" applyFont="1" applyFill="1" applyAlignment="1">
      <alignment horizontal="left" vertical="top" wrapText="1"/>
    </xf>
    <xf numFmtId="0" fontId="13" fillId="0" borderId="0" xfId="0" applyFont="1" applyFill="1" applyAlignment="1">
      <alignment horizontal="left" vertical="top" wrapText="1"/>
    </xf>
    <xf numFmtId="0" fontId="18" fillId="0" borderId="0" xfId="0" applyFont="1" applyFill="1" applyBorder="1" applyAlignment="1">
      <alignment horizontal="left" vertical="top" wrapText="1"/>
    </xf>
    <xf numFmtId="0" fontId="18" fillId="0" borderId="0" xfId="0" applyFont="1" applyFill="1" applyAlignment="1">
      <alignment horizontal="left" wrapText="1"/>
    </xf>
    <xf numFmtId="0" fontId="8" fillId="0" borderId="13" xfId="0" applyFont="1" applyFill="1" applyBorder="1" applyAlignment="1">
      <alignment horizontal="left" vertical="top"/>
    </xf>
    <xf numFmtId="0" fontId="13" fillId="0" borderId="0" xfId="0" applyFont="1" applyFill="1" applyAlignment="1">
      <alignment horizontal="left" vertical="center"/>
    </xf>
    <xf numFmtId="0" fontId="1" fillId="0" borderId="10" xfId="0" applyFont="1" applyFill="1" applyBorder="1" applyAlignment="1">
      <alignment horizontal="center"/>
    </xf>
    <xf numFmtId="0" fontId="1" fillId="0" borderId="8" xfId="0" applyFont="1" applyFill="1" applyBorder="1" applyAlignment="1">
      <alignment horizontal="center"/>
    </xf>
    <xf numFmtId="0" fontId="1" fillId="0" borderId="9" xfId="0" applyFont="1" applyFill="1" applyBorder="1" applyAlignment="1">
      <alignment horizontal="center"/>
    </xf>
    <xf numFmtId="0" fontId="1" fillId="0" borderId="0" xfId="0" applyFont="1" applyFill="1" applyBorder="1" applyAlignment="1">
      <alignment horizontal="left"/>
    </xf>
    <xf numFmtId="0" fontId="8" fillId="0" borderId="0" xfId="0" applyFont="1" applyFill="1" applyBorder="1" applyAlignment="1">
      <alignment horizontal="left" vertical="top"/>
    </xf>
    <xf numFmtId="0" fontId="13" fillId="0" borderId="0" xfId="0" applyFont="1" applyBorder="1" applyAlignment="1">
      <alignment horizontal="left" vertical="top" wrapText="1"/>
    </xf>
    <xf numFmtId="0" fontId="12" fillId="0" borderId="11" xfId="0" applyFont="1" applyFill="1" applyBorder="1" applyAlignment="1">
      <alignment horizontal="left" vertical="center"/>
    </xf>
    <xf numFmtId="0" fontId="8" fillId="0" borderId="6" xfId="0" applyFont="1" applyFill="1" applyBorder="1" applyAlignment="1">
      <alignment horizontal="center" wrapText="1"/>
    </xf>
    <xf numFmtId="0" fontId="8" fillId="0" borderId="2" xfId="0" applyFont="1" applyFill="1" applyBorder="1" applyAlignment="1">
      <alignment horizontal="center" wrapText="1"/>
    </xf>
    <xf numFmtId="0" fontId="8" fillId="0" borderId="10" xfId="0" applyFont="1" applyFill="1" applyBorder="1" applyAlignment="1">
      <alignment horizontal="center"/>
    </xf>
    <xf numFmtId="0" fontId="7" fillId="0" borderId="9" xfId="0" applyFont="1" applyFill="1" applyBorder="1" applyAlignment="1">
      <alignment horizontal="center"/>
    </xf>
    <xf numFmtId="0" fontId="7" fillId="0" borderId="8" xfId="0" applyFont="1" applyFill="1" applyBorder="1" applyAlignment="1">
      <alignment horizontal="center"/>
    </xf>
    <xf numFmtId="0" fontId="7" fillId="0" borderId="8" xfId="0" applyFont="1" applyFill="1" applyBorder="1" applyAlignment="1"/>
    <xf numFmtId="0" fontId="7" fillId="0" borderId="9" xfId="0" applyFont="1" applyFill="1" applyBorder="1" applyAlignment="1"/>
    <xf numFmtId="0" fontId="12" fillId="0" borderId="11" xfId="0" applyFont="1" applyFill="1" applyBorder="1" applyAlignment="1">
      <alignment horizontal="left"/>
    </xf>
    <xf numFmtId="0" fontId="12" fillId="0" borderId="11" xfId="0" applyFont="1" applyFill="1" applyBorder="1" applyAlignment="1"/>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Alignment="1">
      <alignment horizontal="left"/>
    </xf>
    <xf numFmtId="0" fontId="8" fillId="0" borderId="6" xfId="0" applyFont="1" applyBorder="1" applyAlignment="1">
      <alignment horizontal="center" vertical="center" wrapText="1"/>
    </xf>
    <xf numFmtId="0" fontId="8" fillId="0" borderId="2" xfId="0" applyFont="1" applyBorder="1" applyAlignment="1">
      <alignment horizontal="center" vertical="center" wrapText="1"/>
    </xf>
    <xf numFmtId="0" fontId="18" fillId="0" borderId="0" xfId="0" applyFont="1" applyFill="1" applyAlignment="1">
      <alignment horizontal="justify" vertical="top" wrapText="1"/>
    </xf>
    <xf numFmtId="0" fontId="18" fillId="0" borderId="0" xfId="0" applyFont="1" applyFill="1" applyAlignment="1">
      <alignment horizontal="justify" vertical="top"/>
    </xf>
    <xf numFmtId="0" fontId="11" fillId="0" borderId="0" xfId="0" applyFont="1" applyFill="1" applyBorder="1" applyAlignment="1">
      <alignment horizontal="center"/>
    </xf>
    <xf numFmtId="0" fontId="8" fillId="0" borderId="0" xfId="0" applyFont="1" applyFill="1" applyBorder="1" applyAlignment="1">
      <alignment horizontal="left"/>
    </xf>
    <xf numFmtId="0" fontId="18" fillId="0" borderId="0" xfId="0" applyFont="1" applyFill="1" applyAlignment="1">
      <alignment horizontal="justify" vertical="center" wrapText="1"/>
    </xf>
    <xf numFmtId="0" fontId="8" fillId="0" borderId="9" xfId="0" applyFont="1" applyFill="1" applyBorder="1" applyAlignment="1">
      <alignment horizontal="center"/>
    </xf>
    <xf numFmtId="0" fontId="1" fillId="0" borderId="6" xfId="0" applyFont="1" applyFill="1" applyBorder="1" applyAlignment="1">
      <alignment horizontal="left" vertical="center" wrapText="1"/>
    </xf>
    <xf numFmtId="0" fontId="1" fillId="0" borderId="2" xfId="0" applyFont="1" applyFill="1" applyBorder="1" applyAlignment="1">
      <alignment horizontal="left" vertical="center" wrapText="1"/>
    </xf>
    <xf numFmtId="0" fontId="8" fillId="0" borderId="6" xfId="0" applyFont="1" applyFill="1" applyBorder="1" applyAlignment="1">
      <alignment horizontal="center"/>
    </xf>
    <xf numFmtId="0" fontId="8" fillId="0" borderId="3" xfId="0" applyFont="1" applyFill="1" applyBorder="1" applyAlignment="1">
      <alignment horizontal="center" vertical="center"/>
    </xf>
    <xf numFmtId="0" fontId="7" fillId="0" borderId="6" xfId="0" applyFont="1" applyFill="1" applyBorder="1" applyAlignment="1">
      <alignment horizontal="center"/>
    </xf>
    <xf numFmtId="0" fontId="7" fillId="0" borderId="2" xfId="0" applyFont="1" applyFill="1" applyBorder="1" applyAlignment="1">
      <alignment horizontal="center"/>
    </xf>
  </cellXfs>
  <cellStyles count="56441">
    <cellStyle name="1" xfId="6"/>
    <cellStyle name="1 indent" xfId="7"/>
    <cellStyle name="2 indents" xfId="8"/>
    <cellStyle name="20% - Accent1 10" xfId="9"/>
    <cellStyle name="20% - Accent1 10 2" xfId="1903"/>
    <cellStyle name="20% - Accent1 10 2 2" xfId="1904"/>
    <cellStyle name="20% - Accent1 10 3" xfId="1905"/>
    <cellStyle name="20% - Accent1 11" xfId="10"/>
    <cellStyle name="20% - Accent1 11 2" xfId="1906"/>
    <cellStyle name="20% - Accent1 11 2 2" xfId="1907"/>
    <cellStyle name="20% - Accent1 11 3" xfId="1908"/>
    <cellStyle name="20% - Accent1 12" xfId="11"/>
    <cellStyle name="20% - Accent1 12 2" xfId="1909"/>
    <cellStyle name="20% - Accent1 12 2 2" xfId="1910"/>
    <cellStyle name="20% - Accent1 12 3" xfId="1911"/>
    <cellStyle name="20% - Accent1 13" xfId="12"/>
    <cellStyle name="20% - Accent1 13 2" xfId="1912"/>
    <cellStyle name="20% - Accent1 13 2 2" xfId="1913"/>
    <cellStyle name="20% - Accent1 13 3" xfId="1914"/>
    <cellStyle name="20% - Accent1 14" xfId="13"/>
    <cellStyle name="20% - Accent1 14 2" xfId="1915"/>
    <cellStyle name="20% - Accent1 14 2 2" xfId="1916"/>
    <cellStyle name="20% - Accent1 14 3" xfId="1917"/>
    <cellStyle name="20% - Accent1 15" xfId="14"/>
    <cellStyle name="20% - Accent1 15 2" xfId="1918"/>
    <cellStyle name="20% - Accent1 15 2 2" xfId="1919"/>
    <cellStyle name="20% - Accent1 15 3" xfId="1920"/>
    <cellStyle name="20% - Accent1 16" xfId="15"/>
    <cellStyle name="20% - Accent1 16 2" xfId="1921"/>
    <cellStyle name="20% - Accent1 16 2 2" xfId="1922"/>
    <cellStyle name="20% - Accent1 16 3" xfId="1923"/>
    <cellStyle name="20% - Accent1 17" xfId="16"/>
    <cellStyle name="20% - Accent1 17 2" xfId="1924"/>
    <cellStyle name="20% - Accent1 17 2 2" xfId="1925"/>
    <cellStyle name="20% - Accent1 17 3" xfId="1926"/>
    <cellStyle name="20% - Accent1 18" xfId="17"/>
    <cellStyle name="20% - Accent1 18 2" xfId="1927"/>
    <cellStyle name="20% - Accent1 18 2 2" xfId="1928"/>
    <cellStyle name="20% - Accent1 18 3" xfId="1929"/>
    <cellStyle name="20% - Accent1 19" xfId="18"/>
    <cellStyle name="20% - Accent1 19 2" xfId="1930"/>
    <cellStyle name="20% - Accent1 19 2 2" xfId="1931"/>
    <cellStyle name="20% - Accent1 19 3" xfId="1932"/>
    <cellStyle name="20% - Accent1 2" xfId="19"/>
    <cellStyle name="20% - Accent1 2 2" xfId="20"/>
    <cellStyle name="20% - Accent1 2 2 2" xfId="1933"/>
    <cellStyle name="20% - Accent1 2 2 2 2" xfId="1934"/>
    <cellStyle name="20% - Accent1 2 2 3" xfId="1935"/>
    <cellStyle name="20% - Accent1 2 3" xfId="1936"/>
    <cellStyle name="20% - Accent1 2 3 2" xfId="1937"/>
    <cellStyle name="20% - Accent1 2 3 2 2" xfId="1938"/>
    <cellStyle name="20% - Accent1 2 3 3" xfId="1939"/>
    <cellStyle name="20% - Accent1 2 4" xfId="1940"/>
    <cellStyle name="20% - Accent1 20" xfId="21"/>
    <cellStyle name="20% - Accent1 20 2" xfId="1941"/>
    <cellStyle name="20% - Accent1 20 2 2" xfId="1942"/>
    <cellStyle name="20% - Accent1 20 3" xfId="1943"/>
    <cellStyle name="20% - Accent1 21" xfId="22"/>
    <cellStyle name="20% - Accent1 21 2" xfId="1944"/>
    <cellStyle name="20% - Accent1 21 2 2" xfId="1945"/>
    <cellStyle name="20% - Accent1 21 3" xfId="1946"/>
    <cellStyle name="20% - Accent1 22" xfId="23"/>
    <cellStyle name="20% - Accent1 22 2" xfId="1947"/>
    <cellStyle name="20% - Accent1 22 2 2" xfId="1948"/>
    <cellStyle name="20% - Accent1 22 3" xfId="1949"/>
    <cellStyle name="20% - Accent1 23" xfId="24"/>
    <cellStyle name="20% - Accent1 23 2" xfId="1950"/>
    <cellStyle name="20% - Accent1 23 2 2" xfId="1951"/>
    <cellStyle name="20% - Accent1 23 3" xfId="1952"/>
    <cellStyle name="20% - Accent1 24" xfId="25"/>
    <cellStyle name="20% - Accent1 24 2" xfId="1953"/>
    <cellStyle name="20% - Accent1 24 2 2" xfId="1954"/>
    <cellStyle name="20% - Accent1 24 3" xfId="1955"/>
    <cellStyle name="20% - Accent1 25" xfId="26"/>
    <cellStyle name="20% - Accent1 25 2" xfId="1956"/>
    <cellStyle name="20% - Accent1 25 2 2" xfId="1957"/>
    <cellStyle name="20% - Accent1 25 3" xfId="1958"/>
    <cellStyle name="20% - Accent1 26" xfId="27"/>
    <cellStyle name="20% - Accent1 26 2" xfId="1959"/>
    <cellStyle name="20% - Accent1 26 2 2" xfId="1960"/>
    <cellStyle name="20% - Accent1 26 3" xfId="1961"/>
    <cellStyle name="20% - Accent1 27" xfId="28"/>
    <cellStyle name="20% - Accent1 27 2" xfId="1962"/>
    <cellStyle name="20% - Accent1 27 2 2" xfId="1963"/>
    <cellStyle name="20% - Accent1 27 3" xfId="1964"/>
    <cellStyle name="20% - Accent1 28" xfId="29"/>
    <cellStyle name="20% - Accent1 28 2" xfId="1965"/>
    <cellStyle name="20% - Accent1 28 2 2" xfId="1966"/>
    <cellStyle name="20% - Accent1 28 3" xfId="1967"/>
    <cellStyle name="20% - Accent1 29" xfId="30"/>
    <cellStyle name="20% - Accent1 29 2" xfId="1968"/>
    <cellStyle name="20% - Accent1 29 2 2" xfId="1969"/>
    <cellStyle name="20% - Accent1 29 3" xfId="1970"/>
    <cellStyle name="20% - Accent1 3" xfId="31"/>
    <cellStyle name="20% - Accent1 3 2" xfId="1971"/>
    <cellStyle name="20% - Accent1 3 2 2" xfId="1972"/>
    <cellStyle name="20% - Accent1 3 3" xfId="1973"/>
    <cellStyle name="20% - Accent1 30" xfId="32"/>
    <cellStyle name="20% - Accent1 30 2" xfId="1974"/>
    <cellStyle name="20% - Accent1 30 2 2" xfId="1975"/>
    <cellStyle name="20% - Accent1 30 3" xfId="1976"/>
    <cellStyle name="20% - Accent1 31" xfId="33"/>
    <cellStyle name="20% - Accent1 31 2" xfId="1977"/>
    <cellStyle name="20% - Accent1 31 2 2" xfId="1978"/>
    <cellStyle name="20% - Accent1 31 3" xfId="1979"/>
    <cellStyle name="20% - Accent1 32" xfId="1980"/>
    <cellStyle name="20% - Accent1 32 2" xfId="1981"/>
    <cellStyle name="20% - Accent1 33" xfId="1982"/>
    <cellStyle name="20% - Accent1 4" xfId="34"/>
    <cellStyle name="20% - Accent1 4 2" xfId="1983"/>
    <cellStyle name="20% - Accent1 4 2 2" xfId="1984"/>
    <cellStyle name="20% - Accent1 4 3" xfId="1985"/>
    <cellStyle name="20% - Accent1 5" xfId="35"/>
    <cellStyle name="20% - Accent1 5 2" xfId="1986"/>
    <cellStyle name="20% - Accent1 5 2 2" xfId="1987"/>
    <cellStyle name="20% - Accent1 5 3" xfId="1988"/>
    <cellStyle name="20% - Accent1 6" xfId="36"/>
    <cellStyle name="20% - Accent1 6 2" xfId="1989"/>
    <cellStyle name="20% - Accent1 6 2 2" xfId="1990"/>
    <cellStyle name="20% - Accent1 6 3" xfId="1991"/>
    <cellStyle name="20% - Accent1 7" xfId="37"/>
    <cellStyle name="20% - Accent1 7 2" xfId="1992"/>
    <cellStyle name="20% - Accent1 7 2 2" xfId="1993"/>
    <cellStyle name="20% - Accent1 7 3" xfId="1994"/>
    <cellStyle name="20% - Accent1 8" xfId="38"/>
    <cellStyle name="20% - Accent1 8 2" xfId="1995"/>
    <cellStyle name="20% - Accent1 8 2 2" xfId="1996"/>
    <cellStyle name="20% - Accent1 8 3" xfId="1997"/>
    <cellStyle name="20% - Accent1 9" xfId="39"/>
    <cellStyle name="20% - Accent1 9 2" xfId="1998"/>
    <cellStyle name="20% - Accent1 9 2 2" xfId="1999"/>
    <cellStyle name="20% - Accent1 9 3" xfId="2000"/>
    <cellStyle name="20% - Accent2 10" xfId="40"/>
    <cellStyle name="20% - Accent2 10 2" xfId="2001"/>
    <cellStyle name="20% - Accent2 10 2 2" xfId="2002"/>
    <cellStyle name="20% - Accent2 10 3" xfId="2003"/>
    <cellStyle name="20% - Accent2 11" xfId="41"/>
    <cellStyle name="20% - Accent2 11 2" xfId="2004"/>
    <cellStyle name="20% - Accent2 11 2 2" xfId="2005"/>
    <cellStyle name="20% - Accent2 11 3" xfId="2006"/>
    <cellStyle name="20% - Accent2 12" xfId="42"/>
    <cellStyle name="20% - Accent2 12 2" xfId="2007"/>
    <cellStyle name="20% - Accent2 12 2 2" xfId="2008"/>
    <cellStyle name="20% - Accent2 12 3" xfId="2009"/>
    <cellStyle name="20% - Accent2 13" xfId="43"/>
    <cellStyle name="20% - Accent2 13 2" xfId="2010"/>
    <cellStyle name="20% - Accent2 13 2 2" xfId="2011"/>
    <cellStyle name="20% - Accent2 13 3" xfId="2012"/>
    <cellStyle name="20% - Accent2 14" xfId="44"/>
    <cellStyle name="20% - Accent2 14 2" xfId="2013"/>
    <cellStyle name="20% - Accent2 14 2 2" xfId="2014"/>
    <cellStyle name="20% - Accent2 14 3" xfId="2015"/>
    <cellStyle name="20% - Accent2 15" xfId="45"/>
    <cellStyle name="20% - Accent2 15 2" xfId="2016"/>
    <cellStyle name="20% - Accent2 15 2 2" xfId="2017"/>
    <cellStyle name="20% - Accent2 15 3" xfId="2018"/>
    <cellStyle name="20% - Accent2 16" xfId="46"/>
    <cellStyle name="20% - Accent2 16 2" xfId="2019"/>
    <cellStyle name="20% - Accent2 16 2 2" xfId="2020"/>
    <cellStyle name="20% - Accent2 16 3" xfId="2021"/>
    <cellStyle name="20% - Accent2 17" xfId="47"/>
    <cellStyle name="20% - Accent2 17 2" xfId="2022"/>
    <cellStyle name="20% - Accent2 17 2 2" xfId="2023"/>
    <cellStyle name="20% - Accent2 17 3" xfId="2024"/>
    <cellStyle name="20% - Accent2 18" xfId="48"/>
    <cellStyle name="20% - Accent2 18 2" xfId="2025"/>
    <cellStyle name="20% - Accent2 18 2 2" xfId="2026"/>
    <cellStyle name="20% - Accent2 18 3" xfId="2027"/>
    <cellStyle name="20% - Accent2 19" xfId="49"/>
    <cellStyle name="20% - Accent2 19 2" xfId="2028"/>
    <cellStyle name="20% - Accent2 19 2 2" xfId="2029"/>
    <cellStyle name="20% - Accent2 19 3" xfId="2030"/>
    <cellStyle name="20% - Accent2 2" xfId="50"/>
    <cellStyle name="20% - Accent2 2 2" xfId="51"/>
    <cellStyle name="20% - Accent2 2 2 2" xfId="2031"/>
    <cellStyle name="20% - Accent2 2 2 2 2" xfId="2032"/>
    <cellStyle name="20% - Accent2 2 2 3" xfId="2033"/>
    <cellStyle name="20% - Accent2 2 3" xfId="2034"/>
    <cellStyle name="20% - Accent2 2 3 2" xfId="2035"/>
    <cellStyle name="20% - Accent2 2 3 2 2" xfId="2036"/>
    <cellStyle name="20% - Accent2 2 3 3" xfId="2037"/>
    <cellStyle name="20% - Accent2 2 4" xfId="2038"/>
    <cellStyle name="20% - Accent2 20" xfId="52"/>
    <cellStyle name="20% - Accent2 20 2" xfId="2039"/>
    <cellStyle name="20% - Accent2 20 2 2" xfId="2040"/>
    <cellStyle name="20% - Accent2 20 3" xfId="2041"/>
    <cellStyle name="20% - Accent2 21" xfId="53"/>
    <cellStyle name="20% - Accent2 21 2" xfId="2042"/>
    <cellStyle name="20% - Accent2 21 2 2" xfId="2043"/>
    <cellStyle name="20% - Accent2 21 3" xfId="2044"/>
    <cellStyle name="20% - Accent2 22" xfId="54"/>
    <cellStyle name="20% - Accent2 22 2" xfId="2045"/>
    <cellStyle name="20% - Accent2 22 2 2" xfId="2046"/>
    <cellStyle name="20% - Accent2 22 3" xfId="2047"/>
    <cellStyle name="20% - Accent2 23" xfId="55"/>
    <cellStyle name="20% - Accent2 23 2" xfId="2048"/>
    <cellStyle name="20% - Accent2 23 2 2" xfId="2049"/>
    <cellStyle name="20% - Accent2 23 3" xfId="2050"/>
    <cellStyle name="20% - Accent2 24" xfId="56"/>
    <cellStyle name="20% - Accent2 24 2" xfId="2051"/>
    <cellStyle name="20% - Accent2 24 2 2" xfId="2052"/>
    <cellStyle name="20% - Accent2 24 3" xfId="2053"/>
    <cellStyle name="20% - Accent2 25" xfId="57"/>
    <cellStyle name="20% - Accent2 25 2" xfId="2054"/>
    <cellStyle name="20% - Accent2 25 2 2" xfId="2055"/>
    <cellStyle name="20% - Accent2 25 3" xfId="2056"/>
    <cellStyle name="20% - Accent2 26" xfId="58"/>
    <cellStyle name="20% - Accent2 26 2" xfId="2057"/>
    <cellStyle name="20% - Accent2 26 2 2" xfId="2058"/>
    <cellStyle name="20% - Accent2 26 3" xfId="2059"/>
    <cellStyle name="20% - Accent2 27" xfId="59"/>
    <cellStyle name="20% - Accent2 27 2" xfId="2060"/>
    <cellStyle name="20% - Accent2 27 2 2" xfId="2061"/>
    <cellStyle name="20% - Accent2 27 3" xfId="2062"/>
    <cellStyle name="20% - Accent2 28" xfId="60"/>
    <cellStyle name="20% - Accent2 28 2" xfId="2063"/>
    <cellStyle name="20% - Accent2 28 2 2" xfId="2064"/>
    <cellStyle name="20% - Accent2 28 3" xfId="2065"/>
    <cellStyle name="20% - Accent2 29" xfId="61"/>
    <cellStyle name="20% - Accent2 29 2" xfId="2066"/>
    <cellStyle name="20% - Accent2 29 2 2" xfId="2067"/>
    <cellStyle name="20% - Accent2 29 3" xfId="2068"/>
    <cellStyle name="20% - Accent2 3" xfId="62"/>
    <cellStyle name="20% - Accent2 3 2" xfId="2069"/>
    <cellStyle name="20% - Accent2 3 2 2" xfId="2070"/>
    <cellStyle name="20% - Accent2 3 3" xfId="2071"/>
    <cellStyle name="20% - Accent2 30" xfId="63"/>
    <cellStyle name="20% - Accent2 30 2" xfId="2072"/>
    <cellStyle name="20% - Accent2 30 2 2" xfId="2073"/>
    <cellStyle name="20% - Accent2 30 3" xfId="2074"/>
    <cellStyle name="20% - Accent2 31" xfId="64"/>
    <cellStyle name="20% - Accent2 31 2" xfId="2075"/>
    <cellStyle name="20% - Accent2 31 2 2" xfId="2076"/>
    <cellStyle name="20% - Accent2 31 3" xfId="2077"/>
    <cellStyle name="20% - Accent2 32" xfId="2078"/>
    <cellStyle name="20% - Accent2 32 2" xfId="2079"/>
    <cellStyle name="20% - Accent2 33" xfId="2080"/>
    <cellStyle name="20% - Accent2 4" xfId="65"/>
    <cellStyle name="20% - Accent2 4 2" xfId="2081"/>
    <cellStyle name="20% - Accent2 4 2 2" xfId="2082"/>
    <cellStyle name="20% - Accent2 4 3" xfId="2083"/>
    <cellStyle name="20% - Accent2 5" xfId="66"/>
    <cellStyle name="20% - Accent2 5 2" xfId="2084"/>
    <cellStyle name="20% - Accent2 5 2 2" xfId="2085"/>
    <cellStyle name="20% - Accent2 5 3" xfId="2086"/>
    <cellStyle name="20% - Accent2 6" xfId="67"/>
    <cellStyle name="20% - Accent2 6 2" xfId="2087"/>
    <cellStyle name="20% - Accent2 6 2 2" xfId="2088"/>
    <cellStyle name="20% - Accent2 6 3" xfId="2089"/>
    <cellStyle name="20% - Accent2 7" xfId="68"/>
    <cellStyle name="20% - Accent2 7 2" xfId="2090"/>
    <cellStyle name="20% - Accent2 7 2 2" xfId="2091"/>
    <cellStyle name="20% - Accent2 7 3" xfId="2092"/>
    <cellStyle name="20% - Accent2 8" xfId="69"/>
    <cellStyle name="20% - Accent2 8 2" xfId="2093"/>
    <cellStyle name="20% - Accent2 8 2 2" xfId="2094"/>
    <cellStyle name="20% - Accent2 8 3" xfId="2095"/>
    <cellStyle name="20% - Accent2 9" xfId="70"/>
    <cellStyle name="20% - Accent2 9 2" xfId="2096"/>
    <cellStyle name="20% - Accent2 9 2 2" xfId="2097"/>
    <cellStyle name="20% - Accent2 9 3" xfId="2098"/>
    <cellStyle name="20% - Accent3 10" xfId="71"/>
    <cellStyle name="20% - Accent3 10 2" xfId="2099"/>
    <cellStyle name="20% - Accent3 10 2 2" xfId="2100"/>
    <cellStyle name="20% - Accent3 10 3" xfId="2101"/>
    <cellStyle name="20% - Accent3 11" xfId="72"/>
    <cellStyle name="20% - Accent3 11 2" xfId="2102"/>
    <cellStyle name="20% - Accent3 11 2 2" xfId="2103"/>
    <cellStyle name="20% - Accent3 11 3" xfId="2104"/>
    <cellStyle name="20% - Accent3 12" xfId="73"/>
    <cellStyle name="20% - Accent3 12 2" xfId="2105"/>
    <cellStyle name="20% - Accent3 12 2 2" xfId="2106"/>
    <cellStyle name="20% - Accent3 12 3" xfId="2107"/>
    <cellStyle name="20% - Accent3 13" xfId="74"/>
    <cellStyle name="20% - Accent3 13 2" xfId="2108"/>
    <cellStyle name="20% - Accent3 13 2 2" xfId="2109"/>
    <cellStyle name="20% - Accent3 13 3" xfId="2110"/>
    <cellStyle name="20% - Accent3 14" xfId="75"/>
    <cellStyle name="20% - Accent3 14 2" xfId="2111"/>
    <cellStyle name="20% - Accent3 14 2 2" xfId="2112"/>
    <cellStyle name="20% - Accent3 14 3" xfId="2113"/>
    <cellStyle name="20% - Accent3 15" xfId="76"/>
    <cellStyle name="20% - Accent3 15 2" xfId="2114"/>
    <cellStyle name="20% - Accent3 15 2 2" xfId="2115"/>
    <cellStyle name="20% - Accent3 15 3" xfId="2116"/>
    <cellStyle name="20% - Accent3 16" xfId="77"/>
    <cellStyle name="20% - Accent3 16 2" xfId="2117"/>
    <cellStyle name="20% - Accent3 16 2 2" xfId="2118"/>
    <cellStyle name="20% - Accent3 16 3" xfId="2119"/>
    <cellStyle name="20% - Accent3 17" xfId="78"/>
    <cellStyle name="20% - Accent3 17 2" xfId="2120"/>
    <cellStyle name="20% - Accent3 17 2 2" xfId="2121"/>
    <cellStyle name="20% - Accent3 17 3" xfId="2122"/>
    <cellStyle name="20% - Accent3 18" xfId="79"/>
    <cellStyle name="20% - Accent3 18 2" xfId="2123"/>
    <cellStyle name="20% - Accent3 18 2 2" xfId="2124"/>
    <cellStyle name="20% - Accent3 18 3" xfId="2125"/>
    <cellStyle name="20% - Accent3 19" xfId="80"/>
    <cellStyle name="20% - Accent3 19 2" xfId="2126"/>
    <cellStyle name="20% - Accent3 19 2 2" xfId="2127"/>
    <cellStyle name="20% - Accent3 19 3" xfId="2128"/>
    <cellStyle name="20% - Accent3 2" xfId="81"/>
    <cellStyle name="20% - Accent3 2 2" xfId="82"/>
    <cellStyle name="20% - Accent3 2 2 2" xfId="2129"/>
    <cellStyle name="20% - Accent3 2 2 2 2" xfId="2130"/>
    <cellStyle name="20% - Accent3 2 2 3" xfId="2131"/>
    <cellStyle name="20% - Accent3 2 3" xfId="2132"/>
    <cellStyle name="20% - Accent3 2 3 2" xfId="2133"/>
    <cellStyle name="20% - Accent3 2 3 2 2" xfId="2134"/>
    <cellStyle name="20% - Accent3 2 3 3" xfId="2135"/>
    <cellStyle name="20% - Accent3 2 4" xfId="2136"/>
    <cellStyle name="20% - Accent3 20" xfId="83"/>
    <cellStyle name="20% - Accent3 20 2" xfId="2137"/>
    <cellStyle name="20% - Accent3 20 2 2" xfId="2138"/>
    <cellStyle name="20% - Accent3 20 3" xfId="2139"/>
    <cellStyle name="20% - Accent3 21" xfId="84"/>
    <cellStyle name="20% - Accent3 21 2" xfId="2140"/>
    <cellStyle name="20% - Accent3 21 2 2" xfId="2141"/>
    <cellStyle name="20% - Accent3 21 3" xfId="2142"/>
    <cellStyle name="20% - Accent3 22" xfId="85"/>
    <cellStyle name="20% - Accent3 22 2" xfId="2143"/>
    <cellStyle name="20% - Accent3 22 2 2" xfId="2144"/>
    <cellStyle name="20% - Accent3 22 3" xfId="2145"/>
    <cellStyle name="20% - Accent3 23" xfId="86"/>
    <cellStyle name="20% - Accent3 23 2" xfId="2146"/>
    <cellStyle name="20% - Accent3 23 2 2" xfId="2147"/>
    <cellStyle name="20% - Accent3 23 3" xfId="2148"/>
    <cellStyle name="20% - Accent3 24" xfId="87"/>
    <cellStyle name="20% - Accent3 24 2" xfId="2149"/>
    <cellStyle name="20% - Accent3 24 2 2" xfId="2150"/>
    <cellStyle name="20% - Accent3 24 3" xfId="2151"/>
    <cellStyle name="20% - Accent3 25" xfId="88"/>
    <cellStyle name="20% - Accent3 25 2" xfId="2152"/>
    <cellStyle name="20% - Accent3 25 2 2" xfId="2153"/>
    <cellStyle name="20% - Accent3 25 3" xfId="2154"/>
    <cellStyle name="20% - Accent3 26" xfId="89"/>
    <cellStyle name="20% - Accent3 26 2" xfId="2155"/>
    <cellStyle name="20% - Accent3 26 2 2" xfId="2156"/>
    <cellStyle name="20% - Accent3 26 3" xfId="2157"/>
    <cellStyle name="20% - Accent3 27" xfId="90"/>
    <cellStyle name="20% - Accent3 27 2" xfId="2158"/>
    <cellStyle name="20% - Accent3 27 2 2" xfId="2159"/>
    <cellStyle name="20% - Accent3 27 3" xfId="2160"/>
    <cellStyle name="20% - Accent3 28" xfId="91"/>
    <cellStyle name="20% - Accent3 28 2" xfId="2161"/>
    <cellStyle name="20% - Accent3 28 2 2" xfId="2162"/>
    <cellStyle name="20% - Accent3 28 3" xfId="2163"/>
    <cellStyle name="20% - Accent3 29" xfId="92"/>
    <cellStyle name="20% - Accent3 29 2" xfId="2164"/>
    <cellStyle name="20% - Accent3 29 2 2" xfId="2165"/>
    <cellStyle name="20% - Accent3 29 3" xfId="2166"/>
    <cellStyle name="20% - Accent3 3" xfId="93"/>
    <cellStyle name="20% - Accent3 3 2" xfId="2167"/>
    <cellStyle name="20% - Accent3 3 2 2" xfId="2168"/>
    <cellStyle name="20% - Accent3 3 3" xfId="2169"/>
    <cellStyle name="20% - Accent3 30" xfId="94"/>
    <cellStyle name="20% - Accent3 30 2" xfId="2170"/>
    <cellStyle name="20% - Accent3 30 2 2" xfId="2171"/>
    <cellStyle name="20% - Accent3 30 3" xfId="2172"/>
    <cellStyle name="20% - Accent3 31" xfId="95"/>
    <cellStyle name="20% - Accent3 31 2" xfId="2173"/>
    <cellStyle name="20% - Accent3 31 2 2" xfId="2174"/>
    <cellStyle name="20% - Accent3 31 3" xfId="2175"/>
    <cellStyle name="20% - Accent3 32" xfId="2176"/>
    <cellStyle name="20% - Accent3 32 2" xfId="2177"/>
    <cellStyle name="20% - Accent3 33" xfId="2178"/>
    <cellStyle name="20% - Accent3 4" xfId="96"/>
    <cellStyle name="20% - Accent3 4 2" xfId="2179"/>
    <cellStyle name="20% - Accent3 4 2 2" xfId="2180"/>
    <cellStyle name="20% - Accent3 4 3" xfId="2181"/>
    <cellStyle name="20% - Accent3 5" xfId="97"/>
    <cellStyle name="20% - Accent3 5 2" xfId="2182"/>
    <cellStyle name="20% - Accent3 5 2 2" xfId="2183"/>
    <cellStyle name="20% - Accent3 5 3" xfId="2184"/>
    <cellStyle name="20% - Accent3 6" xfId="98"/>
    <cellStyle name="20% - Accent3 6 2" xfId="2185"/>
    <cellStyle name="20% - Accent3 6 2 2" xfId="2186"/>
    <cellStyle name="20% - Accent3 6 3" xfId="2187"/>
    <cellStyle name="20% - Accent3 7" xfId="99"/>
    <cellStyle name="20% - Accent3 7 2" xfId="2188"/>
    <cellStyle name="20% - Accent3 7 2 2" xfId="2189"/>
    <cellStyle name="20% - Accent3 7 3" xfId="2190"/>
    <cellStyle name="20% - Accent3 8" xfId="100"/>
    <cellStyle name="20% - Accent3 8 2" xfId="2191"/>
    <cellStyle name="20% - Accent3 8 2 2" xfId="2192"/>
    <cellStyle name="20% - Accent3 8 3" xfId="2193"/>
    <cellStyle name="20% - Accent3 9" xfId="101"/>
    <cellStyle name="20% - Accent3 9 2" xfId="2194"/>
    <cellStyle name="20% - Accent3 9 2 2" xfId="2195"/>
    <cellStyle name="20% - Accent3 9 3" xfId="2196"/>
    <cellStyle name="20% - Accent4 10" xfId="102"/>
    <cellStyle name="20% - Accent4 10 2" xfId="2197"/>
    <cellStyle name="20% - Accent4 10 2 2" xfId="2198"/>
    <cellStyle name="20% - Accent4 10 3" xfId="2199"/>
    <cellStyle name="20% - Accent4 11" xfId="103"/>
    <cellStyle name="20% - Accent4 11 2" xfId="2200"/>
    <cellStyle name="20% - Accent4 11 2 2" xfId="2201"/>
    <cellStyle name="20% - Accent4 11 3" xfId="2202"/>
    <cellStyle name="20% - Accent4 12" xfId="104"/>
    <cellStyle name="20% - Accent4 12 2" xfId="2203"/>
    <cellStyle name="20% - Accent4 12 2 2" xfId="2204"/>
    <cellStyle name="20% - Accent4 12 3" xfId="2205"/>
    <cellStyle name="20% - Accent4 13" xfId="105"/>
    <cellStyle name="20% - Accent4 13 2" xfId="2206"/>
    <cellStyle name="20% - Accent4 13 2 2" xfId="2207"/>
    <cellStyle name="20% - Accent4 13 3" xfId="2208"/>
    <cellStyle name="20% - Accent4 14" xfId="106"/>
    <cellStyle name="20% - Accent4 14 2" xfId="2209"/>
    <cellStyle name="20% - Accent4 14 2 2" xfId="2210"/>
    <cellStyle name="20% - Accent4 14 3" xfId="2211"/>
    <cellStyle name="20% - Accent4 15" xfId="107"/>
    <cellStyle name="20% - Accent4 15 2" xfId="2212"/>
    <cellStyle name="20% - Accent4 15 2 2" xfId="2213"/>
    <cellStyle name="20% - Accent4 15 3" xfId="2214"/>
    <cellStyle name="20% - Accent4 16" xfId="108"/>
    <cellStyle name="20% - Accent4 16 2" xfId="2215"/>
    <cellStyle name="20% - Accent4 16 2 2" xfId="2216"/>
    <cellStyle name="20% - Accent4 16 3" xfId="2217"/>
    <cellStyle name="20% - Accent4 17" xfId="109"/>
    <cellStyle name="20% - Accent4 17 2" xfId="2218"/>
    <cellStyle name="20% - Accent4 17 2 2" xfId="2219"/>
    <cellStyle name="20% - Accent4 17 3" xfId="2220"/>
    <cellStyle name="20% - Accent4 18" xfId="110"/>
    <cellStyle name="20% - Accent4 18 2" xfId="2221"/>
    <cellStyle name="20% - Accent4 18 2 2" xfId="2222"/>
    <cellStyle name="20% - Accent4 18 3" xfId="2223"/>
    <cellStyle name="20% - Accent4 19" xfId="111"/>
    <cellStyle name="20% - Accent4 19 2" xfId="2224"/>
    <cellStyle name="20% - Accent4 19 2 2" xfId="2225"/>
    <cellStyle name="20% - Accent4 19 3" xfId="2226"/>
    <cellStyle name="20% - Accent4 2" xfId="112"/>
    <cellStyle name="20% - Accent4 2 2" xfId="113"/>
    <cellStyle name="20% - Accent4 2 2 2" xfId="2227"/>
    <cellStyle name="20% - Accent4 2 2 2 2" xfId="2228"/>
    <cellStyle name="20% - Accent4 2 2 3" xfId="2229"/>
    <cellStyle name="20% - Accent4 2 3" xfId="2230"/>
    <cellStyle name="20% - Accent4 2 3 2" xfId="2231"/>
    <cellStyle name="20% - Accent4 2 3 2 2" xfId="2232"/>
    <cellStyle name="20% - Accent4 2 3 3" xfId="2233"/>
    <cellStyle name="20% - Accent4 2 4" xfId="2234"/>
    <cellStyle name="20% - Accent4 20" xfId="114"/>
    <cellStyle name="20% - Accent4 20 2" xfId="2235"/>
    <cellStyle name="20% - Accent4 20 2 2" xfId="2236"/>
    <cellStyle name="20% - Accent4 20 3" xfId="2237"/>
    <cellStyle name="20% - Accent4 21" xfId="115"/>
    <cellStyle name="20% - Accent4 21 2" xfId="2238"/>
    <cellStyle name="20% - Accent4 21 2 2" xfId="2239"/>
    <cellStyle name="20% - Accent4 21 3" xfId="2240"/>
    <cellStyle name="20% - Accent4 22" xfId="116"/>
    <cellStyle name="20% - Accent4 22 2" xfId="2241"/>
    <cellStyle name="20% - Accent4 22 2 2" xfId="2242"/>
    <cellStyle name="20% - Accent4 22 3" xfId="2243"/>
    <cellStyle name="20% - Accent4 23" xfId="117"/>
    <cellStyle name="20% - Accent4 23 2" xfId="2244"/>
    <cellStyle name="20% - Accent4 23 2 2" xfId="2245"/>
    <cellStyle name="20% - Accent4 23 3" xfId="2246"/>
    <cellStyle name="20% - Accent4 24" xfId="118"/>
    <cellStyle name="20% - Accent4 24 2" xfId="2247"/>
    <cellStyle name="20% - Accent4 24 2 2" xfId="2248"/>
    <cellStyle name="20% - Accent4 24 3" xfId="2249"/>
    <cellStyle name="20% - Accent4 25" xfId="119"/>
    <cellStyle name="20% - Accent4 25 2" xfId="2250"/>
    <cellStyle name="20% - Accent4 25 2 2" xfId="2251"/>
    <cellStyle name="20% - Accent4 25 3" xfId="2252"/>
    <cellStyle name="20% - Accent4 26" xfId="120"/>
    <cellStyle name="20% - Accent4 26 2" xfId="2253"/>
    <cellStyle name="20% - Accent4 26 2 2" xfId="2254"/>
    <cellStyle name="20% - Accent4 26 3" xfId="2255"/>
    <cellStyle name="20% - Accent4 27" xfId="121"/>
    <cellStyle name="20% - Accent4 27 2" xfId="2256"/>
    <cellStyle name="20% - Accent4 27 2 2" xfId="2257"/>
    <cellStyle name="20% - Accent4 27 3" xfId="2258"/>
    <cellStyle name="20% - Accent4 28" xfId="122"/>
    <cellStyle name="20% - Accent4 28 2" xfId="2259"/>
    <cellStyle name="20% - Accent4 28 2 2" xfId="2260"/>
    <cellStyle name="20% - Accent4 28 3" xfId="2261"/>
    <cellStyle name="20% - Accent4 29" xfId="123"/>
    <cellStyle name="20% - Accent4 29 2" xfId="2262"/>
    <cellStyle name="20% - Accent4 29 2 2" xfId="2263"/>
    <cellStyle name="20% - Accent4 29 3" xfId="2264"/>
    <cellStyle name="20% - Accent4 3" xfId="124"/>
    <cellStyle name="20% - Accent4 3 2" xfId="2265"/>
    <cellStyle name="20% - Accent4 3 2 2" xfId="2266"/>
    <cellStyle name="20% - Accent4 3 3" xfId="2267"/>
    <cellStyle name="20% - Accent4 30" xfId="125"/>
    <cellStyle name="20% - Accent4 30 2" xfId="2268"/>
    <cellStyle name="20% - Accent4 30 2 2" xfId="2269"/>
    <cellStyle name="20% - Accent4 30 3" xfId="2270"/>
    <cellStyle name="20% - Accent4 31" xfId="126"/>
    <cellStyle name="20% - Accent4 31 2" xfId="2271"/>
    <cellStyle name="20% - Accent4 31 2 2" xfId="2272"/>
    <cellStyle name="20% - Accent4 31 3" xfId="2273"/>
    <cellStyle name="20% - Accent4 32" xfId="2274"/>
    <cellStyle name="20% - Accent4 32 2" xfId="2275"/>
    <cellStyle name="20% - Accent4 33" xfId="2276"/>
    <cellStyle name="20% - Accent4 4" xfId="127"/>
    <cellStyle name="20% - Accent4 4 2" xfId="2277"/>
    <cellStyle name="20% - Accent4 4 2 2" xfId="2278"/>
    <cellStyle name="20% - Accent4 4 3" xfId="2279"/>
    <cellStyle name="20% - Accent4 5" xfId="128"/>
    <cellStyle name="20% - Accent4 5 2" xfId="2280"/>
    <cellStyle name="20% - Accent4 5 2 2" xfId="2281"/>
    <cellStyle name="20% - Accent4 5 3" xfId="2282"/>
    <cellStyle name="20% - Accent4 6" xfId="129"/>
    <cellStyle name="20% - Accent4 6 2" xfId="2283"/>
    <cellStyle name="20% - Accent4 6 2 2" xfId="2284"/>
    <cellStyle name="20% - Accent4 6 3" xfId="2285"/>
    <cellStyle name="20% - Accent4 7" xfId="130"/>
    <cellStyle name="20% - Accent4 7 2" xfId="2286"/>
    <cellStyle name="20% - Accent4 7 2 2" xfId="2287"/>
    <cellStyle name="20% - Accent4 7 3" xfId="2288"/>
    <cellStyle name="20% - Accent4 8" xfId="131"/>
    <cellStyle name="20% - Accent4 8 2" xfId="2289"/>
    <cellStyle name="20% - Accent4 8 2 2" xfId="2290"/>
    <cellStyle name="20% - Accent4 8 3" xfId="2291"/>
    <cellStyle name="20% - Accent4 9" xfId="132"/>
    <cellStyle name="20% - Accent4 9 2" xfId="2292"/>
    <cellStyle name="20% - Accent4 9 2 2" xfId="2293"/>
    <cellStyle name="20% - Accent4 9 3" xfId="2294"/>
    <cellStyle name="20% - Accent5 10" xfId="133"/>
    <cellStyle name="20% - Accent5 10 2" xfId="2295"/>
    <cellStyle name="20% - Accent5 10 2 2" xfId="2296"/>
    <cellStyle name="20% - Accent5 10 3" xfId="2297"/>
    <cellStyle name="20% - Accent5 11" xfId="134"/>
    <cellStyle name="20% - Accent5 11 2" xfId="2298"/>
    <cellStyle name="20% - Accent5 11 2 2" xfId="2299"/>
    <cellStyle name="20% - Accent5 11 3" xfId="2300"/>
    <cellStyle name="20% - Accent5 12" xfId="135"/>
    <cellStyle name="20% - Accent5 12 2" xfId="2301"/>
    <cellStyle name="20% - Accent5 12 2 2" xfId="2302"/>
    <cellStyle name="20% - Accent5 12 3" xfId="2303"/>
    <cellStyle name="20% - Accent5 13" xfId="136"/>
    <cellStyle name="20% - Accent5 13 2" xfId="2304"/>
    <cellStyle name="20% - Accent5 13 2 2" xfId="2305"/>
    <cellStyle name="20% - Accent5 13 3" xfId="2306"/>
    <cellStyle name="20% - Accent5 14" xfId="137"/>
    <cellStyle name="20% - Accent5 14 2" xfId="2307"/>
    <cellStyle name="20% - Accent5 14 2 2" xfId="2308"/>
    <cellStyle name="20% - Accent5 14 3" xfId="2309"/>
    <cellStyle name="20% - Accent5 15" xfId="138"/>
    <cellStyle name="20% - Accent5 15 2" xfId="2310"/>
    <cellStyle name="20% - Accent5 15 2 2" xfId="2311"/>
    <cellStyle name="20% - Accent5 15 3" xfId="2312"/>
    <cellStyle name="20% - Accent5 16" xfId="139"/>
    <cellStyle name="20% - Accent5 16 2" xfId="2313"/>
    <cellStyle name="20% - Accent5 16 2 2" xfId="2314"/>
    <cellStyle name="20% - Accent5 16 3" xfId="2315"/>
    <cellStyle name="20% - Accent5 17" xfId="140"/>
    <cellStyle name="20% - Accent5 17 2" xfId="2316"/>
    <cellStyle name="20% - Accent5 17 2 2" xfId="2317"/>
    <cellStyle name="20% - Accent5 17 3" xfId="2318"/>
    <cellStyle name="20% - Accent5 18" xfId="141"/>
    <cellStyle name="20% - Accent5 18 2" xfId="2319"/>
    <cellStyle name="20% - Accent5 18 2 2" xfId="2320"/>
    <cellStyle name="20% - Accent5 18 3" xfId="2321"/>
    <cellStyle name="20% - Accent5 19" xfId="142"/>
    <cellStyle name="20% - Accent5 19 2" xfId="2322"/>
    <cellStyle name="20% - Accent5 19 2 2" xfId="2323"/>
    <cellStyle name="20% - Accent5 19 3" xfId="2324"/>
    <cellStyle name="20% - Accent5 2" xfId="143"/>
    <cellStyle name="20% - Accent5 2 2" xfId="144"/>
    <cellStyle name="20% - Accent5 2 2 2" xfId="2325"/>
    <cellStyle name="20% - Accent5 2 2 2 2" xfId="2326"/>
    <cellStyle name="20% - Accent5 2 2 3" xfId="2327"/>
    <cellStyle name="20% - Accent5 2 3" xfId="2328"/>
    <cellStyle name="20% - Accent5 2 3 2" xfId="2329"/>
    <cellStyle name="20% - Accent5 2 3 2 2" xfId="2330"/>
    <cellStyle name="20% - Accent5 2 3 3" xfId="2331"/>
    <cellStyle name="20% - Accent5 2 4" xfId="2332"/>
    <cellStyle name="20% - Accent5 20" xfId="145"/>
    <cellStyle name="20% - Accent5 20 2" xfId="2333"/>
    <cellStyle name="20% - Accent5 20 2 2" xfId="2334"/>
    <cellStyle name="20% - Accent5 20 3" xfId="2335"/>
    <cellStyle name="20% - Accent5 21" xfId="146"/>
    <cellStyle name="20% - Accent5 21 2" xfId="2336"/>
    <cellStyle name="20% - Accent5 21 2 2" xfId="2337"/>
    <cellStyle name="20% - Accent5 21 3" xfId="2338"/>
    <cellStyle name="20% - Accent5 22" xfId="147"/>
    <cellStyle name="20% - Accent5 22 2" xfId="2339"/>
    <cellStyle name="20% - Accent5 22 2 2" xfId="2340"/>
    <cellStyle name="20% - Accent5 22 3" xfId="2341"/>
    <cellStyle name="20% - Accent5 23" xfId="148"/>
    <cellStyle name="20% - Accent5 23 2" xfId="2342"/>
    <cellStyle name="20% - Accent5 23 2 2" xfId="2343"/>
    <cellStyle name="20% - Accent5 23 3" xfId="2344"/>
    <cellStyle name="20% - Accent5 24" xfId="149"/>
    <cellStyle name="20% - Accent5 24 2" xfId="2345"/>
    <cellStyle name="20% - Accent5 24 2 2" xfId="2346"/>
    <cellStyle name="20% - Accent5 24 3" xfId="2347"/>
    <cellStyle name="20% - Accent5 25" xfId="150"/>
    <cellStyle name="20% - Accent5 25 2" xfId="2348"/>
    <cellStyle name="20% - Accent5 25 2 2" xfId="2349"/>
    <cellStyle name="20% - Accent5 25 3" xfId="2350"/>
    <cellStyle name="20% - Accent5 26" xfId="151"/>
    <cellStyle name="20% - Accent5 26 2" xfId="2351"/>
    <cellStyle name="20% - Accent5 26 2 2" xfId="2352"/>
    <cellStyle name="20% - Accent5 26 3" xfId="2353"/>
    <cellStyle name="20% - Accent5 27" xfId="152"/>
    <cellStyle name="20% - Accent5 27 2" xfId="2354"/>
    <cellStyle name="20% - Accent5 27 2 2" xfId="2355"/>
    <cellStyle name="20% - Accent5 27 3" xfId="2356"/>
    <cellStyle name="20% - Accent5 28" xfId="153"/>
    <cellStyle name="20% - Accent5 28 2" xfId="2357"/>
    <cellStyle name="20% - Accent5 28 2 2" xfId="2358"/>
    <cellStyle name="20% - Accent5 28 3" xfId="2359"/>
    <cellStyle name="20% - Accent5 29" xfId="154"/>
    <cellStyle name="20% - Accent5 29 2" xfId="2360"/>
    <cellStyle name="20% - Accent5 29 2 2" xfId="2361"/>
    <cellStyle name="20% - Accent5 29 3" xfId="2362"/>
    <cellStyle name="20% - Accent5 3" xfId="155"/>
    <cellStyle name="20% - Accent5 3 2" xfId="2363"/>
    <cellStyle name="20% - Accent5 3 2 2" xfId="2364"/>
    <cellStyle name="20% - Accent5 3 3" xfId="2365"/>
    <cellStyle name="20% - Accent5 30" xfId="156"/>
    <cellStyle name="20% - Accent5 30 2" xfId="2366"/>
    <cellStyle name="20% - Accent5 30 2 2" xfId="2367"/>
    <cellStyle name="20% - Accent5 30 3" xfId="2368"/>
    <cellStyle name="20% - Accent5 31" xfId="157"/>
    <cellStyle name="20% - Accent5 31 2" xfId="2369"/>
    <cellStyle name="20% - Accent5 31 2 2" xfId="2370"/>
    <cellStyle name="20% - Accent5 31 3" xfId="2371"/>
    <cellStyle name="20% - Accent5 32" xfId="2372"/>
    <cellStyle name="20% - Accent5 32 2" xfId="2373"/>
    <cellStyle name="20% - Accent5 33" xfId="2374"/>
    <cellStyle name="20% - Accent5 4" xfId="158"/>
    <cellStyle name="20% - Accent5 4 2" xfId="2375"/>
    <cellStyle name="20% - Accent5 4 2 2" xfId="2376"/>
    <cellStyle name="20% - Accent5 4 3" xfId="2377"/>
    <cellStyle name="20% - Accent5 5" xfId="159"/>
    <cellStyle name="20% - Accent5 5 2" xfId="2378"/>
    <cellStyle name="20% - Accent5 5 2 2" xfId="2379"/>
    <cellStyle name="20% - Accent5 5 3" xfId="2380"/>
    <cellStyle name="20% - Accent5 6" xfId="160"/>
    <cellStyle name="20% - Accent5 6 2" xfId="2381"/>
    <cellStyle name="20% - Accent5 6 2 2" xfId="2382"/>
    <cellStyle name="20% - Accent5 6 3" xfId="2383"/>
    <cellStyle name="20% - Accent5 7" xfId="161"/>
    <cellStyle name="20% - Accent5 7 2" xfId="2384"/>
    <cellStyle name="20% - Accent5 7 2 2" xfId="2385"/>
    <cellStyle name="20% - Accent5 7 3" xfId="2386"/>
    <cellStyle name="20% - Accent5 8" xfId="162"/>
    <cellStyle name="20% - Accent5 8 2" xfId="2387"/>
    <cellStyle name="20% - Accent5 8 2 2" xfId="2388"/>
    <cellStyle name="20% - Accent5 8 3" xfId="2389"/>
    <cellStyle name="20% - Accent5 9" xfId="163"/>
    <cellStyle name="20% - Accent5 9 2" xfId="2390"/>
    <cellStyle name="20% - Accent5 9 2 2" xfId="2391"/>
    <cellStyle name="20% - Accent5 9 3" xfId="2392"/>
    <cellStyle name="20% - Accent6 10" xfId="164"/>
    <cellStyle name="20% - Accent6 10 2" xfId="2393"/>
    <cellStyle name="20% - Accent6 10 2 2" xfId="2394"/>
    <cellStyle name="20% - Accent6 10 3" xfId="2395"/>
    <cellStyle name="20% - Accent6 11" xfId="165"/>
    <cellStyle name="20% - Accent6 11 2" xfId="2396"/>
    <cellStyle name="20% - Accent6 11 2 2" xfId="2397"/>
    <cellStyle name="20% - Accent6 11 3" xfId="2398"/>
    <cellStyle name="20% - Accent6 12" xfId="166"/>
    <cellStyle name="20% - Accent6 12 2" xfId="2399"/>
    <cellStyle name="20% - Accent6 12 2 2" xfId="2400"/>
    <cellStyle name="20% - Accent6 12 3" xfId="2401"/>
    <cellStyle name="20% - Accent6 13" xfId="167"/>
    <cellStyle name="20% - Accent6 13 2" xfId="2402"/>
    <cellStyle name="20% - Accent6 13 2 2" xfId="2403"/>
    <cellStyle name="20% - Accent6 13 3" xfId="2404"/>
    <cellStyle name="20% - Accent6 14" xfId="168"/>
    <cellStyle name="20% - Accent6 14 2" xfId="2405"/>
    <cellStyle name="20% - Accent6 14 2 2" xfId="2406"/>
    <cellStyle name="20% - Accent6 14 3" xfId="2407"/>
    <cellStyle name="20% - Accent6 15" xfId="169"/>
    <cellStyle name="20% - Accent6 15 2" xfId="2408"/>
    <cellStyle name="20% - Accent6 15 2 2" xfId="2409"/>
    <cellStyle name="20% - Accent6 15 3" xfId="2410"/>
    <cellStyle name="20% - Accent6 16" xfId="170"/>
    <cellStyle name="20% - Accent6 16 2" xfId="2411"/>
    <cellStyle name="20% - Accent6 16 2 2" xfId="2412"/>
    <cellStyle name="20% - Accent6 16 3" xfId="2413"/>
    <cellStyle name="20% - Accent6 17" xfId="171"/>
    <cellStyle name="20% - Accent6 17 2" xfId="2414"/>
    <cellStyle name="20% - Accent6 17 2 2" xfId="2415"/>
    <cellStyle name="20% - Accent6 17 3" xfId="2416"/>
    <cellStyle name="20% - Accent6 18" xfId="172"/>
    <cellStyle name="20% - Accent6 18 2" xfId="2417"/>
    <cellStyle name="20% - Accent6 18 2 2" xfId="2418"/>
    <cellStyle name="20% - Accent6 18 3" xfId="2419"/>
    <cellStyle name="20% - Accent6 19" xfId="173"/>
    <cellStyle name="20% - Accent6 19 2" xfId="2420"/>
    <cellStyle name="20% - Accent6 19 2 2" xfId="2421"/>
    <cellStyle name="20% - Accent6 19 3" xfId="2422"/>
    <cellStyle name="20% - Accent6 2" xfId="174"/>
    <cellStyle name="20% - Accent6 2 2" xfId="175"/>
    <cellStyle name="20% - Accent6 2 2 2" xfId="2423"/>
    <cellStyle name="20% - Accent6 2 2 2 2" xfId="2424"/>
    <cellStyle name="20% - Accent6 2 2 3" xfId="2425"/>
    <cellStyle name="20% - Accent6 2 3" xfId="2426"/>
    <cellStyle name="20% - Accent6 2 3 2" xfId="2427"/>
    <cellStyle name="20% - Accent6 2 3 2 2" xfId="2428"/>
    <cellStyle name="20% - Accent6 2 3 3" xfId="2429"/>
    <cellStyle name="20% - Accent6 2 4" xfId="2430"/>
    <cellStyle name="20% - Accent6 20" xfId="176"/>
    <cellStyle name="20% - Accent6 20 2" xfId="2431"/>
    <cellStyle name="20% - Accent6 20 2 2" xfId="2432"/>
    <cellStyle name="20% - Accent6 20 3" xfId="2433"/>
    <cellStyle name="20% - Accent6 21" xfId="177"/>
    <cellStyle name="20% - Accent6 21 2" xfId="2434"/>
    <cellStyle name="20% - Accent6 21 2 2" xfId="2435"/>
    <cellStyle name="20% - Accent6 21 3" xfId="2436"/>
    <cellStyle name="20% - Accent6 22" xfId="178"/>
    <cellStyle name="20% - Accent6 22 2" xfId="2437"/>
    <cellStyle name="20% - Accent6 22 2 2" xfId="2438"/>
    <cellStyle name="20% - Accent6 22 3" xfId="2439"/>
    <cellStyle name="20% - Accent6 23" xfId="179"/>
    <cellStyle name="20% - Accent6 23 2" xfId="2440"/>
    <cellStyle name="20% - Accent6 23 2 2" xfId="2441"/>
    <cellStyle name="20% - Accent6 23 3" xfId="2442"/>
    <cellStyle name="20% - Accent6 24" xfId="180"/>
    <cellStyle name="20% - Accent6 24 2" xfId="2443"/>
    <cellStyle name="20% - Accent6 24 2 2" xfId="2444"/>
    <cellStyle name="20% - Accent6 24 3" xfId="2445"/>
    <cellStyle name="20% - Accent6 25" xfId="181"/>
    <cellStyle name="20% - Accent6 25 2" xfId="2446"/>
    <cellStyle name="20% - Accent6 25 2 2" xfId="2447"/>
    <cellStyle name="20% - Accent6 25 3" xfId="2448"/>
    <cellStyle name="20% - Accent6 26" xfId="182"/>
    <cellStyle name="20% - Accent6 26 2" xfId="2449"/>
    <cellStyle name="20% - Accent6 26 2 2" xfId="2450"/>
    <cellStyle name="20% - Accent6 26 3" xfId="2451"/>
    <cellStyle name="20% - Accent6 27" xfId="183"/>
    <cellStyle name="20% - Accent6 27 2" xfId="2452"/>
    <cellStyle name="20% - Accent6 27 2 2" xfId="2453"/>
    <cellStyle name="20% - Accent6 27 3" xfId="2454"/>
    <cellStyle name="20% - Accent6 28" xfId="184"/>
    <cellStyle name="20% - Accent6 28 2" xfId="2455"/>
    <cellStyle name="20% - Accent6 28 2 2" xfId="2456"/>
    <cellStyle name="20% - Accent6 28 3" xfId="2457"/>
    <cellStyle name="20% - Accent6 29" xfId="185"/>
    <cellStyle name="20% - Accent6 29 2" xfId="2458"/>
    <cellStyle name="20% - Accent6 29 2 2" xfId="2459"/>
    <cellStyle name="20% - Accent6 29 3" xfId="2460"/>
    <cellStyle name="20% - Accent6 3" xfId="186"/>
    <cellStyle name="20% - Accent6 3 2" xfId="2461"/>
    <cellStyle name="20% - Accent6 3 2 2" xfId="2462"/>
    <cellStyle name="20% - Accent6 3 3" xfId="2463"/>
    <cellStyle name="20% - Accent6 30" xfId="187"/>
    <cellStyle name="20% - Accent6 30 2" xfId="2464"/>
    <cellStyle name="20% - Accent6 30 2 2" xfId="2465"/>
    <cellStyle name="20% - Accent6 30 3" xfId="2466"/>
    <cellStyle name="20% - Accent6 31" xfId="188"/>
    <cellStyle name="20% - Accent6 31 2" xfId="2467"/>
    <cellStyle name="20% - Accent6 31 2 2" xfId="2468"/>
    <cellStyle name="20% - Accent6 31 3" xfId="2469"/>
    <cellStyle name="20% - Accent6 32" xfId="2470"/>
    <cellStyle name="20% - Accent6 32 2" xfId="2471"/>
    <cellStyle name="20% - Accent6 33" xfId="2472"/>
    <cellStyle name="20% - Accent6 4" xfId="189"/>
    <cellStyle name="20% - Accent6 4 2" xfId="2473"/>
    <cellStyle name="20% - Accent6 4 2 2" xfId="2474"/>
    <cellStyle name="20% - Accent6 4 3" xfId="2475"/>
    <cellStyle name="20% - Accent6 5" xfId="190"/>
    <cellStyle name="20% - Accent6 5 2" xfId="2476"/>
    <cellStyle name="20% - Accent6 5 2 2" xfId="2477"/>
    <cellStyle name="20% - Accent6 5 3" xfId="2478"/>
    <cellStyle name="20% - Accent6 6" xfId="191"/>
    <cellStyle name="20% - Accent6 6 2" xfId="2479"/>
    <cellStyle name="20% - Accent6 6 2 2" xfId="2480"/>
    <cellStyle name="20% - Accent6 6 3" xfId="2481"/>
    <cellStyle name="20% - Accent6 7" xfId="192"/>
    <cellStyle name="20% - Accent6 7 2" xfId="2482"/>
    <cellStyle name="20% - Accent6 7 2 2" xfId="2483"/>
    <cellStyle name="20% - Accent6 7 3" xfId="2484"/>
    <cellStyle name="20% - Accent6 8" xfId="193"/>
    <cellStyle name="20% - Accent6 8 2" xfId="2485"/>
    <cellStyle name="20% - Accent6 8 2 2" xfId="2486"/>
    <cellStyle name="20% - Accent6 8 3" xfId="2487"/>
    <cellStyle name="20% - Accent6 9" xfId="194"/>
    <cellStyle name="20% - Accent6 9 2" xfId="2488"/>
    <cellStyle name="20% - Accent6 9 2 2" xfId="2489"/>
    <cellStyle name="20% - Accent6 9 3" xfId="2490"/>
    <cellStyle name="3 indents" xfId="195"/>
    <cellStyle name="4 indents" xfId="196"/>
    <cellStyle name="40% - Accent1 10" xfId="197"/>
    <cellStyle name="40% - Accent1 10 2" xfId="2491"/>
    <cellStyle name="40% - Accent1 10 2 2" xfId="2492"/>
    <cellStyle name="40% - Accent1 10 3" xfId="2493"/>
    <cellStyle name="40% - Accent1 11" xfId="198"/>
    <cellStyle name="40% - Accent1 11 2" xfId="2494"/>
    <cellStyle name="40% - Accent1 11 2 2" xfId="2495"/>
    <cellStyle name="40% - Accent1 11 3" xfId="2496"/>
    <cellStyle name="40% - Accent1 12" xfId="199"/>
    <cellStyle name="40% - Accent1 12 2" xfId="2497"/>
    <cellStyle name="40% - Accent1 12 2 2" xfId="2498"/>
    <cellStyle name="40% - Accent1 12 3" xfId="2499"/>
    <cellStyle name="40% - Accent1 13" xfId="200"/>
    <cellStyle name="40% - Accent1 13 2" xfId="2500"/>
    <cellStyle name="40% - Accent1 13 2 2" xfId="2501"/>
    <cellStyle name="40% - Accent1 13 3" xfId="2502"/>
    <cellStyle name="40% - Accent1 14" xfId="201"/>
    <cellStyle name="40% - Accent1 14 2" xfId="2503"/>
    <cellStyle name="40% - Accent1 14 2 2" xfId="2504"/>
    <cellStyle name="40% - Accent1 14 3" xfId="2505"/>
    <cellStyle name="40% - Accent1 15" xfId="202"/>
    <cellStyle name="40% - Accent1 15 2" xfId="2506"/>
    <cellStyle name="40% - Accent1 15 2 2" xfId="2507"/>
    <cellStyle name="40% - Accent1 15 3" xfId="2508"/>
    <cellStyle name="40% - Accent1 16" xfId="203"/>
    <cellStyle name="40% - Accent1 16 2" xfId="2509"/>
    <cellStyle name="40% - Accent1 16 2 2" xfId="2510"/>
    <cellStyle name="40% - Accent1 16 3" xfId="2511"/>
    <cellStyle name="40% - Accent1 17" xfId="204"/>
    <cellStyle name="40% - Accent1 17 2" xfId="2512"/>
    <cellStyle name="40% - Accent1 17 2 2" xfId="2513"/>
    <cellStyle name="40% - Accent1 17 3" xfId="2514"/>
    <cellStyle name="40% - Accent1 18" xfId="205"/>
    <cellStyle name="40% - Accent1 18 2" xfId="2515"/>
    <cellStyle name="40% - Accent1 18 2 2" xfId="2516"/>
    <cellStyle name="40% - Accent1 18 3" xfId="2517"/>
    <cellStyle name="40% - Accent1 19" xfId="206"/>
    <cellStyle name="40% - Accent1 19 2" xfId="2518"/>
    <cellStyle name="40% - Accent1 19 2 2" xfId="2519"/>
    <cellStyle name="40% - Accent1 19 3" xfId="2520"/>
    <cellStyle name="40% - Accent1 2" xfId="207"/>
    <cellStyle name="40% - Accent1 2 2" xfId="208"/>
    <cellStyle name="40% - Accent1 2 2 2" xfId="2521"/>
    <cellStyle name="40% - Accent1 2 2 2 2" xfId="2522"/>
    <cellStyle name="40% - Accent1 2 2 3" xfId="2523"/>
    <cellStyle name="40% - Accent1 2 3" xfId="2524"/>
    <cellStyle name="40% - Accent1 2 3 2" xfId="2525"/>
    <cellStyle name="40% - Accent1 2 3 2 2" xfId="2526"/>
    <cellStyle name="40% - Accent1 2 3 3" xfId="2527"/>
    <cellStyle name="40% - Accent1 2 4" xfId="2528"/>
    <cellStyle name="40% - Accent1 20" xfId="209"/>
    <cellStyle name="40% - Accent1 20 2" xfId="2529"/>
    <cellStyle name="40% - Accent1 20 2 2" xfId="2530"/>
    <cellStyle name="40% - Accent1 20 3" xfId="2531"/>
    <cellStyle name="40% - Accent1 21" xfId="210"/>
    <cellStyle name="40% - Accent1 21 2" xfId="2532"/>
    <cellStyle name="40% - Accent1 21 2 2" xfId="2533"/>
    <cellStyle name="40% - Accent1 21 3" xfId="2534"/>
    <cellStyle name="40% - Accent1 22" xfId="211"/>
    <cellStyle name="40% - Accent1 22 2" xfId="2535"/>
    <cellStyle name="40% - Accent1 22 2 2" xfId="2536"/>
    <cellStyle name="40% - Accent1 22 3" xfId="2537"/>
    <cellStyle name="40% - Accent1 23" xfId="212"/>
    <cellStyle name="40% - Accent1 23 2" xfId="2538"/>
    <cellStyle name="40% - Accent1 23 2 2" xfId="2539"/>
    <cellStyle name="40% - Accent1 23 3" xfId="2540"/>
    <cellStyle name="40% - Accent1 24" xfId="213"/>
    <cellStyle name="40% - Accent1 24 2" xfId="2541"/>
    <cellStyle name="40% - Accent1 24 2 2" xfId="2542"/>
    <cellStyle name="40% - Accent1 24 3" xfId="2543"/>
    <cellStyle name="40% - Accent1 25" xfId="214"/>
    <cellStyle name="40% - Accent1 25 2" xfId="2544"/>
    <cellStyle name="40% - Accent1 25 2 2" xfId="2545"/>
    <cellStyle name="40% - Accent1 25 3" xfId="2546"/>
    <cellStyle name="40% - Accent1 26" xfId="215"/>
    <cellStyle name="40% - Accent1 26 2" xfId="2547"/>
    <cellStyle name="40% - Accent1 26 2 2" xfId="2548"/>
    <cellStyle name="40% - Accent1 26 3" xfId="2549"/>
    <cellStyle name="40% - Accent1 27" xfId="216"/>
    <cellStyle name="40% - Accent1 27 2" xfId="2550"/>
    <cellStyle name="40% - Accent1 27 2 2" xfId="2551"/>
    <cellStyle name="40% - Accent1 27 3" xfId="2552"/>
    <cellStyle name="40% - Accent1 28" xfId="217"/>
    <cellStyle name="40% - Accent1 28 2" xfId="2553"/>
    <cellStyle name="40% - Accent1 28 2 2" xfId="2554"/>
    <cellStyle name="40% - Accent1 28 3" xfId="2555"/>
    <cellStyle name="40% - Accent1 29" xfId="218"/>
    <cellStyle name="40% - Accent1 29 2" xfId="2556"/>
    <cellStyle name="40% - Accent1 29 2 2" xfId="2557"/>
    <cellStyle name="40% - Accent1 29 3" xfId="2558"/>
    <cellStyle name="40% - Accent1 3" xfId="219"/>
    <cellStyle name="40% - Accent1 3 2" xfId="2559"/>
    <cellStyle name="40% - Accent1 3 2 2" xfId="2560"/>
    <cellStyle name="40% - Accent1 3 3" xfId="2561"/>
    <cellStyle name="40% - Accent1 30" xfId="220"/>
    <cellStyle name="40% - Accent1 30 2" xfId="2562"/>
    <cellStyle name="40% - Accent1 30 2 2" xfId="2563"/>
    <cellStyle name="40% - Accent1 30 3" xfId="2564"/>
    <cellStyle name="40% - Accent1 31" xfId="221"/>
    <cellStyle name="40% - Accent1 31 2" xfId="2565"/>
    <cellStyle name="40% - Accent1 31 2 2" xfId="2566"/>
    <cellStyle name="40% - Accent1 31 3" xfId="2567"/>
    <cellStyle name="40% - Accent1 32" xfId="2568"/>
    <cellStyle name="40% - Accent1 32 2" xfId="2569"/>
    <cellStyle name="40% - Accent1 33" xfId="2570"/>
    <cellStyle name="40% - Accent1 4" xfId="222"/>
    <cellStyle name="40% - Accent1 4 2" xfId="2571"/>
    <cellStyle name="40% - Accent1 4 2 2" xfId="2572"/>
    <cellStyle name="40% - Accent1 4 3" xfId="2573"/>
    <cellStyle name="40% - Accent1 5" xfId="223"/>
    <cellStyle name="40% - Accent1 5 2" xfId="2574"/>
    <cellStyle name="40% - Accent1 5 2 2" xfId="2575"/>
    <cellStyle name="40% - Accent1 5 3" xfId="2576"/>
    <cellStyle name="40% - Accent1 6" xfId="224"/>
    <cellStyle name="40% - Accent1 6 2" xfId="2577"/>
    <cellStyle name="40% - Accent1 6 2 2" xfId="2578"/>
    <cellStyle name="40% - Accent1 6 3" xfId="2579"/>
    <cellStyle name="40% - Accent1 7" xfId="225"/>
    <cellStyle name="40% - Accent1 7 2" xfId="2580"/>
    <cellStyle name="40% - Accent1 7 2 2" xfId="2581"/>
    <cellStyle name="40% - Accent1 7 3" xfId="2582"/>
    <cellStyle name="40% - Accent1 8" xfId="226"/>
    <cellStyle name="40% - Accent1 8 2" xfId="2583"/>
    <cellStyle name="40% - Accent1 8 2 2" xfId="2584"/>
    <cellStyle name="40% - Accent1 8 3" xfId="2585"/>
    <cellStyle name="40% - Accent1 9" xfId="227"/>
    <cellStyle name="40% - Accent1 9 2" xfId="2586"/>
    <cellStyle name="40% - Accent1 9 2 2" xfId="2587"/>
    <cellStyle name="40% - Accent1 9 3" xfId="2588"/>
    <cellStyle name="40% - Accent2 10" xfId="228"/>
    <cellStyle name="40% - Accent2 10 2" xfId="2589"/>
    <cellStyle name="40% - Accent2 10 2 2" xfId="2590"/>
    <cellStyle name="40% - Accent2 10 3" xfId="2591"/>
    <cellStyle name="40% - Accent2 11" xfId="229"/>
    <cellStyle name="40% - Accent2 11 2" xfId="2592"/>
    <cellStyle name="40% - Accent2 11 2 2" xfId="2593"/>
    <cellStyle name="40% - Accent2 11 3" xfId="2594"/>
    <cellStyle name="40% - Accent2 12" xfId="230"/>
    <cellStyle name="40% - Accent2 12 2" xfId="2595"/>
    <cellStyle name="40% - Accent2 12 2 2" xfId="2596"/>
    <cellStyle name="40% - Accent2 12 3" xfId="2597"/>
    <cellStyle name="40% - Accent2 13" xfId="231"/>
    <cellStyle name="40% - Accent2 13 2" xfId="2598"/>
    <cellStyle name="40% - Accent2 13 2 2" xfId="2599"/>
    <cellStyle name="40% - Accent2 13 3" xfId="2600"/>
    <cellStyle name="40% - Accent2 14" xfId="232"/>
    <cellStyle name="40% - Accent2 14 2" xfId="2601"/>
    <cellStyle name="40% - Accent2 14 2 2" xfId="2602"/>
    <cellStyle name="40% - Accent2 14 3" xfId="2603"/>
    <cellStyle name="40% - Accent2 15" xfId="233"/>
    <cellStyle name="40% - Accent2 15 2" xfId="2604"/>
    <cellStyle name="40% - Accent2 15 2 2" xfId="2605"/>
    <cellStyle name="40% - Accent2 15 3" xfId="2606"/>
    <cellStyle name="40% - Accent2 16" xfId="234"/>
    <cellStyle name="40% - Accent2 16 2" xfId="2607"/>
    <cellStyle name="40% - Accent2 16 2 2" xfId="2608"/>
    <cellStyle name="40% - Accent2 16 3" xfId="2609"/>
    <cellStyle name="40% - Accent2 17" xfId="235"/>
    <cellStyle name="40% - Accent2 17 2" xfId="2610"/>
    <cellStyle name="40% - Accent2 17 2 2" xfId="2611"/>
    <cellStyle name="40% - Accent2 17 3" xfId="2612"/>
    <cellStyle name="40% - Accent2 18" xfId="236"/>
    <cellStyle name="40% - Accent2 18 2" xfId="2613"/>
    <cellStyle name="40% - Accent2 18 2 2" xfId="2614"/>
    <cellStyle name="40% - Accent2 18 3" xfId="2615"/>
    <cellStyle name="40% - Accent2 19" xfId="237"/>
    <cellStyle name="40% - Accent2 19 2" xfId="2616"/>
    <cellStyle name="40% - Accent2 19 2 2" xfId="2617"/>
    <cellStyle name="40% - Accent2 19 3" xfId="2618"/>
    <cellStyle name="40% - Accent2 2" xfId="238"/>
    <cellStyle name="40% - Accent2 2 2" xfId="239"/>
    <cellStyle name="40% - Accent2 2 2 2" xfId="2619"/>
    <cellStyle name="40% - Accent2 2 2 2 2" xfId="2620"/>
    <cellStyle name="40% - Accent2 2 2 3" xfId="2621"/>
    <cellStyle name="40% - Accent2 2 3" xfId="2622"/>
    <cellStyle name="40% - Accent2 2 3 2" xfId="2623"/>
    <cellStyle name="40% - Accent2 2 3 2 2" xfId="2624"/>
    <cellStyle name="40% - Accent2 2 3 3" xfId="2625"/>
    <cellStyle name="40% - Accent2 2 4" xfId="2626"/>
    <cellStyle name="40% - Accent2 20" xfId="240"/>
    <cellStyle name="40% - Accent2 20 2" xfId="2627"/>
    <cellStyle name="40% - Accent2 20 2 2" xfId="2628"/>
    <cellStyle name="40% - Accent2 20 3" xfId="2629"/>
    <cellStyle name="40% - Accent2 21" xfId="241"/>
    <cellStyle name="40% - Accent2 21 2" xfId="2630"/>
    <cellStyle name="40% - Accent2 21 2 2" xfId="2631"/>
    <cellStyle name="40% - Accent2 21 3" xfId="2632"/>
    <cellStyle name="40% - Accent2 22" xfId="242"/>
    <cellStyle name="40% - Accent2 22 2" xfId="2633"/>
    <cellStyle name="40% - Accent2 22 2 2" xfId="2634"/>
    <cellStyle name="40% - Accent2 22 3" xfId="2635"/>
    <cellStyle name="40% - Accent2 23" xfId="243"/>
    <cellStyle name="40% - Accent2 23 2" xfId="2636"/>
    <cellStyle name="40% - Accent2 23 2 2" xfId="2637"/>
    <cellStyle name="40% - Accent2 23 3" xfId="2638"/>
    <cellStyle name="40% - Accent2 24" xfId="244"/>
    <cellStyle name="40% - Accent2 24 2" xfId="2639"/>
    <cellStyle name="40% - Accent2 24 2 2" xfId="2640"/>
    <cellStyle name="40% - Accent2 24 3" xfId="2641"/>
    <cellStyle name="40% - Accent2 25" xfId="245"/>
    <cellStyle name="40% - Accent2 25 2" xfId="2642"/>
    <cellStyle name="40% - Accent2 25 2 2" xfId="2643"/>
    <cellStyle name="40% - Accent2 25 3" xfId="2644"/>
    <cellStyle name="40% - Accent2 26" xfId="246"/>
    <cellStyle name="40% - Accent2 26 2" xfId="2645"/>
    <cellStyle name="40% - Accent2 26 2 2" xfId="2646"/>
    <cellStyle name="40% - Accent2 26 3" xfId="2647"/>
    <cellStyle name="40% - Accent2 27" xfId="247"/>
    <cellStyle name="40% - Accent2 27 2" xfId="2648"/>
    <cellStyle name="40% - Accent2 27 2 2" xfId="2649"/>
    <cellStyle name="40% - Accent2 27 3" xfId="2650"/>
    <cellStyle name="40% - Accent2 28" xfId="248"/>
    <cellStyle name="40% - Accent2 28 2" xfId="2651"/>
    <cellStyle name="40% - Accent2 28 2 2" xfId="2652"/>
    <cellStyle name="40% - Accent2 28 3" xfId="2653"/>
    <cellStyle name="40% - Accent2 29" xfId="249"/>
    <cellStyle name="40% - Accent2 29 2" xfId="2654"/>
    <cellStyle name="40% - Accent2 29 2 2" xfId="2655"/>
    <cellStyle name="40% - Accent2 29 3" xfId="2656"/>
    <cellStyle name="40% - Accent2 3" xfId="250"/>
    <cellStyle name="40% - Accent2 3 2" xfId="2657"/>
    <cellStyle name="40% - Accent2 3 2 2" xfId="2658"/>
    <cellStyle name="40% - Accent2 3 3" xfId="2659"/>
    <cellStyle name="40% - Accent2 30" xfId="251"/>
    <cellStyle name="40% - Accent2 30 2" xfId="2660"/>
    <cellStyle name="40% - Accent2 30 2 2" xfId="2661"/>
    <cellStyle name="40% - Accent2 30 3" xfId="2662"/>
    <cellStyle name="40% - Accent2 31" xfId="252"/>
    <cellStyle name="40% - Accent2 31 2" xfId="2663"/>
    <cellStyle name="40% - Accent2 31 2 2" xfId="2664"/>
    <cellStyle name="40% - Accent2 31 3" xfId="2665"/>
    <cellStyle name="40% - Accent2 32" xfId="2666"/>
    <cellStyle name="40% - Accent2 32 2" xfId="2667"/>
    <cellStyle name="40% - Accent2 33" xfId="2668"/>
    <cellStyle name="40% - Accent2 4" xfId="253"/>
    <cellStyle name="40% - Accent2 4 2" xfId="2669"/>
    <cellStyle name="40% - Accent2 4 2 2" xfId="2670"/>
    <cellStyle name="40% - Accent2 4 3" xfId="2671"/>
    <cellStyle name="40% - Accent2 5" xfId="254"/>
    <cellStyle name="40% - Accent2 5 2" xfId="2672"/>
    <cellStyle name="40% - Accent2 5 2 2" xfId="2673"/>
    <cellStyle name="40% - Accent2 5 3" xfId="2674"/>
    <cellStyle name="40% - Accent2 6" xfId="255"/>
    <cellStyle name="40% - Accent2 6 2" xfId="2675"/>
    <cellStyle name="40% - Accent2 6 2 2" xfId="2676"/>
    <cellStyle name="40% - Accent2 6 3" xfId="2677"/>
    <cellStyle name="40% - Accent2 7" xfId="256"/>
    <cellStyle name="40% - Accent2 7 2" xfId="2678"/>
    <cellStyle name="40% - Accent2 7 2 2" xfId="2679"/>
    <cellStyle name="40% - Accent2 7 3" xfId="2680"/>
    <cellStyle name="40% - Accent2 8" xfId="257"/>
    <cellStyle name="40% - Accent2 8 2" xfId="2681"/>
    <cellStyle name="40% - Accent2 8 2 2" xfId="2682"/>
    <cellStyle name="40% - Accent2 8 3" xfId="2683"/>
    <cellStyle name="40% - Accent2 9" xfId="258"/>
    <cellStyle name="40% - Accent2 9 2" xfId="2684"/>
    <cellStyle name="40% - Accent2 9 2 2" xfId="2685"/>
    <cellStyle name="40% - Accent2 9 3" xfId="2686"/>
    <cellStyle name="40% - Accent3 10" xfId="259"/>
    <cellStyle name="40% - Accent3 10 2" xfId="2687"/>
    <cellStyle name="40% - Accent3 10 2 2" xfId="2688"/>
    <cellStyle name="40% - Accent3 10 3" xfId="2689"/>
    <cellStyle name="40% - Accent3 11" xfId="260"/>
    <cellStyle name="40% - Accent3 11 2" xfId="2690"/>
    <cellStyle name="40% - Accent3 11 2 2" xfId="2691"/>
    <cellStyle name="40% - Accent3 11 3" xfId="2692"/>
    <cellStyle name="40% - Accent3 12" xfId="261"/>
    <cellStyle name="40% - Accent3 12 2" xfId="2693"/>
    <cellStyle name="40% - Accent3 12 2 2" xfId="2694"/>
    <cellStyle name="40% - Accent3 12 3" xfId="2695"/>
    <cellStyle name="40% - Accent3 13" xfId="262"/>
    <cellStyle name="40% - Accent3 13 2" xfId="2696"/>
    <cellStyle name="40% - Accent3 13 2 2" xfId="2697"/>
    <cellStyle name="40% - Accent3 13 3" xfId="2698"/>
    <cellStyle name="40% - Accent3 14" xfId="263"/>
    <cellStyle name="40% - Accent3 14 2" xfId="2699"/>
    <cellStyle name="40% - Accent3 14 2 2" xfId="2700"/>
    <cellStyle name="40% - Accent3 14 3" xfId="2701"/>
    <cellStyle name="40% - Accent3 15" xfId="264"/>
    <cellStyle name="40% - Accent3 15 2" xfId="2702"/>
    <cellStyle name="40% - Accent3 15 2 2" xfId="2703"/>
    <cellStyle name="40% - Accent3 15 3" xfId="2704"/>
    <cellStyle name="40% - Accent3 16" xfId="265"/>
    <cellStyle name="40% - Accent3 16 2" xfId="2705"/>
    <cellStyle name="40% - Accent3 16 2 2" xfId="2706"/>
    <cellStyle name="40% - Accent3 16 3" xfId="2707"/>
    <cellStyle name="40% - Accent3 17" xfId="266"/>
    <cellStyle name="40% - Accent3 17 2" xfId="2708"/>
    <cellStyle name="40% - Accent3 17 2 2" xfId="2709"/>
    <cellStyle name="40% - Accent3 17 3" xfId="2710"/>
    <cellStyle name="40% - Accent3 18" xfId="267"/>
    <cellStyle name="40% - Accent3 18 2" xfId="2711"/>
    <cellStyle name="40% - Accent3 18 2 2" xfId="2712"/>
    <cellStyle name="40% - Accent3 18 3" xfId="2713"/>
    <cellStyle name="40% - Accent3 19" xfId="268"/>
    <cellStyle name="40% - Accent3 19 2" xfId="2714"/>
    <cellStyle name="40% - Accent3 19 2 2" xfId="2715"/>
    <cellStyle name="40% - Accent3 19 3" xfId="2716"/>
    <cellStyle name="40% - Accent3 2" xfId="269"/>
    <cellStyle name="40% - Accent3 2 2" xfId="270"/>
    <cellStyle name="40% - Accent3 2 2 2" xfId="2717"/>
    <cellStyle name="40% - Accent3 2 2 2 2" xfId="2718"/>
    <cellStyle name="40% - Accent3 2 2 3" xfId="2719"/>
    <cellStyle name="40% - Accent3 2 3" xfId="2720"/>
    <cellStyle name="40% - Accent3 2 3 2" xfId="2721"/>
    <cellStyle name="40% - Accent3 2 3 2 2" xfId="2722"/>
    <cellStyle name="40% - Accent3 2 3 3" xfId="2723"/>
    <cellStyle name="40% - Accent3 2 4" xfId="2724"/>
    <cellStyle name="40% - Accent3 20" xfId="271"/>
    <cellStyle name="40% - Accent3 20 2" xfId="2725"/>
    <cellStyle name="40% - Accent3 20 2 2" xfId="2726"/>
    <cellStyle name="40% - Accent3 20 3" xfId="2727"/>
    <cellStyle name="40% - Accent3 21" xfId="272"/>
    <cellStyle name="40% - Accent3 21 2" xfId="2728"/>
    <cellStyle name="40% - Accent3 21 2 2" xfId="2729"/>
    <cellStyle name="40% - Accent3 21 3" xfId="2730"/>
    <cellStyle name="40% - Accent3 22" xfId="273"/>
    <cellStyle name="40% - Accent3 22 2" xfId="2731"/>
    <cellStyle name="40% - Accent3 22 2 2" xfId="2732"/>
    <cellStyle name="40% - Accent3 22 3" xfId="2733"/>
    <cellStyle name="40% - Accent3 23" xfId="274"/>
    <cellStyle name="40% - Accent3 23 2" xfId="2734"/>
    <cellStyle name="40% - Accent3 23 2 2" xfId="2735"/>
    <cellStyle name="40% - Accent3 23 3" xfId="2736"/>
    <cellStyle name="40% - Accent3 24" xfId="275"/>
    <cellStyle name="40% - Accent3 24 2" xfId="2737"/>
    <cellStyle name="40% - Accent3 24 2 2" xfId="2738"/>
    <cellStyle name="40% - Accent3 24 3" xfId="2739"/>
    <cellStyle name="40% - Accent3 25" xfId="276"/>
    <cellStyle name="40% - Accent3 25 2" xfId="2740"/>
    <cellStyle name="40% - Accent3 25 2 2" xfId="2741"/>
    <cellStyle name="40% - Accent3 25 3" xfId="2742"/>
    <cellStyle name="40% - Accent3 26" xfId="277"/>
    <cellStyle name="40% - Accent3 26 2" xfId="2743"/>
    <cellStyle name="40% - Accent3 26 2 2" xfId="2744"/>
    <cellStyle name="40% - Accent3 26 3" xfId="2745"/>
    <cellStyle name="40% - Accent3 27" xfId="278"/>
    <cellStyle name="40% - Accent3 27 2" xfId="2746"/>
    <cellStyle name="40% - Accent3 27 2 2" xfId="2747"/>
    <cellStyle name="40% - Accent3 27 3" xfId="2748"/>
    <cellStyle name="40% - Accent3 28" xfId="279"/>
    <cellStyle name="40% - Accent3 28 2" xfId="2749"/>
    <cellStyle name="40% - Accent3 28 2 2" xfId="2750"/>
    <cellStyle name="40% - Accent3 28 3" xfId="2751"/>
    <cellStyle name="40% - Accent3 29" xfId="280"/>
    <cellStyle name="40% - Accent3 29 2" xfId="2752"/>
    <cellStyle name="40% - Accent3 29 2 2" xfId="2753"/>
    <cellStyle name="40% - Accent3 29 3" xfId="2754"/>
    <cellStyle name="40% - Accent3 3" xfId="281"/>
    <cellStyle name="40% - Accent3 3 2" xfId="2755"/>
    <cellStyle name="40% - Accent3 3 2 2" xfId="2756"/>
    <cellStyle name="40% - Accent3 3 3" xfId="2757"/>
    <cellStyle name="40% - Accent3 30" xfId="282"/>
    <cellStyle name="40% - Accent3 30 2" xfId="2758"/>
    <cellStyle name="40% - Accent3 30 2 2" xfId="2759"/>
    <cellStyle name="40% - Accent3 30 3" xfId="2760"/>
    <cellStyle name="40% - Accent3 31" xfId="283"/>
    <cellStyle name="40% - Accent3 31 2" xfId="2761"/>
    <cellStyle name="40% - Accent3 31 2 2" xfId="2762"/>
    <cellStyle name="40% - Accent3 31 3" xfId="2763"/>
    <cellStyle name="40% - Accent3 32" xfId="2764"/>
    <cellStyle name="40% - Accent3 32 2" xfId="2765"/>
    <cellStyle name="40% - Accent3 33" xfId="2766"/>
    <cellStyle name="40% - Accent3 4" xfId="284"/>
    <cellStyle name="40% - Accent3 4 2" xfId="2767"/>
    <cellStyle name="40% - Accent3 4 2 2" xfId="2768"/>
    <cellStyle name="40% - Accent3 4 3" xfId="2769"/>
    <cellStyle name="40% - Accent3 5" xfId="285"/>
    <cellStyle name="40% - Accent3 5 2" xfId="2770"/>
    <cellStyle name="40% - Accent3 5 2 2" xfId="2771"/>
    <cellStyle name="40% - Accent3 5 3" xfId="2772"/>
    <cellStyle name="40% - Accent3 6" xfId="286"/>
    <cellStyle name="40% - Accent3 6 2" xfId="2773"/>
    <cellStyle name="40% - Accent3 6 2 2" xfId="2774"/>
    <cellStyle name="40% - Accent3 6 3" xfId="2775"/>
    <cellStyle name="40% - Accent3 7" xfId="287"/>
    <cellStyle name="40% - Accent3 7 2" xfId="2776"/>
    <cellStyle name="40% - Accent3 7 2 2" xfId="2777"/>
    <cellStyle name="40% - Accent3 7 3" xfId="2778"/>
    <cellStyle name="40% - Accent3 8" xfId="288"/>
    <cellStyle name="40% - Accent3 8 2" xfId="2779"/>
    <cellStyle name="40% - Accent3 8 2 2" xfId="2780"/>
    <cellStyle name="40% - Accent3 8 3" xfId="2781"/>
    <cellStyle name="40% - Accent3 9" xfId="289"/>
    <cellStyle name="40% - Accent3 9 2" xfId="2782"/>
    <cellStyle name="40% - Accent3 9 2 2" xfId="2783"/>
    <cellStyle name="40% - Accent3 9 3" xfId="2784"/>
    <cellStyle name="40% - Accent4 10" xfId="290"/>
    <cellStyle name="40% - Accent4 10 2" xfId="2785"/>
    <cellStyle name="40% - Accent4 10 2 2" xfId="2786"/>
    <cellStyle name="40% - Accent4 10 3" xfId="2787"/>
    <cellStyle name="40% - Accent4 11" xfId="291"/>
    <cellStyle name="40% - Accent4 11 2" xfId="2788"/>
    <cellStyle name="40% - Accent4 11 2 2" xfId="2789"/>
    <cellStyle name="40% - Accent4 11 3" xfId="2790"/>
    <cellStyle name="40% - Accent4 12" xfId="292"/>
    <cellStyle name="40% - Accent4 12 2" xfId="2791"/>
    <cellStyle name="40% - Accent4 12 2 2" xfId="2792"/>
    <cellStyle name="40% - Accent4 12 3" xfId="2793"/>
    <cellStyle name="40% - Accent4 13" xfId="293"/>
    <cellStyle name="40% - Accent4 13 2" xfId="2794"/>
    <cellStyle name="40% - Accent4 13 2 2" xfId="2795"/>
    <cellStyle name="40% - Accent4 13 3" xfId="2796"/>
    <cellStyle name="40% - Accent4 14" xfId="294"/>
    <cellStyle name="40% - Accent4 14 2" xfId="2797"/>
    <cellStyle name="40% - Accent4 14 2 2" xfId="2798"/>
    <cellStyle name="40% - Accent4 14 3" xfId="2799"/>
    <cellStyle name="40% - Accent4 15" xfId="295"/>
    <cellStyle name="40% - Accent4 15 2" xfId="2800"/>
    <cellStyle name="40% - Accent4 15 2 2" xfId="2801"/>
    <cellStyle name="40% - Accent4 15 3" xfId="2802"/>
    <cellStyle name="40% - Accent4 16" xfId="296"/>
    <cellStyle name="40% - Accent4 16 2" xfId="2803"/>
    <cellStyle name="40% - Accent4 16 2 2" xfId="2804"/>
    <cellStyle name="40% - Accent4 16 3" xfId="2805"/>
    <cellStyle name="40% - Accent4 17" xfId="297"/>
    <cellStyle name="40% - Accent4 17 2" xfId="2806"/>
    <cellStyle name="40% - Accent4 17 2 2" xfId="2807"/>
    <cellStyle name="40% - Accent4 17 3" xfId="2808"/>
    <cellStyle name="40% - Accent4 18" xfId="298"/>
    <cellStyle name="40% - Accent4 18 2" xfId="2809"/>
    <cellStyle name="40% - Accent4 18 2 2" xfId="2810"/>
    <cellStyle name="40% - Accent4 18 3" xfId="2811"/>
    <cellStyle name="40% - Accent4 19" xfId="299"/>
    <cellStyle name="40% - Accent4 19 2" xfId="2812"/>
    <cellStyle name="40% - Accent4 19 2 2" xfId="2813"/>
    <cellStyle name="40% - Accent4 19 3" xfId="2814"/>
    <cellStyle name="40% - Accent4 2" xfId="300"/>
    <cellStyle name="40% - Accent4 2 2" xfId="301"/>
    <cellStyle name="40% - Accent4 2 2 2" xfId="2815"/>
    <cellStyle name="40% - Accent4 2 2 2 2" xfId="2816"/>
    <cellStyle name="40% - Accent4 2 2 3" xfId="2817"/>
    <cellStyle name="40% - Accent4 2 3" xfId="2818"/>
    <cellStyle name="40% - Accent4 2 3 2" xfId="2819"/>
    <cellStyle name="40% - Accent4 2 3 2 2" xfId="2820"/>
    <cellStyle name="40% - Accent4 2 3 3" xfId="2821"/>
    <cellStyle name="40% - Accent4 2 4" xfId="2822"/>
    <cellStyle name="40% - Accent4 20" xfId="302"/>
    <cellStyle name="40% - Accent4 20 2" xfId="2823"/>
    <cellStyle name="40% - Accent4 20 2 2" xfId="2824"/>
    <cellStyle name="40% - Accent4 20 3" xfId="2825"/>
    <cellStyle name="40% - Accent4 21" xfId="303"/>
    <cellStyle name="40% - Accent4 21 2" xfId="2826"/>
    <cellStyle name="40% - Accent4 21 2 2" xfId="2827"/>
    <cellStyle name="40% - Accent4 21 3" xfId="2828"/>
    <cellStyle name="40% - Accent4 22" xfId="304"/>
    <cellStyle name="40% - Accent4 22 2" xfId="2829"/>
    <cellStyle name="40% - Accent4 22 2 2" xfId="2830"/>
    <cellStyle name="40% - Accent4 22 3" xfId="2831"/>
    <cellStyle name="40% - Accent4 23" xfId="305"/>
    <cellStyle name="40% - Accent4 23 2" xfId="2832"/>
    <cellStyle name="40% - Accent4 23 2 2" xfId="2833"/>
    <cellStyle name="40% - Accent4 23 3" xfId="2834"/>
    <cellStyle name="40% - Accent4 24" xfId="306"/>
    <cellStyle name="40% - Accent4 24 2" xfId="2835"/>
    <cellStyle name="40% - Accent4 24 2 2" xfId="2836"/>
    <cellStyle name="40% - Accent4 24 3" xfId="2837"/>
    <cellStyle name="40% - Accent4 25" xfId="307"/>
    <cellStyle name="40% - Accent4 25 2" xfId="2838"/>
    <cellStyle name="40% - Accent4 25 2 2" xfId="2839"/>
    <cellStyle name="40% - Accent4 25 3" xfId="2840"/>
    <cellStyle name="40% - Accent4 26" xfId="308"/>
    <cellStyle name="40% - Accent4 26 2" xfId="2841"/>
    <cellStyle name="40% - Accent4 26 2 2" xfId="2842"/>
    <cellStyle name="40% - Accent4 26 3" xfId="2843"/>
    <cellStyle name="40% - Accent4 27" xfId="309"/>
    <cellStyle name="40% - Accent4 27 2" xfId="2844"/>
    <cellStyle name="40% - Accent4 27 2 2" xfId="2845"/>
    <cellStyle name="40% - Accent4 27 3" xfId="2846"/>
    <cellStyle name="40% - Accent4 28" xfId="310"/>
    <cellStyle name="40% - Accent4 28 2" xfId="2847"/>
    <cellStyle name="40% - Accent4 28 2 2" xfId="2848"/>
    <cellStyle name="40% - Accent4 28 3" xfId="2849"/>
    <cellStyle name="40% - Accent4 29" xfId="311"/>
    <cellStyle name="40% - Accent4 29 2" xfId="2850"/>
    <cellStyle name="40% - Accent4 29 2 2" xfId="2851"/>
    <cellStyle name="40% - Accent4 29 3" xfId="2852"/>
    <cellStyle name="40% - Accent4 3" xfId="312"/>
    <cellStyle name="40% - Accent4 3 2" xfId="2853"/>
    <cellStyle name="40% - Accent4 3 2 2" xfId="2854"/>
    <cellStyle name="40% - Accent4 3 3" xfId="2855"/>
    <cellStyle name="40% - Accent4 30" xfId="313"/>
    <cellStyle name="40% - Accent4 30 2" xfId="2856"/>
    <cellStyle name="40% - Accent4 30 2 2" xfId="2857"/>
    <cellStyle name="40% - Accent4 30 3" xfId="2858"/>
    <cellStyle name="40% - Accent4 31" xfId="314"/>
    <cellStyle name="40% - Accent4 31 2" xfId="2859"/>
    <cellStyle name="40% - Accent4 31 2 2" xfId="2860"/>
    <cellStyle name="40% - Accent4 31 3" xfId="2861"/>
    <cellStyle name="40% - Accent4 32" xfId="2862"/>
    <cellStyle name="40% - Accent4 32 2" xfId="2863"/>
    <cellStyle name="40% - Accent4 33" xfId="2864"/>
    <cellStyle name="40% - Accent4 4" xfId="315"/>
    <cellStyle name="40% - Accent4 4 2" xfId="2865"/>
    <cellStyle name="40% - Accent4 4 2 2" xfId="2866"/>
    <cellStyle name="40% - Accent4 4 3" xfId="2867"/>
    <cellStyle name="40% - Accent4 5" xfId="316"/>
    <cellStyle name="40% - Accent4 5 2" xfId="2868"/>
    <cellStyle name="40% - Accent4 5 2 2" xfId="2869"/>
    <cellStyle name="40% - Accent4 5 3" xfId="2870"/>
    <cellStyle name="40% - Accent4 6" xfId="317"/>
    <cellStyle name="40% - Accent4 6 2" xfId="2871"/>
    <cellStyle name="40% - Accent4 6 2 2" xfId="2872"/>
    <cellStyle name="40% - Accent4 6 3" xfId="2873"/>
    <cellStyle name="40% - Accent4 7" xfId="318"/>
    <cellStyle name="40% - Accent4 7 2" xfId="2874"/>
    <cellStyle name="40% - Accent4 7 2 2" xfId="2875"/>
    <cellStyle name="40% - Accent4 7 3" xfId="2876"/>
    <cellStyle name="40% - Accent4 8" xfId="319"/>
    <cellStyle name="40% - Accent4 8 2" xfId="2877"/>
    <cellStyle name="40% - Accent4 8 2 2" xfId="2878"/>
    <cellStyle name="40% - Accent4 8 3" xfId="2879"/>
    <cellStyle name="40% - Accent4 9" xfId="320"/>
    <cellStyle name="40% - Accent4 9 2" xfId="2880"/>
    <cellStyle name="40% - Accent4 9 2 2" xfId="2881"/>
    <cellStyle name="40% - Accent4 9 3" xfId="2882"/>
    <cellStyle name="40% - Accent5 10" xfId="321"/>
    <cellStyle name="40% - Accent5 10 2" xfId="2883"/>
    <cellStyle name="40% - Accent5 10 2 2" xfId="2884"/>
    <cellStyle name="40% - Accent5 10 3" xfId="2885"/>
    <cellStyle name="40% - Accent5 11" xfId="322"/>
    <cellStyle name="40% - Accent5 11 2" xfId="2886"/>
    <cellStyle name="40% - Accent5 11 2 2" xfId="2887"/>
    <cellStyle name="40% - Accent5 11 3" xfId="2888"/>
    <cellStyle name="40% - Accent5 12" xfId="323"/>
    <cellStyle name="40% - Accent5 12 2" xfId="2889"/>
    <cellStyle name="40% - Accent5 12 2 2" xfId="2890"/>
    <cellStyle name="40% - Accent5 12 3" xfId="2891"/>
    <cellStyle name="40% - Accent5 13" xfId="324"/>
    <cellStyle name="40% - Accent5 13 2" xfId="2892"/>
    <cellStyle name="40% - Accent5 13 2 2" xfId="2893"/>
    <cellStyle name="40% - Accent5 13 3" xfId="2894"/>
    <cellStyle name="40% - Accent5 14" xfId="325"/>
    <cellStyle name="40% - Accent5 14 2" xfId="2895"/>
    <cellStyle name="40% - Accent5 14 2 2" xfId="2896"/>
    <cellStyle name="40% - Accent5 14 3" xfId="2897"/>
    <cellStyle name="40% - Accent5 15" xfId="326"/>
    <cellStyle name="40% - Accent5 15 2" xfId="2898"/>
    <cellStyle name="40% - Accent5 15 2 2" xfId="2899"/>
    <cellStyle name="40% - Accent5 15 3" xfId="2900"/>
    <cellStyle name="40% - Accent5 16" xfId="327"/>
    <cellStyle name="40% - Accent5 16 2" xfId="2901"/>
    <cellStyle name="40% - Accent5 16 2 2" xfId="2902"/>
    <cellStyle name="40% - Accent5 16 3" xfId="2903"/>
    <cellStyle name="40% - Accent5 17" xfId="328"/>
    <cellStyle name="40% - Accent5 17 2" xfId="2904"/>
    <cellStyle name="40% - Accent5 17 2 2" xfId="2905"/>
    <cellStyle name="40% - Accent5 17 3" xfId="2906"/>
    <cellStyle name="40% - Accent5 18" xfId="329"/>
    <cellStyle name="40% - Accent5 18 2" xfId="2907"/>
    <cellStyle name="40% - Accent5 18 2 2" xfId="2908"/>
    <cellStyle name="40% - Accent5 18 3" xfId="2909"/>
    <cellStyle name="40% - Accent5 19" xfId="330"/>
    <cellStyle name="40% - Accent5 19 2" xfId="2910"/>
    <cellStyle name="40% - Accent5 19 2 2" xfId="2911"/>
    <cellStyle name="40% - Accent5 19 3" xfId="2912"/>
    <cellStyle name="40% - Accent5 2" xfId="331"/>
    <cellStyle name="40% - Accent5 2 2" xfId="332"/>
    <cellStyle name="40% - Accent5 2 2 2" xfId="2913"/>
    <cellStyle name="40% - Accent5 2 2 2 2" xfId="2914"/>
    <cellStyle name="40% - Accent5 2 2 3" xfId="2915"/>
    <cellStyle name="40% - Accent5 2 3" xfId="2916"/>
    <cellStyle name="40% - Accent5 2 3 2" xfId="2917"/>
    <cellStyle name="40% - Accent5 2 3 2 2" xfId="2918"/>
    <cellStyle name="40% - Accent5 2 3 3" xfId="2919"/>
    <cellStyle name="40% - Accent5 2 4" xfId="2920"/>
    <cellStyle name="40% - Accent5 20" xfId="333"/>
    <cellStyle name="40% - Accent5 20 2" xfId="2921"/>
    <cellStyle name="40% - Accent5 20 2 2" xfId="2922"/>
    <cellStyle name="40% - Accent5 20 3" xfId="2923"/>
    <cellStyle name="40% - Accent5 21" xfId="334"/>
    <cellStyle name="40% - Accent5 21 2" xfId="2924"/>
    <cellStyle name="40% - Accent5 21 2 2" xfId="2925"/>
    <cellStyle name="40% - Accent5 21 3" xfId="2926"/>
    <cellStyle name="40% - Accent5 22" xfId="335"/>
    <cellStyle name="40% - Accent5 22 2" xfId="2927"/>
    <cellStyle name="40% - Accent5 22 2 2" xfId="2928"/>
    <cellStyle name="40% - Accent5 22 3" xfId="2929"/>
    <cellStyle name="40% - Accent5 23" xfId="336"/>
    <cellStyle name="40% - Accent5 23 2" xfId="2930"/>
    <cellStyle name="40% - Accent5 23 2 2" xfId="2931"/>
    <cellStyle name="40% - Accent5 23 3" xfId="2932"/>
    <cellStyle name="40% - Accent5 24" xfId="337"/>
    <cellStyle name="40% - Accent5 24 2" xfId="2933"/>
    <cellStyle name="40% - Accent5 24 2 2" xfId="2934"/>
    <cellStyle name="40% - Accent5 24 3" xfId="2935"/>
    <cellStyle name="40% - Accent5 25" xfId="338"/>
    <cellStyle name="40% - Accent5 25 2" xfId="2936"/>
    <cellStyle name="40% - Accent5 25 2 2" xfId="2937"/>
    <cellStyle name="40% - Accent5 25 3" xfId="2938"/>
    <cellStyle name="40% - Accent5 26" xfId="339"/>
    <cellStyle name="40% - Accent5 26 2" xfId="2939"/>
    <cellStyle name="40% - Accent5 26 2 2" xfId="2940"/>
    <cellStyle name="40% - Accent5 26 3" xfId="2941"/>
    <cellStyle name="40% - Accent5 27" xfId="340"/>
    <cellStyle name="40% - Accent5 27 2" xfId="2942"/>
    <cellStyle name="40% - Accent5 27 2 2" xfId="2943"/>
    <cellStyle name="40% - Accent5 27 3" xfId="2944"/>
    <cellStyle name="40% - Accent5 28" xfId="341"/>
    <cellStyle name="40% - Accent5 28 2" xfId="2945"/>
    <cellStyle name="40% - Accent5 28 2 2" xfId="2946"/>
    <cellStyle name="40% - Accent5 28 3" xfId="2947"/>
    <cellStyle name="40% - Accent5 29" xfId="342"/>
    <cellStyle name="40% - Accent5 29 2" xfId="2948"/>
    <cellStyle name="40% - Accent5 29 2 2" xfId="2949"/>
    <cellStyle name="40% - Accent5 29 3" xfId="2950"/>
    <cellStyle name="40% - Accent5 3" xfId="343"/>
    <cellStyle name="40% - Accent5 3 2" xfId="2951"/>
    <cellStyle name="40% - Accent5 3 2 2" xfId="2952"/>
    <cellStyle name="40% - Accent5 3 3" xfId="2953"/>
    <cellStyle name="40% - Accent5 30" xfId="344"/>
    <cellStyle name="40% - Accent5 30 2" xfId="2954"/>
    <cellStyle name="40% - Accent5 30 2 2" xfId="2955"/>
    <cellStyle name="40% - Accent5 30 3" xfId="2956"/>
    <cellStyle name="40% - Accent5 31" xfId="345"/>
    <cellStyle name="40% - Accent5 31 2" xfId="2957"/>
    <cellStyle name="40% - Accent5 31 2 2" xfId="2958"/>
    <cellStyle name="40% - Accent5 31 3" xfId="2959"/>
    <cellStyle name="40% - Accent5 32" xfId="2960"/>
    <cellStyle name="40% - Accent5 32 2" xfId="2961"/>
    <cellStyle name="40% - Accent5 33" xfId="2962"/>
    <cellStyle name="40% - Accent5 4" xfId="346"/>
    <cellStyle name="40% - Accent5 4 2" xfId="2963"/>
    <cellStyle name="40% - Accent5 4 2 2" xfId="2964"/>
    <cellStyle name="40% - Accent5 4 3" xfId="2965"/>
    <cellStyle name="40% - Accent5 5" xfId="347"/>
    <cellStyle name="40% - Accent5 5 2" xfId="2966"/>
    <cellStyle name="40% - Accent5 5 2 2" xfId="2967"/>
    <cellStyle name="40% - Accent5 5 3" xfId="2968"/>
    <cellStyle name="40% - Accent5 6" xfId="348"/>
    <cellStyle name="40% - Accent5 6 2" xfId="2969"/>
    <cellStyle name="40% - Accent5 6 2 2" xfId="2970"/>
    <cellStyle name="40% - Accent5 6 3" xfId="2971"/>
    <cellStyle name="40% - Accent5 7" xfId="349"/>
    <cellStyle name="40% - Accent5 7 2" xfId="2972"/>
    <cellStyle name="40% - Accent5 7 2 2" xfId="2973"/>
    <cellStyle name="40% - Accent5 7 3" xfId="2974"/>
    <cellStyle name="40% - Accent5 8" xfId="350"/>
    <cellStyle name="40% - Accent5 8 2" xfId="2975"/>
    <cellStyle name="40% - Accent5 8 2 2" xfId="2976"/>
    <cellStyle name="40% - Accent5 8 3" xfId="2977"/>
    <cellStyle name="40% - Accent5 9" xfId="351"/>
    <cellStyle name="40% - Accent5 9 2" xfId="2978"/>
    <cellStyle name="40% - Accent5 9 2 2" xfId="2979"/>
    <cellStyle name="40% - Accent5 9 3" xfId="2980"/>
    <cellStyle name="40% - Accent6 10" xfId="352"/>
    <cellStyle name="40% - Accent6 10 2" xfId="2981"/>
    <cellStyle name="40% - Accent6 10 2 2" xfId="2982"/>
    <cellStyle name="40% - Accent6 10 3" xfId="2983"/>
    <cellStyle name="40% - Accent6 11" xfId="353"/>
    <cellStyle name="40% - Accent6 11 2" xfId="2984"/>
    <cellStyle name="40% - Accent6 11 2 2" xfId="2985"/>
    <cellStyle name="40% - Accent6 11 3" xfId="2986"/>
    <cellStyle name="40% - Accent6 12" xfId="354"/>
    <cellStyle name="40% - Accent6 12 2" xfId="2987"/>
    <cellStyle name="40% - Accent6 12 2 2" xfId="2988"/>
    <cellStyle name="40% - Accent6 12 3" xfId="2989"/>
    <cellStyle name="40% - Accent6 13" xfId="355"/>
    <cellStyle name="40% - Accent6 13 2" xfId="2990"/>
    <cellStyle name="40% - Accent6 13 2 2" xfId="2991"/>
    <cellStyle name="40% - Accent6 13 3" xfId="2992"/>
    <cellStyle name="40% - Accent6 14" xfId="356"/>
    <cellStyle name="40% - Accent6 14 2" xfId="2993"/>
    <cellStyle name="40% - Accent6 14 2 2" xfId="2994"/>
    <cellStyle name="40% - Accent6 14 3" xfId="2995"/>
    <cellStyle name="40% - Accent6 15" xfId="357"/>
    <cellStyle name="40% - Accent6 15 2" xfId="2996"/>
    <cellStyle name="40% - Accent6 15 2 2" xfId="2997"/>
    <cellStyle name="40% - Accent6 15 3" xfId="2998"/>
    <cellStyle name="40% - Accent6 16" xfId="358"/>
    <cellStyle name="40% - Accent6 16 2" xfId="2999"/>
    <cellStyle name="40% - Accent6 16 2 2" xfId="3000"/>
    <cellStyle name="40% - Accent6 16 3" xfId="3001"/>
    <cellStyle name="40% - Accent6 17" xfId="359"/>
    <cellStyle name="40% - Accent6 17 2" xfId="3002"/>
    <cellStyle name="40% - Accent6 17 2 2" xfId="3003"/>
    <cellStyle name="40% - Accent6 17 3" xfId="3004"/>
    <cellStyle name="40% - Accent6 18" xfId="360"/>
    <cellStyle name="40% - Accent6 18 2" xfId="3005"/>
    <cellStyle name="40% - Accent6 18 2 2" xfId="3006"/>
    <cellStyle name="40% - Accent6 18 3" xfId="3007"/>
    <cellStyle name="40% - Accent6 19" xfId="361"/>
    <cellStyle name="40% - Accent6 19 2" xfId="3008"/>
    <cellStyle name="40% - Accent6 19 2 2" xfId="3009"/>
    <cellStyle name="40% - Accent6 19 3" xfId="3010"/>
    <cellStyle name="40% - Accent6 2" xfId="362"/>
    <cellStyle name="40% - Accent6 2 2" xfId="363"/>
    <cellStyle name="40% - Accent6 2 2 2" xfId="3011"/>
    <cellStyle name="40% - Accent6 2 2 2 2" xfId="3012"/>
    <cellStyle name="40% - Accent6 2 2 3" xfId="3013"/>
    <cellStyle name="40% - Accent6 2 3" xfId="3014"/>
    <cellStyle name="40% - Accent6 2 3 2" xfId="3015"/>
    <cellStyle name="40% - Accent6 2 3 2 2" xfId="3016"/>
    <cellStyle name="40% - Accent6 2 3 3" xfId="3017"/>
    <cellStyle name="40% - Accent6 2 4" xfId="3018"/>
    <cellStyle name="40% - Accent6 20" xfId="364"/>
    <cellStyle name="40% - Accent6 20 2" xfId="3019"/>
    <cellStyle name="40% - Accent6 20 2 2" xfId="3020"/>
    <cellStyle name="40% - Accent6 20 3" xfId="3021"/>
    <cellStyle name="40% - Accent6 21" xfId="365"/>
    <cellStyle name="40% - Accent6 21 2" xfId="3022"/>
    <cellStyle name="40% - Accent6 21 2 2" xfId="3023"/>
    <cellStyle name="40% - Accent6 21 3" xfId="3024"/>
    <cellStyle name="40% - Accent6 22" xfId="366"/>
    <cellStyle name="40% - Accent6 22 2" xfId="3025"/>
    <cellStyle name="40% - Accent6 22 2 2" xfId="3026"/>
    <cellStyle name="40% - Accent6 22 3" xfId="3027"/>
    <cellStyle name="40% - Accent6 23" xfId="367"/>
    <cellStyle name="40% - Accent6 23 2" xfId="3028"/>
    <cellStyle name="40% - Accent6 23 2 2" xfId="3029"/>
    <cellStyle name="40% - Accent6 23 3" xfId="3030"/>
    <cellStyle name="40% - Accent6 24" xfId="368"/>
    <cellStyle name="40% - Accent6 24 2" xfId="3031"/>
    <cellStyle name="40% - Accent6 24 2 2" xfId="3032"/>
    <cellStyle name="40% - Accent6 24 3" xfId="3033"/>
    <cellStyle name="40% - Accent6 25" xfId="369"/>
    <cellStyle name="40% - Accent6 25 2" xfId="3034"/>
    <cellStyle name="40% - Accent6 25 2 2" xfId="3035"/>
    <cellStyle name="40% - Accent6 25 3" xfId="3036"/>
    <cellStyle name="40% - Accent6 26" xfId="370"/>
    <cellStyle name="40% - Accent6 26 2" xfId="3037"/>
    <cellStyle name="40% - Accent6 26 2 2" xfId="3038"/>
    <cellStyle name="40% - Accent6 26 3" xfId="3039"/>
    <cellStyle name="40% - Accent6 27" xfId="371"/>
    <cellStyle name="40% - Accent6 27 2" xfId="3040"/>
    <cellStyle name="40% - Accent6 27 2 2" xfId="3041"/>
    <cellStyle name="40% - Accent6 27 3" xfId="3042"/>
    <cellStyle name="40% - Accent6 28" xfId="372"/>
    <cellStyle name="40% - Accent6 28 2" xfId="3043"/>
    <cellStyle name="40% - Accent6 28 2 2" xfId="3044"/>
    <cellStyle name="40% - Accent6 28 3" xfId="3045"/>
    <cellStyle name="40% - Accent6 29" xfId="373"/>
    <cellStyle name="40% - Accent6 29 2" xfId="3046"/>
    <cellStyle name="40% - Accent6 29 2 2" xfId="3047"/>
    <cellStyle name="40% - Accent6 29 3" xfId="3048"/>
    <cellStyle name="40% - Accent6 3" xfId="374"/>
    <cellStyle name="40% - Accent6 3 2" xfId="3049"/>
    <cellStyle name="40% - Accent6 3 2 2" xfId="3050"/>
    <cellStyle name="40% - Accent6 3 3" xfId="3051"/>
    <cellStyle name="40% - Accent6 30" xfId="375"/>
    <cellStyle name="40% - Accent6 30 2" xfId="3052"/>
    <cellStyle name="40% - Accent6 30 2 2" xfId="3053"/>
    <cellStyle name="40% - Accent6 30 3" xfId="3054"/>
    <cellStyle name="40% - Accent6 31" xfId="376"/>
    <cellStyle name="40% - Accent6 31 2" xfId="3055"/>
    <cellStyle name="40% - Accent6 31 2 2" xfId="3056"/>
    <cellStyle name="40% - Accent6 31 3" xfId="3057"/>
    <cellStyle name="40% - Accent6 32" xfId="3058"/>
    <cellStyle name="40% - Accent6 32 2" xfId="3059"/>
    <cellStyle name="40% - Accent6 33" xfId="3060"/>
    <cellStyle name="40% - Accent6 4" xfId="377"/>
    <cellStyle name="40% - Accent6 4 2" xfId="3061"/>
    <cellStyle name="40% - Accent6 4 2 2" xfId="3062"/>
    <cellStyle name="40% - Accent6 4 3" xfId="3063"/>
    <cellStyle name="40% - Accent6 5" xfId="378"/>
    <cellStyle name="40% - Accent6 5 2" xfId="3064"/>
    <cellStyle name="40% - Accent6 5 2 2" xfId="3065"/>
    <cellStyle name="40% - Accent6 5 3" xfId="3066"/>
    <cellStyle name="40% - Accent6 6" xfId="379"/>
    <cellStyle name="40% - Accent6 6 2" xfId="3067"/>
    <cellStyle name="40% - Accent6 6 2 2" xfId="3068"/>
    <cellStyle name="40% - Accent6 6 3" xfId="3069"/>
    <cellStyle name="40% - Accent6 7" xfId="380"/>
    <cellStyle name="40% - Accent6 7 2" xfId="3070"/>
    <cellStyle name="40% - Accent6 7 2 2" xfId="3071"/>
    <cellStyle name="40% - Accent6 7 3" xfId="3072"/>
    <cellStyle name="40% - Accent6 8" xfId="381"/>
    <cellStyle name="40% - Accent6 8 2" xfId="3073"/>
    <cellStyle name="40% - Accent6 8 2 2" xfId="3074"/>
    <cellStyle name="40% - Accent6 8 3" xfId="3075"/>
    <cellStyle name="40% - Accent6 9" xfId="382"/>
    <cellStyle name="40% - Accent6 9 2" xfId="3076"/>
    <cellStyle name="40% - Accent6 9 2 2" xfId="3077"/>
    <cellStyle name="40% - Accent6 9 3" xfId="3078"/>
    <cellStyle name="5 indents" xfId="383"/>
    <cellStyle name="60% - Accent1 10" xfId="384"/>
    <cellStyle name="60% - Accent1 11" xfId="385"/>
    <cellStyle name="60% - Accent1 12" xfId="386"/>
    <cellStyle name="60% - Accent1 13" xfId="387"/>
    <cellStyle name="60% - Accent1 14" xfId="388"/>
    <cellStyle name="60% - Accent1 15" xfId="389"/>
    <cellStyle name="60% - Accent1 16" xfId="390"/>
    <cellStyle name="60% - Accent1 17" xfId="391"/>
    <cellStyle name="60% - Accent1 18" xfId="392"/>
    <cellStyle name="60% - Accent1 19" xfId="393"/>
    <cellStyle name="60% - Accent1 2" xfId="394"/>
    <cellStyle name="60% - Accent1 2 2" xfId="395"/>
    <cellStyle name="60% - Accent1 20" xfId="396"/>
    <cellStyle name="60% - Accent1 21" xfId="397"/>
    <cellStyle name="60% - Accent1 22" xfId="398"/>
    <cellStyle name="60% - Accent1 23" xfId="399"/>
    <cellStyle name="60% - Accent1 24" xfId="400"/>
    <cellStyle name="60% - Accent1 25" xfId="401"/>
    <cellStyle name="60% - Accent1 26" xfId="402"/>
    <cellStyle name="60% - Accent1 27" xfId="403"/>
    <cellStyle name="60% - Accent1 28" xfId="404"/>
    <cellStyle name="60% - Accent1 29" xfId="405"/>
    <cellStyle name="60% - Accent1 3" xfId="406"/>
    <cellStyle name="60% - Accent1 30" xfId="407"/>
    <cellStyle name="60% - Accent1 31" xfId="408"/>
    <cellStyle name="60% - Accent1 4" xfId="409"/>
    <cellStyle name="60% - Accent1 5" xfId="410"/>
    <cellStyle name="60% - Accent1 6" xfId="411"/>
    <cellStyle name="60% - Accent1 7" xfId="412"/>
    <cellStyle name="60% - Accent1 8" xfId="413"/>
    <cellStyle name="60% - Accent1 9" xfId="414"/>
    <cellStyle name="60% - Accent2 10" xfId="415"/>
    <cellStyle name="60% - Accent2 11" xfId="416"/>
    <cellStyle name="60% - Accent2 12" xfId="417"/>
    <cellStyle name="60% - Accent2 13" xfId="418"/>
    <cellStyle name="60% - Accent2 14" xfId="419"/>
    <cellStyle name="60% - Accent2 15" xfId="420"/>
    <cellStyle name="60% - Accent2 16" xfId="421"/>
    <cellStyle name="60% - Accent2 17" xfId="422"/>
    <cellStyle name="60% - Accent2 18" xfId="423"/>
    <cellStyle name="60% - Accent2 19" xfId="424"/>
    <cellStyle name="60% - Accent2 2" xfId="425"/>
    <cellStyle name="60% - Accent2 2 2" xfId="426"/>
    <cellStyle name="60% - Accent2 20" xfId="427"/>
    <cellStyle name="60% - Accent2 21" xfId="428"/>
    <cellStyle name="60% - Accent2 22" xfId="429"/>
    <cellStyle name="60% - Accent2 23" xfId="430"/>
    <cellStyle name="60% - Accent2 24" xfId="431"/>
    <cellStyle name="60% - Accent2 25" xfId="432"/>
    <cellStyle name="60% - Accent2 26" xfId="433"/>
    <cellStyle name="60% - Accent2 27" xfId="434"/>
    <cellStyle name="60% - Accent2 28" xfId="435"/>
    <cellStyle name="60% - Accent2 29" xfId="436"/>
    <cellStyle name="60% - Accent2 3" xfId="437"/>
    <cellStyle name="60% - Accent2 30" xfId="438"/>
    <cellStyle name="60% - Accent2 31" xfId="439"/>
    <cellStyle name="60% - Accent2 4" xfId="440"/>
    <cellStyle name="60% - Accent2 5" xfId="441"/>
    <cellStyle name="60% - Accent2 6" xfId="442"/>
    <cellStyle name="60% - Accent2 7" xfId="443"/>
    <cellStyle name="60% - Accent2 8" xfId="444"/>
    <cellStyle name="60% - Accent2 9" xfId="445"/>
    <cellStyle name="60% - Accent3 10" xfId="446"/>
    <cellStyle name="60% - Accent3 11" xfId="447"/>
    <cellStyle name="60% - Accent3 12" xfId="448"/>
    <cellStyle name="60% - Accent3 13" xfId="449"/>
    <cellStyle name="60% - Accent3 14" xfId="450"/>
    <cellStyle name="60% - Accent3 15" xfId="451"/>
    <cellStyle name="60% - Accent3 16" xfId="452"/>
    <cellStyle name="60% - Accent3 17" xfId="453"/>
    <cellStyle name="60% - Accent3 18" xfId="454"/>
    <cellStyle name="60% - Accent3 19" xfId="455"/>
    <cellStyle name="60% - Accent3 2" xfId="456"/>
    <cellStyle name="60% - Accent3 2 2" xfId="457"/>
    <cellStyle name="60% - Accent3 20" xfId="458"/>
    <cellStyle name="60% - Accent3 21" xfId="459"/>
    <cellStyle name="60% - Accent3 22" xfId="460"/>
    <cellStyle name="60% - Accent3 23" xfId="461"/>
    <cellStyle name="60% - Accent3 24" xfId="462"/>
    <cellStyle name="60% - Accent3 25" xfId="463"/>
    <cellStyle name="60% - Accent3 26" xfId="464"/>
    <cellStyle name="60% - Accent3 27" xfId="465"/>
    <cellStyle name="60% - Accent3 28" xfId="466"/>
    <cellStyle name="60% - Accent3 29" xfId="467"/>
    <cellStyle name="60% - Accent3 3" xfId="468"/>
    <cellStyle name="60% - Accent3 30" xfId="469"/>
    <cellStyle name="60% - Accent3 31" xfId="470"/>
    <cellStyle name="60% - Accent3 4" xfId="471"/>
    <cellStyle name="60% - Accent3 5" xfId="472"/>
    <cellStyle name="60% - Accent3 6" xfId="473"/>
    <cellStyle name="60% - Accent3 7" xfId="474"/>
    <cellStyle name="60% - Accent3 8" xfId="475"/>
    <cellStyle name="60% - Accent3 9" xfId="476"/>
    <cellStyle name="60% - Accent4 10" xfId="477"/>
    <cellStyle name="60% - Accent4 11" xfId="478"/>
    <cellStyle name="60% - Accent4 12" xfId="479"/>
    <cellStyle name="60% - Accent4 13" xfId="480"/>
    <cellStyle name="60% - Accent4 14" xfId="481"/>
    <cellStyle name="60% - Accent4 15" xfId="482"/>
    <cellStyle name="60% - Accent4 16" xfId="483"/>
    <cellStyle name="60% - Accent4 17" xfId="484"/>
    <cellStyle name="60% - Accent4 18" xfId="485"/>
    <cellStyle name="60% - Accent4 19" xfId="486"/>
    <cellStyle name="60% - Accent4 2" xfId="487"/>
    <cellStyle name="60% - Accent4 2 2" xfId="488"/>
    <cellStyle name="60% - Accent4 20" xfId="489"/>
    <cellStyle name="60% - Accent4 21" xfId="490"/>
    <cellStyle name="60% - Accent4 22" xfId="491"/>
    <cellStyle name="60% - Accent4 23" xfId="492"/>
    <cellStyle name="60% - Accent4 24" xfId="493"/>
    <cellStyle name="60% - Accent4 25" xfId="494"/>
    <cellStyle name="60% - Accent4 26" xfId="495"/>
    <cellStyle name="60% - Accent4 27" xfId="496"/>
    <cellStyle name="60% - Accent4 28" xfId="497"/>
    <cellStyle name="60% - Accent4 29" xfId="498"/>
    <cellStyle name="60% - Accent4 3" xfId="499"/>
    <cellStyle name="60% - Accent4 30" xfId="500"/>
    <cellStyle name="60% - Accent4 31" xfId="501"/>
    <cellStyle name="60% - Accent4 4" xfId="502"/>
    <cellStyle name="60% - Accent4 5" xfId="503"/>
    <cellStyle name="60% - Accent4 6" xfId="504"/>
    <cellStyle name="60% - Accent4 7" xfId="505"/>
    <cellStyle name="60% - Accent4 8" xfId="506"/>
    <cellStyle name="60% - Accent4 9" xfId="507"/>
    <cellStyle name="60% - Accent5 10" xfId="508"/>
    <cellStyle name="60% - Accent5 11" xfId="509"/>
    <cellStyle name="60% - Accent5 12" xfId="510"/>
    <cellStyle name="60% - Accent5 13" xfId="511"/>
    <cellStyle name="60% - Accent5 14" xfId="512"/>
    <cellStyle name="60% - Accent5 15" xfId="513"/>
    <cellStyle name="60% - Accent5 16" xfId="514"/>
    <cellStyle name="60% - Accent5 17" xfId="515"/>
    <cellStyle name="60% - Accent5 18" xfId="516"/>
    <cellStyle name="60% - Accent5 19" xfId="517"/>
    <cellStyle name="60% - Accent5 2" xfId="518"/>
    <cellStyle name="60% - Accent5 2 2" xfId="519"/>
    <cellStyle name="60% - Accent5 20" xfId="520"/>
    <cellStyle name="60% - Accent5 21" xfId="521"/>
    <cellStyle name="60% - Accent5 22" xfId="522"/>
    <cellStyle name="60% - Accent5 23" xfId="523"/>
    <cellStyle name="60% - Accent5 24" xfId="524"/>
    <cellStyle name="60% - Accent5 25" xfId="525"/>
    <cellStyle name="60% - Accent5 26" xfId="526"/>
    <cellStyle name="60% - Accent5 27" xfId="527"/>
    <cellStyle name="60% - Accent5 28" xfId="528"/>
    <cellStyle name="60% - Accent5 29" xfId="529"/>
    <cellStyle name="60% - Accent5 3" xfId="530"/>
    <cellStyle name="60% - Accent5 30" xfId="531"/>
    <cellStyle name="60% - Accent5 31" xfId="532"/>
    <cellStyle name="60% - Accent5 4" xfId="533"/>
    <cellStyle name="60% - Accent5 5" xfId="534"/>
    <cellStyle name="60% - Accent5 6" xfId="535"/>
    <cellStyle name="60% - Accent5 7" xfId="536"/>
    <cellStyle name="60% - Accent5 8" xfId="537"/>
    <cellStyle name="60% - Accent5 9" xfId="538"/>
    <cellStyle name="60% - Accent6 10" xfId="539"/>
    <cellStyle name="60% - Accent6 11" xfId="540"/>
    <cellStyle name="60% - Accent6 12" xfId="541"/>
    <cellStyle name="60% - Accent6 13" xfId="542"/>
    <cellStyle name="60% - Accent6 14" xfId="543"/>
    <cellStyle name="60% - Accent6 15" xfId="544"/>
    <cellStyle name="60% - Accent6 16" xfId="545"/>
    <cellStyle name="60% - Accent6 17" xfId="546"/>
    <cellStyle name="60% - Accent6 18" xfId="547"/>
    <cellStyle name="60% - Accent6 19" xfId="548"/>
    <cellStyle name="60% - Accent6 2" xfId="549"/>
    <cellStyle name="60% - Accent6 2 2" xfId="550"/>
    <cellStyle name="60% - Accent6 20" xfId="551"/>
    <cellStyle name="60% - Accent6 21" xfId="552"/>
    <cellStyle name="60% - Accent6 22" xfId="553"/>
    <cellStyle name="60% - Accent6 23" xfId="554"/>
    <cellStyle name="60% - Accent6 24" xfId="555"/>
    <cellStyle name="60% - Accent6 25" xfId="556"/>
    <cellStyle name="60% - Accent6 26" xfId="557"/>
    <cellStyle name="60% - Accent6 27" xfId="558"/>
    <cellStyle name="60% - Accent6 28" xfId="559"/>
    <cellStyle name="60% - Accent6 29" xfId="560"/>
    <cellStyle name="60% - Accent6 3" xfId="561"/>
    <cellStyle name="60% - Accent6 30" xfId="562"/>
    <cellStyle name="60% - Accent6 31" xfId="563"/>
    <cellStyle name="60% - Accent6 4" xfId="564"/>
    <cellStyle name="60% - Accent6 5" xfId="565"/>
    <cellStyle name="60% - Accent6 6" xfId="566"/>
    <cellStyle name="60% - Accent6 7" xfId="567"/>
    <cellStyle name="60% - Accent6 8" xfId="568"/>
    <cellStyle name="60% - Accent6 9" xfId="569"/>
    <cellStyle name="Accent1 10" xfId="570"/>
    <cellStyle name="Accent1 11" xfId="571"/>
    <cellStyle name="Accent1 12" xfId="572"/>
    <cellStyle name="Accent1 13" xfId="573"/>
    <cellStyle name="Accent1 14" xfId="574"/>
    <cellStyle name="Accent1 15" xfId="575"/>
    <cellStyle name="Accent1 16" xfId="576"/>
    <cellStyle name="Accent1 17" xfId="577"/>
    <cellStyle name="Accent1 18" xfId="578"/>
    <cellStyle name="Accent1 19" xfId="579"/>
    <cellStyle name="Accent1 2" xfId="580"/>
    <cellStyle name="Accent1 2 2" xfId="581"/>
    <cellStyle name="Accent1 20" xfId="582"/>
    <cellStyle name="Accent1 21" xfId="583"/>
    <cellStyle name="Accent1 22" xfId="584"/>
    <cellStyle name="Accent1 23" xfId="585"/>
    <cellStyle name="Accent1 24" xfId="586"/>
    <cellStyle name="Accent1 25" xfId="587"/>
    <cellStyle name="Accent1 26" xfId="588"/>
    <cellStyle name="Accent1 27" xfId="589"/>
    <cellStyle name="Accent1 28" xfId="590"/>
    <cellStyle name="Accent1 29" xfId="591"/>
    <cellStyle name="Accent1 3" xfId="592"/>
    <cellStyle name="Accent1 30" xfId="593"/>
    <cellStyle name="Accent1 31" xfId="594"/>
    <cellStyle name="Accent1 4" xfId="595"/>
    <cellStyle name="Accent1 5" xfId="596"/>
    <cellStyle name="Accent1 6" xfId="597"/>
    <cellStyle name="Accent1 7" xfId="598"/>
    <cellStyle name="Accent1 8" xfId="599"/>
    <cellStyle name="Accent1 9" xfId="600"/>
    <cellStyle name="Accent2 10" xfId="601"/>
    <cellStyle name="Accent2 11" xfId="602"/>
    <cellStyle name="Accent2 12" xfId="603"/>
    <cellStyle name="Accent2 13" xfId="604"/>
    <cellStyle name="Accent2 14" xfId="605"/>
    <cellStyle name="Accent2 15" xfId="606"/>
    <cellStyle name="Accent2 16" xfId="607"/>
    <cellStyle name="Accent2 17" xfId="608"/>
    <cellStyle name="Accent2 18" xfId="609"/>
    <cellStyle name="Accent2 19" xfId="610"/>
    <cellStyle name="Accent2 2" xfId="611"/>
    <cellStyle name="Accent2 2 2" xfId="612"/>
    <cellStyle name="Accent2 20" xfId="613"/>
    <cellStyle name="Accent2 21" xfId="614"/>
    <cellStyle name="Accent2 22" xfId="615"/>
    <cellStyle name="Accent2 23" xfId="616"/>
    <cellStyle name="Accent2 24" xfId="617"/>
    <cellStyle name="Accent2 25" xfId="618"/>
    <cellStyle name="Accent2 26" xfId="619"/>
    <cellStyle name="Accent2 27" xfId="620"/>
    <cellStyle name="Accent2 28" xfId="621"/>
    <cellStyle name="Accent2 29" xfId="622"/>
    <cellStyle name="Accent2 3" xfId="623"/>
    <cellStyle name="Accent2 30" xfId="624"/>
    <cellStyle name="Accent2 31" xfId="625"/>
    <cellStyle name="Accent2 4" xfId="626"/>
    <cellStyle name="Accent2 5" xfId="627"/>
    <cellStyle name="Accent2 6" xfId="628"/>
    <cellStyle name="Accent2 7" xfId="629"/>
    <cellStyle name="Accent2 8" xfId="630"/>
    <cellStyle name="Accent2 9" xfId="631"/>
    <cellStyle name="Accent3 10" xfId="632"/>
    <cellStyle name="Accent3 11" xfId="633"/>
    <cellStyle name="Accent3 12" xfId="634"/>
    <cellStyle name="Accent3 13" xfId="635"/>
    <cellStyle name="Accent3 14" xfId="636"/>
    <cellStyle name="Accent3 15" xfId="637"/>
    <cellStyle name="Accent3 16" xfId="638"/>
    <cellStyle name="Accent3 17" xfId="639"/>
    <cellStyle name="Accent3 18" xfId="640"/>
    <cellStyle name="Accent3 19" xfId="641"/>
    <cellStyle name="Accent3 2" xfId="642"/>
    <cellStyle name="Accent3 2 2" xfId="643"/>
    <cellStyle name="Accent3 20" xfId="644"/>
    <cellStyle name="Accent3 21" xfId="645"/>
    <cellStyle name="Accent3 22" xfId="646"/>
    <cellStyle name="Accent3 23" xfId="647"/>
    <cellStyle name="Accent3 24" xfId="648"/>
    <cellStyle name="Accent3 25" xfId="649"/>
    <cellStyle name="Accent3 26" xfId="650"/>
    <cellStyle name="Accent3 27" xfId="651"/>
    <cellStyle name="Accent3 28" xfId="652"/>
    <cellStyle name="Accent3 29" xfId="653"/>
    <cellStyle name="Accent3 3" xfId="654"/>
    <cellStyle name="Accent3 30" xfId="655"/>
    <cellStyle name="Accent3 31" xfId="656"/>
    <cellStyle name="Accent3 4" xfId="657"/>
    <cellStyle name="Accent3 5" xfId="658"/>
    <cellStyle name="Accent3 6" xfId="659"/>
    <cellStyle name="Accent3 7" xfId="660"/>
    <cellStyle name="Accent3 8" xfId="661"/>
    <cellStyle name="Accent3 9" xfId="662"/>
    <cellStyle name="Accent4 10" xfId="663"/>
    <cellStyle name="Accent4 11" xfId="664"/>
    <cellStyle name="Accent4 12" xfId="665"/>
    <cellStyle name="Accent4 13" xfId="666"/>
    <cellStyle name="Accent4 14" xfId="667"/>
    <cellStyle name="Accent4 15" xfId="668"/>
    <cellStyle name="Accent4 16" xfId="669"/>
    <cellStyle name="Accent4 17" xfId="670"/>
    <cellStyle name="Accent4 18" xfId="671"/>
    <cellStyle name="Accent4 19" xfId="672"/>
    <cellStyle name="Accent4 2" xfId="673"/>
    <cellStyle name="Accent4 2 2" xfId="674"/>
    <cellStyle name="Accent4 20" xfId="675"/>
    <cellStyle name="Accent4 21" xfId="676"/>
    <cellStyle name="Accent4 22" xfId="677"/>
    <cellStyle name="Accent4 23" xfId="678"/>
    <cellStyle name="Accent4 24" xfId="679"/>
    <cellStyle name="Accent4 25" xfId="680"/>
    <cellStyle name="Accent4 26" xfId="681"/>
    <cellStyle name="Accent4 27" xfId="682"/>
    <cellStyle name="Accent4 28" xfId="683"/>
    <cellStyle name="Accent4 29" xfId="684"/>
    <cellStyle name="Accent4 3" xfId="685"/>
    <cellStyle name="Accent4 30" xfId="686"/>
    <cellStyle name="Accent4 31" xfId="687"/>
    <cellStyle name="Accent4 4" xfId="688"/>
    <cellStyle name="Accent4 5" xfId="689"/>
    <cellStyle name="Accent4 6" xfId="690"/>
    <cellStyle name="Accent4 7" xfId="691"/>
    <cellStyle name="Accent4 8" xfId="692"/>
    <cellStyle name="Accent4 9" xfId="693"/>
    <cellStyle name="Accent5 10" xfId="694"/>
    <cellStyle name="Accent5 11" xfId="695"/>
    <cellStyle name="Accent5 12" xfId="696"/>
    <cellStyle name="Accent5 13" xfId="697"/>
    <cellStyle name="Accent5 14" xfId="698"/>
    <cellStyle name="Accent5 15" xfId="699"/>
    <cellStyle name="Accent5 16" xfId="700"/>
    <cellStyle name="Accent5 17" xfId="701"/>
    <cellStyle name="Accent5 18" xfId="702"/>
    <cellStyle name="Accent5 19" xfId="703"/>
    <cellStyle name="Accent5 2" xfId="704"/>
    <cellStyle name="Accent5 2 2" xfId="705"/>
    <cellStyle name="Accent5 20" xfId="706"/>
    <cellStyle name="Accent5 21" xfId="707"/>
    <cellStyle name="Accent5 22" xfId="708"/>
    <cellStyle name="Accent5 23" xfId="709"/>
    <cellStyle name="Accent5 24" xfId="710"/>
    <cellStyle name="Accent5 25" xfId="711"/>
    <cellStyle name="Accent5 26" xfId="712"/>
    <cellStyle name="Accent5 27" xfId="713"/>
    <cellStyle name="Accent5 28" xfId="714"/>
    <cellStyle name="Accent5 29" xfId="715"/>
    <cellStyle name="Accent5 3" xfId="716"/>
    <cellStyle name="Accent5 30" xfId="717"/>
    <cellStyle name="Accent5 31" xfId="718"/>
    <cellStyle name="Accent5 4" xfId="719"/>
    <cellStyle name="Accent5 5" xfId="720"/>
    <cellStyle name="Accent5 6" xfId="721"/>
    <cellStyle name="Accent5 7" xfId="722"/>
    <cellStyle name="Accent5 8" xfId="723"/>
    <cellStyle name="Accent5 9" xfId="724"/>
    <cellStyle name="Accent6 10" xfId="725"/>
    <cellStyle name="Accent6 11" xfId="726"/>
    <cellStyle name="Accent6 12" xfId="727"/>
    <cellStyle name="Accent6 13" xfId="728"/>
    <cellStyle name="Accent6 14" xfId="729"/>
    <cellStyle name="Accent6 15" xfId="730"/>
    <cellStyle name="Accent6 16" xfId="731"/>
    <cellStyle name="Accent6 17" xfId="732"/>
    <cellStyle name="Accent6 18" xfId="733"/>
    <cellStyle name="Accent6 19" xfId="734"/>
    <cellStyle name="Accent6 2" xfId="735"/>
    <cellStyle name="Accent6 2 2" xfId="736"/>
    <cellStyle name="Accent6 20" xfId="737"/>
    <cellStyle name="Accent6 21" xfId="738"/>
    <cellStyle name="Accent6 22" xfId="739"/>
    <cellStyle name="Accent6 23" xfId="740"/>
    <cellStyle name="Accent6 24" xfId="741"/>
    <cellStyle name="Accent6 25" xfId="742"/>
    <cellStyle name="Accent6 26" xfId="743"/>
    <cellStyle name="Accent6 27" xfId="744"/>
    <cellStyle name="Accent6 28" xfId="745"/>
    <cellStyle name="Accent6 29" xfId="746"/>
    <cellStyle name="Accent6 3" xfId="747"/>
    <cellStyle name="Accent6 30" xfId="748"/>
    <cellStyle name="Accent6 31" xfId="749"/>
    <cellStyle name="Accent6 4" xfId="750"/>
    <cellStyle name="Accent6 5" xfId="751"/>
    <cellStyle name="Accent6 6" xfId="752"/>
    <cellStyle name="Accent6 7" xfId="753"/>
    <cellStyle name="Accent6 8" xfId="754"/>
    <cellStyle name="Accent6 9" xfId="755"/>
    <cellStyle name="ANCLAS,REZONES Y SUS PARTES,DE FUNDICION,DE HIERRO O DE ACERO" xfId="756"/>
    <cellStyle name="ANCLAS,REZONES Y SUS PARTES,DE FUNDICION,DE HIERRO O DE ACERO 2" xfId="757"/>
    <cellStyle name="ANCLAS,REZONES Y SUS PARTES,DE FUNDICION,DE HIERRO O DE ACERO_Ejercicio regional" xfId="758"/>
    <cellStyle name="annee semestre" xfId="759"/>
    <cellStyle name="annee semestre 10" xfId="3079"/>
    <cellStyle name="annee semestre 2" xfId="760"/>
    <cellStyle name="annee semestre 2 10" xfId="3080"/>
    <cellStyle name="annee semestre 2 10 2" xfId="3081"/>
    <cellStyle name="annee semestre 2 10 3" xfId="3082"/>
    <cellStyle name="annee semestre 2 10 4" xfId="3083"/>
    <cellStyle name="annee semestre 2 10 5" xfId="3084"/>
    <cellStyle name="annee semestre 2 10 6" xfId="3085"/>
    <cellStyle name="annee semestre 2 10 7" xfId="3086"/>
    <cellStyle name="annee semestre 2 10 8" xfId="3087"/>
    <cellStyle name="annee semestre 2 10 9" xfId="3088"/>
    <cellStyle name="annee semestre 2 11" xfId="3089"/>
    <cellStyle name="annee semestre 2 11 2" xfId="3090"/>
    <cellStyle name="annee semestre 2 11 3" xfId="3091"/>
    <cellStyle name="annee semestre 2 11 4" xfId="3092"/>
    <cellStyle name="annee semestre 2 11 5" xfId="3093"/>
    <cellStyle name="annee semestre 2 11 6" xfId="3094"/>
    <cellStyle name="annee semestre 2 11 7" xfId="3095"/>
    <cellStyle name="annee semestre 2 11 8" xfId="3096"/>
    <cellStyle name="annee semestre 2 11 9" xfId="3097"/>
    <cellStyle name="annee semestre 2 12" xfId="3098"/>
    <cellStyle name="annee semestre 2 12 2" xfId="3099"/>
    <cellStyle name="annee semestre 2 12 3" xfId="3100"/>
    <cellStyle name="annee semestre 2 12 4" xfId="3101"/>
    <cellStyle name="annee semestre 2 12 5" xfId="3102"/>
    <cellStyle name="annee semestre 2 12 6" xfId="3103"/>
    <cellStyle name="annee semestre 2 12 7" xfId="3104"/>
    <cellStyle name="annee semestre 2 12 8" xfId="3105"/>
    <cellStyle name="annee semestre 2 12 9" xfId="3106"/>
    <cellStyle name="annee semestre 2 13" xfId="3107"/>
    <cellStyle name="annee semestre 2 13 2" xfId="3108"/>
    <cellStyle name="annee semestre 2 13 3" xfId="3109"/>
    <cellStyle name="annee semestre 2 13 4" xfId="3110"/>
    <cellStyle name="annee semestre 2 13 5" xfId="3111"/>
    <cellStyle name="annee semestre 2 13 6" xfId="3112"/>
    <cellStyle name="annee semestre 2 13 7" xfId="3113"/>
    <cellStyle name="annee semestre 2 13 8" xfId="3114"/>
    <cellStyle name="annee semestre 2 13 9" xfId="3115"/>
    <cellStyle name="annee semestre 2 14" xfId="3116"/>
    <cellStyle name="annee semestre 2 15" xfId="3117"/>
    <cellStyle name="annee semestre 2 16" xfId="3118"/>
    <cellStyle name="annee semestre 2 17" xfId="3119"/>
    <cellStyle name="annee semestre 2 18" xfId="3120"/>
    <cellStyle name="annee semestre 2 19" xfId="3121"/>
    <cellStyle name="annee semestre 2 2" xfId="3122"/>
    <cellStyle name="annee semestre 2 2 10" xfId="3123"/>
    <cellStyle name="annee semestre 2 2 10 2" xfId="3124"/>
    <cellStyle name="annee semestre 2 2 10 3" xfId="3125"/>
    <cellStyle name="annee semestre 2 2 10 4" xfId="3126"/>
    <cellStyle name="annee semestre 2 2 10 5" xfId="3127"/>
    <cellStyle name="annee semestre 2 2 10 6" xfId="3128"/>
    <cellStyle name="annee semestre 2 2 10 7" xfId="3129"/>
    <cellStyle name="annee semestre 2 2 10 8" xfId="3130"/>
    <cellStyle name="annee semestre 2 2 10 9" xfId="3131"/>
    <cellStyle name="annee semestre 2 2 11" xfId="3132"/>
    <cellStyle name="annee semestre 2 2 11 2" xfId="3133"/>
    <cellStyle name="annee semestre 2 2 11 3" xfId="3134"/>
    <cellStyle name="annee semestre 2 2 11 4" xfId="3135"/>
    <cellStyle name="annee semestre 2 2 11 5" xfId="3136"/>
    <cellStyle name="annee semestre 2 2 11 6" xfId="3137"/>
    <cellStyle name="annee semestre 2 2 11 7" xfId="3138"/>
    <cellStyle name="annee semestre 2 2 11 8" xfId="3139"/>
    <cellStyle name="annee semestre 2 2 11 9" xfId="3140"/>
    <cellStyle name="annee semestre 2 2 12" xfId="3141"/>
    <cellStyle name="annee semestre 2 2 12 2" xfId="3142"/>
    <cellStyle name="annee semestre 2 2 12 3" xfId="3143"/>
    <cellStyle name="annee semestre 2 2 12 4" xfId="3144"/>
    <cellStyle name="annee semestre 2 2 12 5" xfId="3145"/>
    <cellStyle name="annee semestre 2 2 12 6" xfId="3146"/>
    <cellStyle name="annee semestre 2 2 12 7" xfId="3147"/>
    <cellStyle name="annee semestre 2 2 12 8" xfId="3148"/>
    <cellStyle name="annee semestre 2 2 12 9" xfId="3149"/>
    <cellStyle name="annee semestre 2 2 13" xfId="3150"/>
    <cellStyle name="annee semestre 2 2 14" xfId="3151"/>
    <cellStyle name="annee semestre 2 2 15" xfId="3152"/>
    <cellStyle name="annee semestre 2 2 16" xfId="3153"/>
    <cellStyle name="annee semestre 2 2 17" xfId="3154"/>
    <cellStyle name="annee semestre 2 2 18" xfId="3155"/>
    <cellStyle name="annee semestre 2 2 2" xfId="3156"/>
    <cellStyle name="annee semestre 2 2 2 10" xfId="3157"/>
    <cellStyle name="annee semestre 2 2 2 11" xfId="3158"/>
    <cellStyle name="annee semestre 2 2 2 12" xfId="3159"/>
    <cellStyle name="annee semestre 2 2 2 13" xfId="3160"/>
    <cellStyle name="annee semestre 2 2 2 14" xfId="3161"/>
    <cellStyle name="annee semestre 2 2 2 15" xfId="3162"/>
    <cellStyle name="annee semestre 2 2 2 16" xfId="3163"/>
    <cellStyle name="annee semestre 2 2 2 2" xfId="3164"/>
    <cellStyle name="annee semestre 2 2 2 2 10" xfId="3165"/>
    <cellStyle name="annee semestre 2 2 2 2 11" xfId="3166"/>
    <cellStyle name="annee semestre 2 2 2 2 12" xfId="3167"/>
    <cellStyle name="annee semestre 2 2 2 2 13" xfId="3168"/>
    <cellStyle name="annee semestre 2 2 2 2 14" xfId="3169"/>
    <cellStyle name="annee semestre 2 2 2 2 2" xfId="3170"/>
    <cellStyle name="annee semestre 2 2 2 2 2 2" xfId="3171"/>
    <cellStyle name="annee semestre 2 2 2 2 2 3" xfId="3172"/>
    <cellStyle name="annee semestre 2 2 2 2 2 4" xfId="3173"/>
    <cellStyle name="annee semestre 2 2 2 2 2 5" xfId="3174"/>
    <cellStyle name="annee semestre 2 2 2 2 2 6" xfId="3175"/>
    <cellStyle name="annee semestre 2 2 2 2 2 7" xfId="3176"/>
    <cellStyle name="annee semestre 2 2 2 2 2 8" xfId="3177"/>
    <cellStyle name="annee semestre 2 2 2 2 2 9" xfId="3178"/>
    <cellStyle name="annee semestre 2 2 2 2 3" xfId="3179"/>
    <cellStyle name="annee semestre 2 2 2 2 3 2" xfId="3180"/>
    <cellStyle name="annee semestre 2 2 2 2 3 3" xfId="3181"/>
    <cellStyle name="annee semestre 2 2 2 2 3 4" xfId="3182"/>
    <cellStyle name="annee semestre 2 2 2 2 3 5" xfId="3183"/>
    <cellStyle name="annee semestre 2 2 2 2 3 6" xfId="3184"/>
    <cellStyle name="annee semestre 2 2 2 2 3 7" xfId="3185"/>
    <cellStyle name="annee semestre 2 2 2 2 3 8" xfId="3186"/>
    <cellStyle name="annee semestre 2 2 2 2 3 9" xfId="3187"/>
    <cellStyle name="annee semestre 2 2 2 2 4" xfId="3188"/>
    <cellStyle name="annee semestre 2 2 2 2 4 2" xfId="3189"/>
    <cellStyle name="annee semestre 2 2 2 2 4 3" xfId="3190"/>
    <cellStyle name="annee semestre 2 2 2 2 4 4" xfId="3191"/>
    <cellStyle name="annee semestre 2 2 2 2 4 5" xfId="3192"/>
    <cellStyle name="annee semestre 2 2 2 2 4 6" xfId="3193"/>
    <cellStyle name="annee semestre 2 2 2 2 4 7" xfId="3194"/>
    <cellStyle name="annee semestre 2 2 2 2 4 8" xfId="3195"/>
    <cellStyle name="annee semestre 2 2 2 2 4 9" xfId="3196"/>
    <cellStyle name="annee semestre 2 2 2 2 5" xfId="3197"/>
    <cellStyle name="annee semestre 2 2 2 2 5 2" xfId="3198"/>
    <cellStyle name="annee semestre 2 2 2 2 5 3" xfId="3199"/>
    <cellStyle name="annee semestre 2 2 2 2 5 4" xfId="3200"/>
    <cellStyle name="annee semestre 2 2 2 2 5 5" xfId="3201"/>
    <cellStyle name="annee semestre 2 2 2 2 5 6" xfId="3202"/>
    <cellStyle name="annee semestre 2 2 2 2 5 7" xfId="3203"/>
    <cellStyle name="annee semestre 2 2 2 2 5 8" xfId="3204"/>
    <cellStyle name="annee semestre 2 2 2 2 5 9" xfId="3205"/>
    <cellStyle name="annee semestre 2 2 2 2 6" xfId="3206"/>
    <cellStyle name="annee semestre 2 2 2 2 6 2" xfId="3207"/>
    <cellStyle name="annee semestre 2 2 2 2 6 3" xfId="3208"/>
    <cellStyle name="annee semestre 2 2 2 2 6 4" xfId="3209"/>
    <cellStyle name="annee semestre 2 2 2 2 6 5" xfId="3210"/>
    <cellStyle name="annee semestre 2 2 2 2 6 6" xfId="3211"/>
    <cellStyle name="annee semestre 2 2 2 2 6 7" xfId="3212"/>
    <cellStyle name="annee semestre 2 2 2 2 6 8" xfId="3213"/>
    <cellStyle name="annee semestre 2 2 2 2 6 9" xfId="3214"/>
    <cellStyle name="annee semestre 2 2 2 2 7" xfId="3215"/>
    <cellStyle name="annee semestre 2 2 2 2 8" xfId="3216"/>
    <cellStyle name="annee semestre 2 2 2 2 9" xfId="3217"/>
    <cellStyle name="annee semestre 2 2 2 3" xfId="3218"/>
    <cellStyle name="annee semestre 2 2 2 3 2" xfId="3219"/>
    <cellStyle name="annee semestre 2 2 2 3 3" xfId="3220"/>
    <cellStyle name="annee semestre 2 2 2 3 4" xfId="3221"/>
    <cellStyle name="annee semestre 2 2 2 3 5" xfId="3222"/>
    <cellStyle name="annee semestre 2 2 2 3 6" xfId="3223"/>
    <cellStyle name="annee semestre 2 2 2 3 7" xfId="3224"/>
    <cellStyle name="annee semestre 2 2 2 3 8" xfId="3225"/>
    <cellStyle name="annee semestre 2 2 2 3 9" xfId="3226"/>
    <cellStyle name="annee semestre 2 2 2 4" xfId="3227"/>
    <cellStyle name="annee semestre 2 2 2 4 2" xfId="3228"/>
    <cellStyle name="annee semestre 2 2 2 4 3" xfId="3229"/>
    <cellStyle name="annee semestre 2 2 2 4 4" xfId="3230"/>
    <cellStyle name="annee semestre 2 2 2 4 5" xfId="3231"/>
    <cellStyle name="annee semestre 2 2 2 4 6" xfId="3232"/>
    <cellStyle name="annee semestre 2 2 2 4 7" xfId="3233"/>
    <cellStyle name="annee semestre 2 2 2 4 8" xfId="3234"/>
    <cellStyle name="annee semestre 2 2 2 4 9" xfId="3235"/>
    <cellStyle name="annee semestre 2 2 2 5" xfId="3236"/>
    <cellStyle name="annee semestre 2 2 2 5 2" xfId="3237"/>
    <cellStyle name="annee semestre 2 2 2 5 3" xfId="3238"/>
    <cellStyle name="annee semestre 2 2 2 5 4" xfId="3239"/>
    <cellStyle name="annee semestre 2 2 2 5 5" xfId="3240"/>
    <cellStyle name="annee semestre 2 2 2 5 6" xfId="3241"/>
    <cellStyle name="annee semestre 2 2 2 5 7" xfId="3242"/>
    <cellStyle name="annee semestre 2 2 2 5 8" xfId="3243"/>
    <cellStyle name="annee semestre 2 2 2 5 9" xfId="3244"/>
    <cellStyle name="annee semestre 2 2 2 6" xfId="3245"/>
    <cellStyle name="annee semestre 2 2 2 6 2" xfId="3246"/>
    <cellStyle name="annee semestre 2 2 2 6 3" xfId="3247"/>
    <cellStyle name="annee semestre 2 2 2 6 4" xfId="3248"/>
    <cellStyle name="annee semestre 2 2 2 6 5" xfId="3249"/>
    <cellStyle name="annee semestre 2 2 2 6 6" xfId="3250"/>
    <cellStyle name="annee semestre 2 2 2 6 7" xfId="3251"/>
    <cellStyle name="annee semestre 2 2 2 6 8" xfId="3252"/>
    <cellStyle name="annee semestre 2 2 2 6 9" xfId="3253"/>
    <cellStyle name="annee semestre 2 2 2 7" xfId="3254"/>
    <cellStyle name="annee semestre 2 2 2 7 2" xfId="3255"/>
    <cellStyle name="annee semestre 2 2 2 7 3" xfId="3256"/>
    <cellStyle name="annee semestre 2 2 2 7 4" xfId="3257"/>
    <cellStyle name="annee semestre 2 2 2 7 5" xfId="3258"/>
    <cellStyle name="annee semestre 2 2 2 7 6" xfId="3259"/>
    <cellStyle name="annee semestre 2 2 2 7 7" xfId="3260"/>
    <cellStyle name="annee semestre 2 2 2 7 8" xfId="3261"/>
    <cellStyle name="annee semestre 2 2 2 7 9" xfId="3262"/>
    <cellStyle name="annee semestre 2 2 2 8" xfId="3263"/>
    <cellStyle name="annee semestre 2 2 2 8 2" xfId="3264"/>
    <cellStyle name="annee semestre 2 2 2 8 3" xfId="3265"/>
    <cellStyle name="annee semestre 2 2 2 8 4" xfId="3266"/>
    <cellStyle name="annee semestre 2 2 2 8 5" xfId="3267"/>
    <cellStyle name="annee semestre 2 2 2 8 6" xfId="3268"/>
    <cellStyle name="annee semestre 2 2 2 8 7" xfId="3269"/>
    <cellStyle name="annee semestre 2 2 2 8 8" xfId="3270"/>
    <cellStyle name="annee semestre 2 2 2 8 9" xfId="3271"/>
    <cellStyle name="annee semestre 2 2 2 9" xfId="3272"/>
    <cellStyle name="annee semestre 2 2 3" xfId="3273"/>
    <cellStyle name="annee semestre 2 2 3 10" xfId="3274"/>
    <cellStyle name="annee semestre 2 2 3 11" xfId="3275"/>
    <cellStyle name="annee semestre 2 2 3 12" xfId="3276"/>
    <cellStyle name="annee semestre 2 2 3 13" xfId="3277"/>
    <cellStyle name="annee semestre 2 2 3 14" xfId="3278"/>
    <cellStyle name="annee semestre 2 2 3 15" xfId="3279"/>
    <cellStyle name="annee semestre 2 2 3 16" xfId="3280"/>
    <cellStyle name="annee semestre 2 2 3 2" xfId="3281"/>
    <cellStyle name="annee semestre 2 2 3 2 10" xfId="3282"/>
    <cellStyle name="annee semestre 2 2 3 2 11" xfId="3283"/>
    <cellStyle name="annee semestre 2 2 3 2 12" xfId="3284"/>
    <cellStyle name="annee semestre 2 2 3 2 13" xfId="3285"/>
    <cellStyle name="annee semestre 2 2 3 2 14" xfId="3286"/>
    <cellStyle name="annee semestre 2 2 3 2 2" xfId="3287"/>
    <cellStyle name="annee semestre 2 2 3 2 2 2" xfId="3288"/>
    <cellStyle name="annee semestre 2 2 3 2 2 3" xfId="3289"/>
    <cellStyle name="annee semestre 2 2 3 2 2 4" xfId="3290"/>
    <cellStyle name="annee semestre 2 2 3 2 2 5" xfId="3291"/>
    <cellStyle name="annee semestre 2 2 3 2 2 6" xfId="3292"/>
    <cellStyle name="annee semestre 2 2 3 2 2 7" xfId="3293"/>
    <cellStyle name="annee semestre 2 2 3 2 2 8" xfId="3294"/>
    <cellStyle name="annee semestre 2 2 3 2 2 9" xfId="3295"/>
    <cellStyle name="annee semestre 2 2 3 2 3" xfId="3296"/>
    <cellStyle name="annee semestre 2 2 3 2 3 2" xfId="3297"/>
    <cellStyle name="annee semestre 2 2 3 2 3 3" xfId="3298"/>
    <cellStyle name="annee semestre 2 2 3 2 3 4" xfId="3299"/>
    <cellStyle name="annee semestre 2 2 3 2 3 5" xfId="3300"/>
    <cellStyle name="annee semestre 2 2 3 2 3 6" xfId="3301"/>
    <cellStyle name="annee semestre 2 2 3 2 3 7" xfId="3302"/>
    <cellStyle name="annee semestre 2 2 3 2 3 8" xfId="3303"/>
    <cellStyle name="annee semestre 2 2 3 2 3 9" xfId="3304"/>
    <cellStyle name="annee semestre 2 2 3 2 4" xfId="3305"/>
    <cellStyle name="annee semestre 2 2 3 2 4 2" xfId="3306"/>
    <cellStyle name="annee semestre 2 2 3 2 4 3" xfId="3307"/>
    <cellStyle name="annee semestre 2 2 3 2 4 4" xfId="3308"/>
    <cellStyle name="annee semestre 2 2 3 2 4 5" xfId="3309"/>
    <cellStyle name="annee semestre 2 2 3 2 4 6" xfId="3310"/>
    <cellStyle name="annee semestre 2 2 3 2 4 7" xfId="3311"/>
    <cellStyle name="annee semestre 2 2 3 2 4 8" xfId="3312"/>
    <cellStyle name="annee semestre 2 2 3 2 4 9" xfId="3313"/>
    <cellStyle name="annee semestre 2 2 3 2 5" xfId="3314"/>
    <cellStyle name="annee semestre 2 2 3 2 5 2" xfId="3315"/>
    <cellStyle name="annee semestre 2 2 3 2 5 3" xfId="3316"/>
    <cellStyle name="annee semestre 2 2 3 2 5 4" xfId="3317"/>
    <cellStyle name="annee semestre 2 2 3 2 5 5" xfId="3318"/>
    <cellStyle name="annee semestre 2 2 3 2 5 6" xfId="3319"/>
    <cellStyle name="annee semestre 2 2 3 2 5 7" xfId="3320"/>
    <cellStyle name="annee semestre 2 2 3 2 5 8" xfId="3321"/>
    <cellStyle name="annee semestre 2 2 3 2 5 9" xfId="3322"/>
    <cellStyle name="annee semestre 2 2 3 2 6" xfId="3323"/>
    <cellStyle name="annee semestre 2 2 3 2 6 2" xfId="3324"/>
    <cellStyle name="annee semestre 2 2 3 2 6 3" xfId="3325"/>
    <cellStyle name="annee semestre 2 2 3 2 6 4" xfId="3326"/>
    <cellStyle name="annee semestre 2 2 3 2 6 5" xfId="3327"/>
    <cellStyle name="annee semestre 2 2 3 2 6 6" xfId="3328"/>
    <cellStyle name="annee semestre 2 2 3 2 6 7" xfId="3329"/>
    <cellStyle name="annee semestre 2 2 3 2 6 8" xfId="3330"/>
    <cellStyle name="annee semestre 2 2 3 2 6 9" xfId="3331"/>
    <cellStyle name="annee semestre 2 2 3 2 7" xfId="3332"/>
    <cellStyle name="annee semestre 2 2 3 2 8" xfId="3333"/>
    <cellStyle name="annee semestre 2 2 3 2 9" xfId="3334"/>
    <cellStyle name="annee semestre 2 2 3 3" xfId="3335"/>
    <cellStyle name="annee semestre 2 2 3 3 2" xfId="3336"/>
    <cellStyle name="annee semestre 2 2 3 3 3" xfId="3337"/>
    <cellStyle name="annee semestre 2 2 3 3 4" xfId="3338"/>
    <cellStyle name="annee semestre 2 2 3 3 5" xfId="3339"/>
    <cellStyle name="annee semestre 2 2 3 3 6" xfId="3340"/>
    <cellStyle name="annee semestre 2 2 3 3 7" xfId="3341"/>
    <cellStyle name="annee semestre 2 2 3 3 8" xfId="3342"/>
    <cellStyle name="annee semestre 2 2 3 3 9" xfId="3343"/>
    <cellStyle name="annee semestre 2 2 3 4" xfId="3344"/>
    <cellStyle name="annee semestre 2 2 3 4 2" xfId="3345"/>
    <cellStyle name="annee semestre 2 2 3 4 3" xfId="3346"/>
    <cellStyle name="annee semestre 2 2 3 4 4" xfId="3347"/>
    <cellStyle name="annee semestre 2 2 3 4 5" xfId="3348"/>
    <cellStyle name="annee semestre 2 2 3 4 6" xfId="3349"/>
    <cellStyle name="annee semestre 2 2 3 4 7" xfId="3350"/>
    <cellStyle name="annee semestre 2 2 3 4 8" xfId="3351"/>
    <cellStyle name="annee semestre 2 2 3 4 9" xfId="3352"/>
    <cellStyle name="annee semestre 2 2 3 5" xfId="3353"/>
    <cellStyle name="annee semestre 2 2 3 5 2" xfId="3354"/>
    <cellStyle name="annee semestre 2 2 3 5 3" xfId="3355"/>
    <cellStyle name="annee semestre 2 2 3 5 4" xfId="3356"/>
    <cellStyle name="annee semestre 2 2 3 5 5" xfId="3357"/>
    <cellStyle name="annee semestre 2 2 3 5 6" xfId="3358"/>
    <cellStyle name="annee semestre 2 2 3 5 7" xfId="3359"/>
    <cellStyle name="annee semestre 2 2 3 5 8" xfId="3360"/>
    <cellStyle name="annee semestre 2 2 3 5 9" xfId="3361"/>
    <cellStyle name="annee semestre 2 2 3 6" xfId="3362"/>
    <cellStyle name="annee semestre 2 2 3 6 2" xfId="3363"/>
    <cellStyle name="annee semestre 2 2 3 6 3" xfId="3364"/>
    <cellStyle name="annee semestre 2 2 3 6 4" xfId="3365"/>
    <cellStyle name="annee semestre 2 2 3 6 5" xfId="3366"/>
    <cellStyle name="annee semestre 2 2 3 6 6" xfId="3367"/>
    <cellStyle name="annee semestre 2 2 3 6 7" xfId="3368"/>
    <cellStyle name="annee semestre 2 2 3 6 8" xfId="3369"/>
    <cellStyle name="annee semestre 2 2 3 6 9" xfId="3370"/>
    <cellStyle name="annee semestre 2 2 3 7" xfId="3371"/>
    <cellStyle name="annee semestre 2 2 3 7 2" xfId="3372"/>
    <cellStyle name="annee semestre 2 2 3 7 3" xfId="3373"/>
    <cellStyle name="annee semestre 2 2 3 7 4" xfId="3374"/>
    <cellStyle name="annee semestre 2 2 3 7 5" xfId="3375"/>
    <cellStyle name="annee semestre 2 2 3 7 6" xfId="3376"/>
    <cellStyle name="annee semestre 2 2 3 7 7" xfId="3377"/>
    <cellStyle name="annee semestre 2 2 3 7 8" xfId="3378"/>
    <cellStyle name="annee semestre 2 2 3 7 9" xfId="3379"/>
    <cellStyle name="annee semestre 2 2 3 8" xfId="3380"/>
    <cellStyle name="annee semestre 2 2 3 8 2" xfId="3381"/>
    <cellStyle name="annee semestre 2 2 3 8 3" xfId="3382"/>
    <cellStyle name="annee semestre 2 2 3 8 4" xfId="3383"/>
    <cellStyle name="annee semestre 2 2 3 8 5" xfId="3384"/>
    <cellStyle name="annee semestre 2 2 3 8 6" xfId="3385"/>
    <cellStyle name="annee semestre 2 2 3 8 7" xfId="3386"/>
    <cellStyle name="annee semestre 2 2 3 8 8" xfId="3387"/>
    <cellStyle name="annee semestre 2 2 3 8 9" xfId="3388"/>
    <cellStyle name="annee semestre 2 2 3 9" xfId="3389"/>
    <cellStyle name="annee semestre 2 2 4" xfId="3390"/>
    <cellStyle name="annee semestre 2 2 4 10" xfId="3391"/>
    <cellStyle name="annee semestre 2 2 4 11" xfId="3392"/>
    <cellStyle name="annee semestre 2 2 4 12" xfId="3393"/>
    <cellStyle name="annee semestre 2 2 4 13" xfId="3394"/>
    <cellStyle name="annee semestre 2 2 4 14" xfId="3395"/>
    <cellStyle name="annee semestre 2 2 4 15" xfId="3396"/>
    <cellStyle name="annee semestre 2 2 4 16" xfId="3397"/>
    <cellStyle name="annee semestre 2 2 4 2" xfId="3398"/>
    <cellStyle name="annee semestre 2 2 4 2 10" xfId="3399"/>
    <cellStyle name="annee semestre 2 2 4 2 11" xfId="3400"/>
    <cellStyle name="annee semestre 2 2 4 2 12" xfId="3401"/>
    <cellStyle name="annee semestre 2 2 4 2 13" xfId="3402"/>
    <cellStyle name="annee semestre 2 2 4 2 14" xfId="3403"/>
    <cellStyle name="annee semestre 2 2 4 2 2" xfId="3404"/>
    <cellStyle name="annee semestre 2 2 4 2 2 2" xfId="3405"/>
    <cellStyle name="annee semestre 2 2 4 2 2 3" xfId="3406"/>
    <cellStyle name="annee semestre 2 2 4 2 2 4" xfId="3407"/>
    <cellStyle name="annee semestre 2 2 4 2 2 5" xfId="3408"/>
    <cellStyle name="annee semestre 2 2 4 2 2 6" xfId="3409"/>
    <cellStyle name="annee semestre 2 2 4 2 2 7" xfId="3410"/>
    <cellStyle name="annee semestre 2 2 4 2 2 8" xfId="3411"/>
    <cellStyle name="annee semestre 2 2 4 2 2 9" xfId="3412"/>
    <cellStyle name="annee semestre 2 2 4 2 3" xfId="3413"/>
    <cellStyle name="annee semestre 2 2 4 2 3 2" xfId="3414"/>
    <cellStyle name="annee semestre 2 2 4 2 3 3" xfId="3415"/>
    <cellStyle name="annee semestre 2 2 4 2 3 4" xfId="3416"/>
    <cellStyle name="annee semestre 2 2 4 2 3 5" xfId="3417"/>
    <cellStyle name="annee semestre 2 2 4 2 3 6" xfId="3418"/>
    <cellStyle name="annee semestre 2 2 4 2 3 7" xfId="3419"/>
    <cellStyle name="annee semestre 2 2 4 2 3 8" xfId="3420"/>
    <cellStyle name="annee semestre 2 2 4 2 3 9" xfId="3421"/>
    <cellStyle name="annee semestre 2 2 4 2 4" xfId="3422"/>
    <cellStyle name="annee semestre 2 2 4 2 4 2" xfId="3423"/>
    <cellStyle name="annee semestre 2 2 4 2 4 3" xfId="3424"/>
    <cellStyle name="annee semestre 2 2 4 2 4 4" xfId="3425"/>
    <cellStyle name="annee semestre 2 2 4 2 4 5" xfId="3426"/>
    <cellStyle name="annee semestre 2 2 4 2 4 6" xfId="3427"/>
    <cellStyle name="annee semestre 2 2 4 2 4 7" xfId="3428"/>
    <cellStyle name="annee semestre 2 2 4 2 4 8" xfId="3429"/>
    <cellStyle name="annee semestre 2 2 4 2 4 9" xfId="3430"/>
    <cellStyle name="annee semestre 2 2 4 2 5" xfId="3431"/>
    <cellStyle name="annee semestre 2 2 4 2 5 2" xfId="3432"/>
    <cellStyle name="annee semestre 2 2 4 2 5 3" xfId="3433"/>
    <cellStyle name="annee semestre 2 2 4 2 5 4" xfId="3434"/>
    <cellStyle name="annee semestre 2 2 4 2 5 5" xfId="3435"/>
    <cellStyle name="annee semestre 2 2 4 2 5 6" xfId="3436"/>
    <cellStyle name="annee semestre 2 2 4 2 5 7" xfId="3437"/>
    <cellStyle name="annee semestre 2 2 4 2 5 8" xfId="3438"/>
    <cellStyle name="annee semestre 2 2 4 2 5 9" xfId="3439"/>
    <cellStyle name="annee semestre 2 2 4 2 6" xfId="3440"/>
    <cellStyle name="annee semestre 2 2 4 2 6 2" xfId="3441"/>
    <cellStyle name="annee semestre 2 2 4 2 6 3" xfId="3442"/>
    <cellStyle name="annee semestre 2 2 4 2 6 4" xfId="3443"/>
    <cellStyle name="annee semestre 2 2 4 2 6 5" xfId="3444"/>
    <cellStyle name="annee semestre 2 2 4 2 6 6" xfId="3445"/>
    <cellStyle name="annee semestre 2 2 4 2 6 7" xfId="3446"/>
    <cellStyle name="annee semestre 2 2 4 2 6 8" xfId="3447"/>
    <cellStyle name="annee semestre 2 2 4 2 6 9" xfId="3448"/>
    <cellStyle name="annee semestre 2 2 4 2 7" xfId="3449"/>
    <cellStyle name="annee semestre 2 2 4 2 8" xfId="3450"/>
    <cellStyle name="annee semestre 2 2 4 2 9" xfId="3451"/>
    <cellStyle name="annee semestre 2 2 4 3" xfId="3452"/>
    <cellStyle name="annee semestre 2 2 4 3 2" xfId="3453"/>
    <cellStyle name="annee semestre 2 2 4 3 3" xfId="3454"/>
    <cellStyle name="annee semestre 2 2 4 3 4" xfId="3455"/>
    <cellStyle name="annee semestre 2 2 4 3 5" xfId="3456"/>
    <cellStyle name="annee semestre 2 2 4 3 6" xfId="3457"/>
    <cellStyle name="annee semestre 2 2 4 3 7" xfId="3458"/>
    <cellStyle name="annee semestre 2 2 4 3 8" xfId="3459"/>
    <cellStyle name="annee semestre 2 2 4 3 9" xfId="3460"/>
    <cellStyle name="annee semestre 2 2 4 4" xfId="3461"/>
    <cellStyle name="annee semestre 2 2 4 4 2" xfId="3462"/>
    <cellStyle name="annee semestre 2 2 4 4 3" xfId="3463"/>
    <cellStyle name="annee semestre 2 2 4 4 4" xfId="3464"/>
    <cellStyle name="annee semestre 2 2 4 4 5" xfId="3465"/>
    <cellStyle name="annee semestre 2 2 4 4 6" xfId="3466"/>
    <cellStyle name="annee semestre 2 2 4 4 7" xfId="3467"/>
    <cellStyle name="annee semestre 2 2 4 4 8" xfId="3468"/>
    <cellStyle name="annee semestre 2 2 4 4 9" xfId="3469"/>
    <cellStyle name="annee semestre 2 2 4 5" xfId="3470"/>
    <cellStyle name="annee semestre 2 2 4 5 2" xfId="3471"/>
    <cellStyle name="annee semestre 2 2 4 5 3" xfId="3472"/>
    <cellStyle name="annee semestre 2 2 4 5 4" xfId="3473"/>
    <cellStyle name="annee semestre 2 2 4 5 5" xfId="3474"/>
    <cellStyle name="annee semestre 2 2 4 5 6" xfId="3475"/>
    <cellStyle name="annee semestre 2 2 4 5 7" xfId="3476"/>
    <cellStyle name="annee semestre 2 2 4 5 8" xfId="3477"/>
    <cellStyle name="annee semestre 2 2 4 5 9" xfId="3478"/>
    <cellStyle name="annee semestre 2 2 4 6" xfId="3479"/>
    <cellStyle name="annee semestre 2 2 4 6 2" xfId="3480"/>
    <cellStyle name="annee semestre 2 2 4 6 3" xfId="3481"/>
    <cellStyle name="annee semestre 2 2 4 6 4" xfId="3482"/>
    <cellStyle name="annee semestre 2 2 4 6 5" xfId="3483"/>
    <cellStyle name="annee semestre 2 2 4 6 6" xfId="3484"/>
    <cellStyle name="annee semestre 2 2 4 6 7" xfId="3485"/>
    <cellStyle name="annee semestre 2 2 4 6 8" xfId="3486"/>
    <cellStyle name="annee semestre 2 2 4 6 9" xfId="3487"/>
    <cellStyle name="annee semestre 2 2 4 7" xfId="3488"/>
    <cellStyle name="annee semestre 2 2 4 7 2" xfId="3489"/>
    <cellStyle name="annee semestre 2 2 4 7 3" xfId="3490"/>
    <cellStyle name="annee semestre 2 2 4 7 4" xfId="3491"/>
    <cellStyle name="annee semestre 2 2 4 7 5" xfId="3492"/>
    <cellStyle name="annee semestre 2 2 4 7 6" xfId="3493"/>
    <cellStyle name="annee semestre 2 2 4 7 7" xfId="3494"/>
    <cellStyle name="annee semestre 2 2 4 7 8" xfId="3495"/>
    <cellStyle name="annee semestre 2 2 4 7 9" xfId="3496"/>
    <cellStyle name="annee semestre 2 2 4 8" xfId="3497"/>
    <cellStyle name="annee semestre 2 2 4 8 2" xfId="3498"/>
    <cellStyle name="annee semestre 2 2 4 8 3" xfId="3499"/>
    <cellStyle name="annee semestre 2 2 4 8 4" xfId="3500"/>
    <cellStyle name="annee semestre 2 2 4 8 5" xfId="3501"/>
    <cellStyle name="annee semestre 2 2 4 8 6" xfId="3502"/>
    <cellStyle name="annee semestre 2 2 4 8 7" xfId="3503"/>
    <cellStyle name="annee semestre 2 2 4 8 8" xfId="3504"/>
    <cellStyle name="annee semestre 2 2 4 8 9" xfId="3505"/>
    <cellStyle name="annee semestre 2 2 4 9" xfId="3506"/>
    <cellStyle name="annee semestre 2 2 5" xfId="3507"/>
    <cellStyle name="annee semestre 2 2 5 10" xfId="3508"/>
    <cellStyle name="annee semestre 2 2 5 11" xfId="3509"/>
    <cellStyle name="annee semestre 2 2 5 12" xfId="3510"/>
    <cellStyle name="annee semestre 2 2 5 13" xfId="3511"/>
    <cellStyle name="annee semestre 2 2 5 14" xfId="3512"/>
    <cellStyle name="annee semestre 2 2 5 2" xfId="3513"/>
    <cellStyle name="annee semestre 2 2 5 2 2" xfId="3514"/>
    <cellStyle name="annee semestre 2 2 5 2 3" xfId="3515"/>
    <cellStyle name="annee semestre 2 2 5 2 4" xfId="3516"/>
    <cellStyle name="annee semestre 2 2 5 2 5" xfId="3517"/>
    <cellStyle name="annee semestre 2 2 5 2 6" xfId="3518"/>
    <cellStyle name="annee semestre 2 2 5 2 7" xfId="3519"/>
    <cellStyle name="annee semestre 2 2 5 2 8" xfId="3520"/>
    <cellStyle name="annee semestre 2 2 5 2 9" xfId="3521"/>
    <cellStyle name="annee semestre 2 2 5 3" xfId="3522"/>
    <cellStyle name="annee semestre 2 2 5 3 2" xfId="3523"/>
    <cellStyle name="annee semestre 2 2 5 3 3" xfId="3524"/>
    <cellStyle name="annee semestre 2 2 5 3 4" xfId="3525"/>
    <cellStyle name="annee semestre 2 2 5 3 5" xfId="3526"/>
    <cellStyle name="annee semestre 2 2 5 3 6" xfId="3527"/>
    <cellStyle name="annee semestre 2 2 5 3 7" xfId="3528"/>
    <cellStyle name="annee semestre 2 2 5 3 8" xfId="3529"/>
    <cellStyle name="annee semestre 2 2 5 3 9" xfId="3530"/>
    <cellStyle name="annee semestre 2 2 5 4" xfId="3531"/>
    <cellStyle name="annee semestre 2 2 5 4 2" xfId="3532"/>
    <cellStyle name="annee semestre 2 2 5 4 3" xfId="3533"/>
    <cellStyle name="annee semestre 2 2 5 4 4" xfId="3534"/>
    <cellStyle name="annee semestre 2 2 5 4 5" xfId="3535"/>
    <cellStyle name="annee semestre 2 2 5 4 6" xfId="3536"/>
    <cellStyle name="annee semestre 2 2 5 4 7" xfId="3537"/>
    <cellStyle name="annee semestre 2 2 5 4 8" xfId="3538"/>
    <cellStyle name="annee semestre 2 2 5 4 9" xfId="3539"/>
    <cellStyle name="annee semestre 2 2 5 5" xfId="3540"/>
    <cellStyle name="annee semestre 2 2 5 5 2" xfId="3541"/>
    <cellStyle name="annee semestre 2 2 5 5 3" xfId="3542"/>
    <cellStyle name="annee semestre 2 2 5 5 4" xfId="3543"/>
    <cellStyle name="annee semestre 2 2 5 5 5" xfId="3544"/>
    <cellStyle name="annee semestre 2 2 5 5 6" xfId="3545"/>
    <cellStyle name="annee semestre 2 2 5 5 7" xfId="3546"/>
    <cellStyle name="annee semestre 2 2 5 5 8" xfId="3547"/>
    <cellStyle name="annee semestre 2 2 5 5 9" xfId="3548"/>
    <cellStyle name="annee semestre 2 2 5 6" xfId="3549"/>
    <cellStyle name="annee semestre 2 2 5 6 2" xfId="3550"/>
    <cellStyle name="annee semestre 2 2 5 6 3" xfId="3551"/>
    <cellStyle name="annee semestre 2 2 5 6 4" xfId="3552"/>
    <cellStyle name="annee semestre 2 2 5 6 5" xfId="3553"/>
    <cellStyle name="annee semestre 2 2 5 6 6" xfId="3554"/>
    <cellStyle name="annee semestre 2 2 5 6 7" xfId="3555"/>
    <cellStyle name="annee semestre 2 2 5 6 8" xfId="3556"/>
    <cellStyle name="annee semestre 2 2 5 6 9" xfId="3557"/>
    <cellStyle name="annee semestre 2 2 5 7" xfId="3558"/>
    <cellStyle name="annee semestre 2 2 5 8" xfId="3559"/>
    <cellStyle name="annee semestre 2 2 5 9" xfId="3560"/>
    <cellStyle name="annee semestre 2 2 6" xfId="3561"/>
    <cellStyle name="annee semestre 2 2 6 2" xfId="3562"/>
    <cellStyle name="annee semestre 2 2 6 3" xfId="3563"/>
    <cellStyle name="annee semestre 2 2 6 4" xfId="3564"/>
    <cellStyle name="annee semestre 2 2 6 5" xfId="3565"/>
    <cellStyle name="annee semestre 2 2 6 6" xfId="3566"/>
    <cellStyle name="annee semestre 2 2 6 7" xfId="3567"/>
    <cellStyle name="annee semestre 2 2 6 8" xfId="3568"/>
    <cellStyle name="annee semestre 2 2 6 9" xfId="3569"/>
    <cellStyle name="annee semestre 2 2 7" xfId="3570"/>
    <cellStyle name="annee semestre 2 2 7 2" xfId="3571"/>
    <cellStyle name="annee semestre 2 2 7 3" xfId="3572"/>
    <cellStyle name="annee semestre 2 2 7 4" xfId="3573"/>
    <cellStyle name="annee semestre 2 2 7 5" xfId="3574"/>
    <cellStyle name="annee semestre 2 2 7 6" xfId="3575"/>
    <cellStyle name="annee semestre 2 2 7 7" xfId="3576"/>
    <cellStyle name="annee semestre 2 2 7 8" xfId="3577"/>
    <cellStyle name="annee semestre 2 2 7 9" xfId="3578"/>
    <cellStyle name="annee semestre 2 2 8" xfId="3579"/>
    <cellStyle name="annee semestre 2 2 8 2" xfId="3580"/>
    <cellStyle name="annee semestre 2 2 8 3" xfId="3581"/>
    <cellStyle name="annee semestre 2 2 8 4" xfId="3582"/>
    <cellStyle name="annee semestre 2 2 8 5" xfId="3583"/>
    <cellStyle name="annee semestre 2 2 8 6" xfId="3584"/>
    <cellStyle name="annee semestre 2 2 8 7" xfId="3585"/>
    <cellStyle name="annee semestre 2 2 8 8" xfId="3586"/>
    <cellStyle name="annee semestre 2 2 8 9" xfId="3587"/>
    <cellStyle name="annee semestre 2 2 9" xfId="3588"/>
    <cellStyle name="annee semestre 2 2 9 2" xfId="3589"/>
    <cellStyle name="annee semestre 2 2 9 3" xfId="3590"/>
    <cellStyle name="annee semestre 2 2 9 4" xfId="3591"/>
    <cellStyle name="annee semestre 2 2 9 5" xfId="3592"/>
    <cellStyle name="annee semestre 2 2 9 6" xfId="3593"/>
    <cellStyle name="annee semestre 2 2 9 7" xfId="3594"/>
    <cellStyle name="annee semestre 2 2 9 8" xfId="3595"/>
    <cellStyle name="annee semestre 2 2 9 9" xfId="3596"/>
    <cellStyle name="annee semestre 2 20" xfId="3597"/>
    <cellStyle name="annee semestre 2 3" xfId="3598"/>
    <cellStyle name="annee semestre 2 3 10" xfId="3599"/>
    <cellStyle name="annee semestre 2 3 11" xfId="3600"/>
    <cellStyle name="annee semestre 2 3 12" xfId="3601"/>
    <cellStyle name="annee semestre 2 3 13" xfId="3602"/>
    <cellStyle name="annee semestre 2 3 14" xfId="3603"/>
    <cellStyle name="annee semestre 2 3 15" xfId="3604"/>
    <cellStyle name="annee semestre 2 3 16" xfId="3605"/>
    <cellStyle name="annee semestre 2 3 2" xfId="3606"/>
    <cellStyle name="annee semestre 2 3 2 10" xfId="3607"/>
    <cellStyle name="annee semestre 2 3 2 11" xfId="3608"/>
    <cellStyle name="annee semestre 2 3 2 12" xfId="3609"/>
    <cellStyle name="annee semestre 2 3 2 13" xfId="3610"/>
    <cellStyle name="annee semestre 2 3 2 14" xfId="3611"/>
    <cellStyle name="annee semestre 2 3 2 2" xfId="3612"/>
    <cellStyle name="annee semestre 2 3 2 2 2" xfId="3613"/>
    <cellStyle name="annee semestre 2 3 2 2 3" xfId="3614"/>
    <cellStyle name="annee semestre 2 3 2 2 4" xfId="3615"/>
    <cellStyle name="annee semestre 2 3 2 2 5" xfId="3616"/>
    <cellStyle name="annee semestre 2 3 2 2 6" xfId="3617"/>
    <cellStyle name="annee semestre 2 3 2 2 7" xfId="3618"/>
    <cellStyle name="annee semestre 2 3 2 2 8" xfId="3619"/>
    <cellStyle name="annee semestre 2 3 2 2 9" xfId="3620"/>
    <cellStyle name="annee semestre 2 3 2 3" xfId="3621"/>
    <cellStyle name="annee semestre 2 3 2 3 2" xfId="3622"/>
    <cellStyle name="annee semestre 2 3 2 3 3" xfId="3623"/>
    <cellStyle name="annee semestre 2 3 2 3 4" xfId="3624"/>
    <cellStyle name="annee semestre 2 3 2 3 5" xfId="3625"/>
    <cellStyle name="annee semestre 2 3 2 3 6" xfId="3626"/>
    <cellStyle name="annee semestre 2 3 2 3 7" xfId="3627"/>
    <cellStyle name="annee semestre 2 3 2 3 8" xfId="3628"/>
    <cellStyle name="annee semestre 2 3 2 3 9" xfId="3629"/>
    <cellStyle name="annee semestre 2 3 2 4" xfId="3630"/>
    <cellStyle name="annee semestre 2 3 2 4 2" xfId="3631"/>
    <cellStyle name="annee semestre 2 3 2 4 3" xfId="3632"/>
    <cellStyle name="annee semestre 2 3 2 4 4" xfId="3633"/>
    <cellStyle name="annee semestre 2 3 2 4 5" xfId="3634"/>
    <cellStyle name="annee semestre 2 3 2 4 6" xfId="3635"/>
    <cellStyle name="annee semestre 2 3 2 4 7" xfId="3636"/>
    <cellStyle name="annee semestre 2 3 2 4 8" xfId="3637"/>
    <cellStyle name="annee semestre 2 3 2 4 9" xfId="3638"/>
    <cellStyle name="annee semestre 2 3 2 5" xfId="3639"/>
    <cellStyle name="annee semestre 2 3 2 5 2" xfId="3640"/>
    <cellStyle name="annee semestre 2 3 2 5 3" xfId="3641"/>
    <cellStyle name="annee semestre 2 3 2 5 4" xfId="3642"/>
    <cellStyle name="annee semestre 2 3 2 5 5" xfId="3643"/>
    <cellStyle name="annee semestre 2 3 2 5 6" xfId="3644"/>
    <cellStyle name="annee semestre 2 3 2 5 7" xfId="3645"/>
    <cellStyle name="annee semestre 2 3 2 5 8" xfId="3646"/>
    <cellStyle name="annee semestre 2 3 2 5 9" xfId="3647"/>
    <cellStyle name="annee semestre 2 3 2 6" xfId="3648"/>
    <cellStyle name="annee semestre 2 3 2 6 2" xfId="3649"/>
    <cellStyle name="annee semestre 2 3 2 6 3" xfId="3650"/>
    <cellStyle name="annee semestre 2 3 2 6 4" xfId="3651"/>
    <cellStyle name="annee semestre 2 3 2 6 5" xfId="3652"/>
    <cellStyle name="annee semestre 2 3 2 6 6" xfId="3653"/>
    <cellStyle name="annee semestre 2 3 2 6 7" xfId="3654"/>
    <cellStyle name="annee semestre 2 3 2 6 8" xfId="3655"/>
    <cellStyle name="annee semestre 2 3 2 6 9" xfId="3656"/>
    <cellStyle name="annee semestre 2 3 2 7" xfId="3657"/>
    <cellStyle name="annee semestre 2 3 2 8" xfId="3658"/>
    <cellStyle name="annee semestre 2 3 2 9" xfId="3659"/>
    <cellStyle name="annee semestre 2 3 3" xfId="3660"/>
    <cellStyle name="annee semestre 2 3 3 10" xfId="3661"/>
    <cellStyle name="annee semestre 2 3 3 2" xfId="3662"/>
    <cellStyle name="annee semestre 2 3 3 2 2" xfId="3663"/>
    <cellStyle name="annee semestre 2 3 3 2 3" xfId="3664"/>
    <cellStyle name="annee semestre 2 3 3 2 4" xfId="3665"/>
    <cellStyle name="annee semestre 2 3 3 2 5" xfId="3666"/>
    <cellStyle name="annee semestre 2 3 3 2 6" xfId="3667"/>
    <cellStyle name="annee semestre 2 3 3 2 7" xfId="3668"/>
    <cellStyle name="annee semestre 2 3 3 2 8" xfId="3669"/>
    <cellStyle name="annee semestre 2 3 3 3" xfId="3670"/>
    <cellStyle name="annee semestre 2 3 3 4" xfId="3671"/>
    <cellStyle name="annee semestre 2 3 3 5" xfId="3672"/>
    <cellStyle name="annee semestre 2 3 3 6" xfId="3673"/>
    <cellStyle name="annee semestre 2 3 3 7" xfId="3674"/>
    <cellStyle name="annee semestre 2 3 3 8" xfId="3675"/>
    <cellStyle name="annee semestre 2 3 3 9" xfId="3676"/>
    <cellStyle name="annee semestre 2 3 4" xfId="3677"/>
    <cellStyle name="annee semestre 2 3 4 2" xfId="3678"/>
    <cellStyle name="annee semestre 2 3 4 3" xfId="3679"/>
    <cellStyle name="annee semestre 2 3 4 4" xfId="3680"/>
    <cellStyle name="annee semestre 2 3 4 5" xfId="3681"/>
    <cellStyle name="annee semestre 2 3 4 6" xfId="3682"/>
    <cellStyle name="annee semestre 2 3 4 7" xfId="3683"/>
    <cellStyle name="annee semestre 2 3 4 8" xfId="3684"/>
    <cellStyle name="annee semestre 2 3 4 9" xfId="3685"/>
    <cellStyle name="annee semestre 2 3 5" xfId="3686"/>
    <cellStyle name="annee semestre 2 3 5 2" xfId="3687"/>
    <cellStyle name="annee semestre 2 3 5 3" xfId="3688"/>
    <cellStyle name="annee semestre 2 3 5 4" xfId="3689"/>
    <cellStyle name="annee semestre 2 3 5 5" xfId="3690"/>
    <cellStyle name="annee semestre 2 3 5 6" xfId="3691"/>
    <cellStyle name="annee semestre 2 3 5 7" xfId="3692"/>
    <cellStyle name="annee semestre 2 3 5 8" xfId="3693"/>
    <cellStyle name="annee semestre 2 3 5 9" xfId="3694"/>
    <cellStyle name="annee semestre 2 3 6" xfId="3695"/>
    <cellStyle name="annee semestre 2 3 6 2" xfId="3696"/>
    <cellStyle name="annee semestre 2 3 6 3" xfId="3697"/>
    <cellStyle name="annee semestre 2 3 6 4" xfId="3698"/>
    <cellStyle name="annee semestre 2 3 6 5" xfId="3699"/>
    <cellStyle name="annee semestre 2 3 6 6" xfId="3700"/>
    <cellStyle name="annee semestre 2 3 6 7" xfId="3701"/>
    <cellStyle name="annee semestre 2 3 6 8" xfId="3702"/>
    <cellStyle name="annee semestre 2 3 6 9" xfId="3703"/>
    <cellStyle name="annee semestre 2 3 7" xfId="3704"/>
    <cellStyle name="annee semestre 2 3 7 2" xfId="3705"/>
    <cellStyle name="annee semestre 2 3 7 3" xfId="3706"/>
    <cellStyle name="annee semestre 2 3 7 4" xfId="3707"/>
    <cellStyle name="annee semestre 2 3 7 5" xfId="3708"/>
    <cellStyle name="annee semestre 2 3 7 6" xfId="3709"/>
    <cellStyle name="annee semestre 2 3 7 7" xfId="3710"/>
    <cellStyle name="annee semestre 2 3 7 8" xfId="3711"/>
    <cellStyle name="annee semestre 2 3 7 9" xfId="3712"/>
    <cellStyle name="annee semestre 2 3 8" xfId="3713"/>
    <cellStyle name="annee semestre 2 3 8 2" xfId="3714"/>
    <cellStyle name="annee semestre 2 3 8 3" xfId="3715"/>
    <cellStyle name="annee semestre 2 3 8 4" xfId="3716"/>
    <cellStyle name="annee semestre 2 3 8 5" xfId="3717"/>
    <cellStyle name="annee semestre 2 3 8 6" xfId="3718"/>
    <cellStyle name="annee semestre 2 3 8 7" xfId="3719"/>
    <cellStyle name="annee semestre 2 3 8 8" xfId="3720"/>
    <cellStyle name="annee semestre 2 3 8 9" xfId="3721"/>
    <cellStyle name="annee semestre 2 3 9" xfId="3722"/>
    <cellStyle name="annee semestre 2 4" xfId="3723"/>
    <cellStyle name="annee semestre 2 4 10" xfId="3724"/>
    <cellStyle name="annee semestre 2 4 11" xfId="3725"/>
    <cellStyle name="annee semestre 2 4 12" xfId="3726"/>
    <cellStyle name="annee semestre 2 4 13" xfId="3727"/>
    <cellStyle name="annee semestre 2 4 14" xfId="3728"/>
    <cellStyle name="annee semestre 2 4 15" xfId="3729"/>
    <cellStyle name="annee semestre 2 4 16" xfId="3730"/>
    <cellStyle name="annee semestre 2 4 2" xfId="3731"/>
    <cellStyle name="annee semestre 2 4 2 10" xfId="3732"/>
    <cellStyle name="annee semestre 2 4 2 11" xfId="3733"/>
    <cellStyle name="annee semestre 2 4 2 12" xfId="3734"/>
    <cellStyle name="annee semestre 2 4 2 13" xfId="3735"/>
    <cellStyle name="annee semestre 2 4 2 14" xfId="3736"/>
    <cellStyle name="annee semestre 2 4 2 2" xfId="3737"/>
    <cellStyle name="annee semestre 2 4 2 2 2" xfId="3738"/>
    <cellStyle name="annee semestre 2 4 2 2 3" xfId="3739"/>
    <cellStyle name="annee semestre 2 4 2 2 4" xfId="3740"/>
    <cellStyle name="annee semestre 2 4 2 2 5" xfId="3741"/>
    <cellStyle name="annee semestre 2 4 2 2 6" xfId="3742"/>
    <cellStyle name="annee semestre 2 4 2 2 7" xfId="3743"/>
    <cellStyle name="annee semestre 2 4 2 2 8" xfId="3744"/>
    <cellStyle name="annee semestre 2 4 2 2 9" xfId="3745"/>
    <cellStyle name="annee semestre 2 4 2 3" xfId="3746"/>
    <cellStyle name="annee semestre 2 4 2 3 2" xfId="3747"/>
    <cellStyle name="annee semestre 2 4 2 3 3" xfId="3748"/>
    <cellStyle name="annee semestre 2 4 2 3 4" xfId="3749"/>
    <cellStyle name="annee semestre 2 4 2 3 5" xfId="3750"/>
    <cellStyle name="annee semestre 2 4 2 3 6" xfId="3751"/>
    <cellStyle name="annee semestre 2 4 2 3 7" xfId="3752"/>
    <cellStyle name="annee semestre 2 4 2 3 8" xfId="3753"/>
    <cellStyle name="annee semestre 2 4 2 3 9" xfId="3754"/>
    <cellStyle name="annee semestre 2 4 2 4" xfId="3755"/>
    <cellStyle name="annee semestre 2 4 2 4 2" xfId="3756"/>
    <cellStyle name="annee semestre 2 4 2 4 3" xfId="3757"/>
    <cellStyle name="annee semestre 2 4 2 4 4" xfId="3758"/>
    <cellStyle name="annee semestre 2 4 2 4 5" xfId="3759"/>
    <cellStyle name="annee semestre 2 4 2 4 6" xfId="3760"/>
    <cellStyle name="annee semestre 2 4 2 4 7" xfId="3761"/>
    <cellStyle name="annee semestre 2 4 2 4 8" xfId="3762"/>
    <cellStyle name="annee semestre 2 4 2 4 9" xfId="3763"/>
    <cellStyle name="annee semestre 2 4 2 5" xfId="3764"/>
    <cellStyle name="annee semestre 2 4 2 5 2" xfId="3765"/>
    <cellStyle name="annee semestre 2 4 2 5 3" xfId="3766"/>
    <cellStyle name="annee semestre 2 4 2 5 4" xfId="3767"/>
    <cellStyle name="annee semestre 2 4 2 5 5" xfId="3768"/>
    <cellStyle name="annee semestre 2 4 2 5 6" xfId="3769"/>
    <cellStyle name="annee semestre 2 4 2 5 7" xfId="3770"/>
    <cellStyle name="annee semestre 2 4 2 5 8" xfId="3771"/>
    <cellStyle name="annee semestre 2 4 2 5 9" xfId="3772"/>
    <cellStyle name="annee semestre 2 4 2 6" xfId="3773"/>
    <cellStyle name="annee semestre 2 4 2 6 2" xfId="3774"/>
    <cellStyle name="annee semestre 2 4 2 6 3" xfId="3775"/>
    <cellStyle name="annee semestre 2 4 2 6 4" xfId="3776"/>
    <cellStyle name="annee semestre 2 4 2 6 5" xfId="3777"/>
    <cellStyle name="annee semestre 2 4 2 6 6" xfId="3778"/>
    <cellStyle name="annee semestre 2 4 2 6 7" xfId="3779"/>
    <cellStyle name="annee semestre 2 4 2 6 8" xfId="3780"/>
    <cellStyle name="annee semestre 2 4 2 6 9" xfId="3781"/>
    <cellStyle name="annee semestre 2 4 2 7" xfId="3782"/>
    <cellStyle name="annee semestre 2 4 2 8" xfId="3783"/>
    <cellStyle name="annee semestre 2 4 2 9" xfId="3784"/>
    <cellStyle name="annee semestre 2 4 3" xfId="3785"/>
    <cellStyle name="annee semestre 2 4 3 10" xfId="3786"/>
    <cellStyle name="annee semestre 2 4 3 2" xfId="3787"/>
    <cellStyle name="annee semestre 2 4 3 2 2" xfId="3788"/>
    <cellStyle name="annee semestre 2 4 3 2 3" xfId="3789"/>
    <cellStyle name="annee semestre 2 4 3 2 4" xfId="3790"/>
    <cellStyle name="annee semestre 2 4 3 2 5" xfId="3791"/>
    <cellStyle name="annee semestre 2 4 3 2 6" xfId="3792"/>
    <cellStyle name="annee semestre 2 4 3 2 7" xfId="3793"/>
    <cellStyle name="annee semestre 2 4 3 2 8" xfId="3794"/>
    <cellStyle name="annee semestre 2 4 3 3" xfId="3795"/>
    <cellStyle name="annee semestre 2 4 3 4" xfId="3796"/>
    <cellStyle name="annee semestre 2 4 3 5" xfId="3797"/>
    <cellStyle name="annee semestre 2 4 3 6" xfId="3798"/>
    <cellStyle name="annee semestre 2 4 3 7" xfId="3799"/>
    <cellStyle name="annee semestre 2 4 3 8" xfId="3800"/>
    <cellStyle name="annee semestre 2 4 3 9" xfId="3801"/>
    <cellStyle name="annee semestre 2 4 4" xfId="3802"/>
    <cellStyle name="annee semestre 2 4 4 2" xfId="3803"/>
    <cellStyle name="annee semestre 2 4 4 3" xfId="3804"/>
    <cellStyle name="annee semestre 2 4 4 4" xfId="3805"/>
    <cellStyle name="annee semestre 2 4 4 5" xfId="3806"/>
    <cellStyle name="annee semestre 2 4 4 6" xfId="3807"/>
    <cellStyle name="annee semestre 2 4 4 7" xfId="3808"/>
    <cellStyle name="annee semestre 2 4 4 8" xfId="3809"/>
    <cellStyle name="annee semestre 2 4 4 9" xfId="3810"/>
    <cellStyle name="annee semestre 2 4 5" xfId="3811"/>
    <cellStyle name="annee semestre 2 4 5 2" xfId="3812"/>
    <cellStyle name="annee semestre 2 4 5 3" xfId="3813"/>
    <cellStyle name="annee semestre 2 4 5 4" xfId="3814"/>
    <cellStyle name="annee semestre 2 4 5 5" xfId="3815"/>
    <cellStyle name="annee semestre 2 4 5 6" xfId="3816"/>
    <cellStyle name="annee semestre 2 4 5 7" xfId="3817"/>
    <cellStyle name="annee semestre 2 4 5 8" xfId="3818"/>
    <cellStyle name="annee semestre 2 4 5 9" xfId="3819"/>
    <cellStyle name="annee semestre 2 4 6" xfId="3820"/>
    <cellStyle name="annee semestre 2 4 6 2" xfId="3821"/>
    <cellStyle name="annee semestre 2 4 6 3" xfId="3822"/>
    <cellStyle name="annee semestre 2 4 6 4" xfId="3823"/>
    <cellStyle name="annee semestre 2 4 6 5" xfId="3824"/>
    <cellStyle name="annee semestre 2 4 6 6" xfId="3825"/>
    <cellStyle name="annee semestre 2 4 6 7" xfId="3826"/>
    <cellStyle name="annee semestre 2 4 6 8" xfId="3827"/>
    <cellStyle name="annee semestre 2 4 6 9" xfId="3828"/>
    <cellStyle name="annee semestre 2 4 7" xfId="3829"/>
    <cellStyle name="annee semestre 2 4 7 2" xfId="3830"/>
    <cellStyle name="annee semestre 2 4 7 3" xfId="3831"/>
    <cellStyle name="annee semestre 2 4 7 4" xfId="3832"/>
    <cellStyle name="annee semestre 2 4 7 5" xfId="3833"/>
    <cellStyle name="annee semestre 2 4 7 6" xfId="3834"/>
    <cellStyle name="annee semestre 2 4 7 7" xfId="3835"/>
    <cellStyle name="annee semestre 2 4 7 8" xfId="3836"/>
    <cellStyle name="annee semestre 2 4 7 9" xfId="3837"/>
    <cellStyle name="annee semestre 2 4 8" xfId="3838"/>
    <cellStyle name="annee semestre 2 4 8 2" xfId="3839"/>
    <cellStyle name="annee semestre 2 4 8 3" xfId="3840"/>
    <cellStyle name="annee semestre 2 4 8 4" xfId="3841"/>
    <cellStyle name="annee semestre 2 4 8 5" xfId="3842"/>
    <cellStyle name="annee semestre 2 4 8 6" xfId="3843"/>
    <cellStyle name="annee semestre 2 4 8 7" xfId="3844"/>
    <cellStyle name="annee semestre 2 4 8 8" xfId="3845"/>
    <cellStyle name="annee semestre 2 4 8 9" xfId="3846"/>
    <cellStyle name="annee semestre 2 4 9" xfId="3847"/>
    <cellStyle name="annee semestre 2 5" xfId="3848"/>
    <cellStyle name="annee semestre 2 5 10" xfId="3849"/>
    <cellStyle name="annee semestre 2 5 11" xfId="3850"/>
    <cellStyle name="annee semestre 2 5 12" xfId="3851"/>
    <cellStyle name="annee semestre 2 5 13" xfId="3852"/>
    <cellStyle name="annee semestre 2 5 14" xfId="3853"/>
    <cellStyle name="annee semestre 2 5 15" xfId="3854"/>
    <cellStyle name="annee semestre 2 5 16" xfId="3855"/>
    <cellStyle name="annee semestre 2 5 2" xfId="3856"/>
    <cellStyle name="annee semestre 2 5 2 10" xfId="3857"/>
    <cellStyle name="annee semestre 2 5 2 11" xfId="3858"/>
    <cellStyle name="annee semestre 2 5 2 12" xfId="3859"/>
    <cellStyle name="annee semestre 2 5 2 13" xfId="3860"/>
    <cellStyle name="annee semestre 2 5 2 14" xfId="3861"/>
    <cellStyle name="annee semestre 2 5 2 2" xfId="3862"/>
    <cellStyle name="annee semestre 2 5 2 2 2" xfId="3863"/>
    <cellStyle name="annee semestre 2 5 2 2 3" xfId="3864"/>
    <cellStyle name="annee semestre 2 5 2 2 4" xfId="3865"/>
    <cellStyle name="annee semestre 2 5 2 2 5" xfId="3866"/>
    <cellStyle name="annee semestre 2 5 2 2 6" xfId="3867"/>
    <cellStyle name="annee semestre 2 5 2 2 7" xfId="3868"/>
    <cellStyle name="annee semestre 2 5 2 2 8" xfId="3869"/>
    <cellStyle name="annee semestre 2 5 2 2 9" xfId="3870"/>
    <cellStyle name="annee semestre 2 5 2 3" xfId="3871"/>
    <cellStyle name="annee semestre 2 5 2 3 2" xfId="3872"/>
    <cellStyle name="annee semestre 2 5 2 3 3" xfId="3873"/>
    <cellStyle name="annee semestre 2 5 2 3 4" xfId="3874"/>
    <cellStyle name="annee semestre 2 5 2 3 5" xfId="3875"/>
    <cellStyle name="annee semestre 2 5 2 3 6" xfId="3876"/>
    <cellStyle name="annee semestre 2 5 2 3 7" xfId="3877"/>
    <cellStyle name="annee semestre 2 5 2 3 8" xfId="3878"/>
    <cellStyle name="annee semestre 2 5 2 3 9" xfId="3879"/>
    <cellStyle name="annee semestre 2 5 2 4" xfId="3880"/>
    <cellStyle name="annee semestre 2 5 2 4 2" xfId="3881"/>
    <cellStyle name="annee semestre 2 5 2 4 3" xfId="3882"/>
    <cellStyle name="annee semestre 2 5 2 4 4" xfId="3883"/>
    <cellStyle name="annee semestre 2 5 2 4 5" xfId="3884"/>
    <cellStyle name="annee semestre 2 5 2 4 6" xfId="3885"/>
    <cellStyle name="annee semestre 2 5 2 4 7" xfId="3886"/>
    <cellStyle name="annee semestre 2 5 2 4 8" xfId="3887"/>
    <cellStyle name="annee semestre 2 5 2 4 9" xfId="3888"/>
    <cellStyle name="annee semestre 2 5 2 5" xfId="3889"/>
    <cellStyle name="annee semestre 2 5 2 5 2" xfId="3890"/>
    <cellStyle name="annee semestre 2 5 2 5 3" xfId="3891"/>
    <cellStyle name="annee semestre 2 5 2 5 4" xfId="3892"/>
    <cellStyle name="annee semestre 2 5 2 5 5" xfId="3893"/>
    <cellStyle name="annee semestre 2 5 2 5 6" xfId="3894"/>
    <cellStyle name="annee semestre 2 5 2 5 7" xfId="3895"/>
    <cellStyle name="annee semestre 2 5 2 5 8" xfId="3896"/>
    <cellStyle name="annee semestre 2 5 2 5 9" xfId="3897"/>
    <cellStyle name="annee semestre 2 5 2 6" xfId="3898"/>
    <cellStyle name="annee semestre 2 5 2 6 2" xfId="3899"/>
    <cellStyle name="annee semestre 2 5 2 6 3" xfId="3900"/>
    <cellStyle name="annee semestre 2 5 2 6 4" xfId="3901"/>
    <cellStyle name="annee semestre 2 5 2 6 5" xfId="3902"/>
    <cellStyle name="annee semestre 2 5 2 6 6" xfId="3903"/>
    <cellStyle name="annee semestre 2 5 2 6 7" xfId="3904"/>
    <cellStyle name="annee semestre 2 5 2 6 8" xfId="3905"/>
    <cellStyle name="annee semestre 2 5 2 6 9" xfId="3906"/>
    <cellStyle name="annee semestre 2 5 2 7" xfId="3907"/>
    <cellStyle name="annee semestre 2 5 2 8" xfId="3908"/>
    <cellStyle name="annee semestre 2 5 2 9" xfId="3909"/>
    <cellStyle name="annee semestre 2 5 3" xfId="3910"/>
    <cellStyle name="annee semestre 2 5 3 2" xfId="3911"/>
    <cellStyle name="annee semestre 2 5 3 3" xfId="3912"/>
    <cellStyle name="annee semestre 2 5 3 4" xfId="3913"/>
    <cellStyle name="annee semestre 2 5 3 5" xfId="3914"/>
    <cellStyle name="annee semestre 2 5 3 6" xfId="3915"/>
    <cellStyle name="annee semestre 2 5 3 7" xfId="3916"/>
    <cellStyle name="annee semestre 2 5 3 8" xfId="3917"/>
    <cellStyle name="annee semestre 2 5 3 9" xfId="3918"/>
    <cellStyle name="annee semestre 2 5 4" xfId="3919"/>
    <cellStyle name="annee semestre 2 5 4 2" xfId="3920"/>
    <cellStyle name="annee semestre 2 5 4 3" xfId="3921"/>
    <cellStyle name="annee semestre 2 5 4 4" xfId="3922"/>
    <cellStyle name="annee semestre 2 5 4 5" xfId="3923"/>
    <cellStyle name="annee semestre 2 5 4 6" xfId="3924"/>
    <cellStyle name="annee semestre 2 5 4 7" xfId="3925"/>
    <cellStyle name="annee semestre 2 5 4 8" xfId="3926"/>
    <cellStyle name="annee semestre 2 5 4 9" xfId="3927"/>
    <cellStyle name="annee semestre 2 5 5" xfId="3928"/>
    <cellStyle name="annee semestre 2 5 5 2" xfId="3929"/>
    <cellStyle name="annee semestre 2 5 5 3" xfId="3930"/>
    <cellStyle name="annee semestre 2 5 5 4" xfId="3931"/>
    <cellStyle name="annee semestre 2 5 5 5" xfId="3932"/>
    <cellStyle name="annee semestre 2 5 5 6" xfId="3933"/>
    <cellStyle name="annee semestre 2 5 5 7" xfId="3934"/>
    <cellStyle name="annee semestre 2 5 5 8" xfId="3935"/>
    <cellStyle name="annee semestre 2 5 5 9" xfId="3936"/>
    <cellStyle name="annee semestre 2 5 6" xfId="3937"/>
    <cellStyle name="annee semestre 2 5 6 2" xfId="3938"/>
    <cellStyle name="annee semestre 2 5 6 3" xfId="3939"/>
    <cellStyle name="annee semestre 2 5 6 4" xfId="3940"/>
    <cellStyle name="annee semestre 2 5 6 5" xfId="3941"/>
    <cellStyle name="annee semestre 2 5 6 6" xfId="3942"/>
    <cellStyle name="annee semestre 2 5 6 7" xfId="3943"/>
    <cellStyle name="annee semestre 2 5 6 8" xfId="3944"/>
    <cellStyle name="annee semestre 2 5 6 9" xfId="3945"/>
    <cellStyle name="annee semestre 2 5 7" xfId="3946"/>
    <cellStyle name="annee semestre 2 5 7 2" xfId="3947"/>
    <cellStyle name="annee semestre 2 5 7 3" xfId="3948"/>
    <cellStyle name="annee semestre 2 5 7 4" xfId="3949"/>
    <cellStyle name="annee semestre 2 5 7 5" xfId="3950"/>
    <cellStyle name="annee semestre 2 5 7 6" xfId="3951"/>
    <cellStyle name="annee semestre 2 5 7 7" xfId="3952"/>
    <cellStyle name="annee semestre 2 5 7 8" xfId="3953"/>
    <cellStyle name="annee semestre 2 5 7 9" xfId="3954"/>
    <cellStyle name="annee semestre 2 5 8" xfId="3955"/>
    <cellStyle name="annee semestre 2 5 8 2" xfId="3956"/>
    <cellStyle name="annee semestre 2 5 8 3" xfId="3957"/>
    <cellStyle name="annee semestre 2 5 8 4" xfId="3958"/>
    <cellStyle name="annee semestre 2 5 8 5" xfId="3959"/>
    <cellStyle name="annee semestre 2 5 8 6" xfId="3960"/>
    <cellStyle name="annee semestre 2 5 8 7" xfId="3961"/>
    <cellStyle name="annee semestre 2 5 8 8" xfId="3962"/>
    <cellStyle name="annee semestre 2 5 8 9" xfId="3963"/>
    <cellStyle name="annee semestre 2 5 9" xfId="3964"/>
    <cellStyle name="annee semestre 2 6" xfId="3965"/>
    <cellStyle name="annee semestre 2 6 10" xfId="3966"/>
    <cellStyle name="annee semestre 2 6 11" xfId="3967"/>
    <cellStyle name="annee semestre 2 6 12" xfId="3968"/>
    <cellStyle name="annee semestre 2 6 13" xfId="3969"/>
    <cellStyle name="annee semestre 2 6 14" xfId="3970"/>
    <cellStyle name="annee semestre 2 6 2" xfId="3971"/>
    <cellStyle name="annee semestre 2 6 2 2" xfId="3972"/>
    <cellStyle name="annee semestre 2 6 2 3" xfId="3973"/>
    <cellStyle name="annee semestre 2 6 2 4" xfId="3974"/>
    <cellStyle name="annee semestre 2 6 2 5" xfId="3975"/>
    <cellStyle name="annee semestre 2 6 2 6" xfId="3976"/>
    <cellStyle name="annee semestre 2 6 2 7" xfId="3977"/>
    <cellStyle name="annee semestre 2 6 2 8" xfId="3978"/>
    <cellStyle name="annee semestre 2 6 2 9" xfId="3979"/>
    <cellStyle name="annee semestre 2 6 3" xfId="3980"/>
    <cellStyle name="annee semestre 2 6 3 2" xfId="3981"/>
    <cellStyle name="annee semestre 2 6 3 3" xfId="3982"/>
    <cellStyle name="annee semestre 2 6 3 4" xfId="3983"/>
    <cellStyle name="annee semestre 2 6 3 5" xfId="3984"/>
    <cellStyle name="annee semestre 2 6 3 6" xfId="3985"/>
    <cellStyle name="annee semestre 2 6 3 7" xfId="3986"/>
    <cellStyle name="annee semestre 2 6 3 8" xfId="3987"/>
    <cellStyle name="annee semestre 2 6 3 9" xfId="3988"/>
    <cellStyle name="annee semestre 2 6 4" xfId="3989"/>
    <cellStyle name="annee semestre 2 6 4 2" xfId="3990"/>
    <cellStyle name="annee semestre 2 6 4 3" xfId="3991"/>
    <cellStyle name="annee semestre 2 6 4 4" xfId="3992"/>
    <cellStyle name="annee semestre 2 6 4 5" xfId="3993"/>
    <cellStyle name="annee semestre 2 6 4 6" xfId="3994"/>
    <cellStyle name="annee semestre 2 6 4 7" xfId="3995"/>
    <cellStyle name="annee semestre 2 6 4 8" xfId="3996"/>
    <cellStyle name="annee semestre 2 6 4 9" xfId="3997"/>
    <cellStyle name="annee semestre 2 6 5" xfId="3998"/>
    <cellStyle name="annee semestre 2 6 5 2" xfId="3999"/>
    <cellStyle name="annee semestre 2 6 5 3" xfId="4000"/>
    <cellStyle name="annee semestre 2 6 5 4" xfId="4001"/>
    <cellStyle name="annee semestre 2 6 5 5" xfId="4002"/>
    <cellStyle name="annee semestre 2 6 5 6" xfId="4003"/>
    <cellStyle name="annee semestre 2 6 5 7" xfId="4004"/>
    <cellStyle name="annee semestre 2 6 5 8" xfId="4005"/>
    <cellStyle name="annee semestre 2 6 5 9" xfId="4006"/>
    <cellStyle name="annee semestre 2 6 6" xfId="4007"/>
    <cellStyle name="annee semestre 2 6 6 2" xfId="4008"/>
    <cellStyle name="annee semestre 2 6 6 3" xfId="4009"/>
    <cellStyle name="annee semestre 2 6 6 4" xfId="4010"/>
    <cellStyle name="annee semestre 2 6 6 5" xfId="4011"/>
    <cellStyle name="annee semestre 2 6 6 6" xfId="4012"/>
    <cellStyle name="annee semestre 2 6 6 7" xfId="4013"/>
    <cellStyle name="annee semestre 2 6 6 8" xfId="4014"/>
    <cellStyle name="annee semestre 2 6 6 9" xfId="4015"/>
    <cellStyle name="annee semestre 2 6 7" xfId="4016"/>
    <cellStyle name="annee semestre 2 6 8" xfId="4017"/>
    <cellStyle name="annee semestre 2 6 9" xfId="4018"/>
    <cellStyle name="annee semestre 2 7" xfId="4019"/>
    <cellStyle name="annee semestre 2 7 10" xfId="4020"/>
    <cellStyle name="annee semestre 2 7 2" xfId="4021"/>
    <cellStyle name="annee semestre 2 7 2 2" xfId="4022"/>
    <cellStyle name="annee semestre 2 7 2 3" xfId="4023"/>
    <cellStyle name="annee semestre 2 7 2 4" xfId="4024"/>
    <cellStyle name="annee semestre 2 7 2 5" xfId="4025"/>
    <cellStyle name="annee semestre 2 7 2 6" xfId="4026"/>
    <cellStyle name="annee semestre 2 7 2 7" xfId="4027"/>
    <cellStyle name="annee semestre 2 7 2 8" xfId="4028"/>
    <cellStyle name="annee semestre 2 7 3" xfId="4029"/>
    <cellStyle name="annee semestre 2 7 4" xfId="4030"/>
    <cellStyle name="annee semestre 2 7 5" xfId="4031"/>
    <cellStyle name="annee semestre 2 7 6" xfId="4032"/>
    <cellStyle name="annee semestre 2 7 7" xfId="4033"/>
    <cellStyle name="annee semestre 2 7 8" xfId="4034"/>
    <cellStyle name="annee semestre 2 7 9" xfId="4035"/>
    <cellStyle name="annee semestre 2 8" xfId="4036"/>
    <cellStyle name="annee semestre 2 8 2" xfId="4037"/>
    <cellStyle name="annee semestre 2 8 3" xfId="4038"/>
    <cellStyle name="annee semestre 2 8 4" xfId="4039"/>
    <cellStyle name="annee semestre 2 8 5" xfId="4040"/>
    <cellStyle name="annee semestre 2 8 6" xfId="4041"/>
    <cellStyle name="annee semestre 2 8 7" xfId="4042"/>
    <cellStyle name="annee semestre 2 8 8" xfId="4043"/>
    <cellStyle name="annee semestre 2 8 9" xfId="4044"/>
    <cellStyle name="annee semestre 2 9" xfId="4045"/>
    <cellStyle name="annee semestre 2 9 2" xfId="4046"/>
    <cellStyle name="annee semestre 2 9 3" xfId="4047"/>
    <cellStyle name="annee semestre 2 9 4" xfId="4048"/>
    <cellStyle name="annee semestre 2 9 5" xfId="4049"/>
    <cellStyle name="annee semestre 2 9 6" xfId="4050"/>
    <cellStyle name="annee semestre 2 9 7" xfId="4051"/>
    <cellStyle name="annee semestre 2 9 8" xfId="4052"/>
    <cellStyle name="annee semestre 2 9 9" xfId="4053"/>
    <cellStyle name="annee semestre 3" xfId="4054"/>
    <cellStyle name="annee semestre 3 10" xfId="4055"/>
    <cellStyle name="annee semestre 3 11" xfId="4056"/>
    <cellStyle name="annee semestre 3 12" xfId="4057"/>
    <cellStyle name="annee semestre 3 13" xfId="4058"/>
    <cellStyle name="annee semestre 3 14" xfId="4059"/>
    <cellStyle name="annee semestre 3 15" xfId="4060"/>
    <cellStyle name="annee semestre 3 2" xfId="4061"/>
    <cellStyle name="annee semestre 3 2 10" xfId="4062"/>
    <cellStyle name="annee semestre 3 2 10 2" xfId="4063"/>
    <cellStyle name="annee semestre 3 2 10 3" xfId="4064"/>
    <cellStyle name="annee semestre 3 2 10 4" xfId="4065"/>
    <cellStyle name="annee semestre 3 2 10 5" xfId="4066"/>
    <cellStyle name="annee semestre 3 2 10 6" xfId="4067"/>
    <cellStyle name="annee semestre 3 2 10 7" xfId="4068"/>
    <cellStyle name="annee semestre 3 2 10 8" xfId="4069"/>
    <cellStyle name="annee semestre 3 2 10 9" xfId="4070"/>
    <cellStyle name="annee semestre 3 2 11" xfId="4071"/>
    <cellStyle name="annee semestre 3 2 11 2" xfId="4072"/>
    <cellStyle name="annee semestre 3 2 11 3" xfId="4073"/>
    <cellStyle name="annee semestre 3 2 11 4" xfId="4074"/>
    <cellStyle name="annee semestre 3 2 11 5" xfId="4075"/>
    <cellStyle name="annee semestre 3 2 11 6" xfId="4076"/>
    <cellStyle name="annee semestre 3 2 11 7" xfId="4077"/>
    <cellStyle name="annee semestre 3 2 11 8" xfId="4078"/>
    <cellStyle name="annee semestre 3 2 11 9" xfId="4079"/>
    <cellStyle name="annee semestre 3 2 12" xfId="4080"/>
    <cellStyle name="annee semestre 3 2 12 2" xfId="4081"/>
    <cellStyle name="annee semestre 3 2 12 3" xfId="4082"/>
    <cellStyle name="annee semestre 3 2 12 4" xfId="4083"/>
    <cellStyle name="annee semestre 3 2 12 5" xfId="4084"/>
    <cellStyle name="annee semestre 3 2 12 6" xfId="4085"/>
    <cellStyle name="annee semestre 3 2 12 7" xfId="4086"/>
    <cellStyle name="annee semestre 3 2 12 8" xfId="4087"/>
    <cellStyle name="annee semestre 3 2 12 9" xfId="4088"/>
    <cellStyle name="annee semestre 3 2 13" xfId="4089"/>
    <cellStyle name="annee semestre 3 2 14" xfId="4090"/>
    <cellStyle name="annee semestre 3 2 15" xfId="4091"/>
    <cellStyle name="annee semestre 3 2 16" xfId="4092"/>
    <cellStyle name="annee semestre 3 2 17" xfId="4093"/>
    <cellStyle name="annee semestre 3 2 18" xfId="4094"/>
    <cellStyle name="annee semestre 3 2 2" xfId="4095"/>
    <cellStyle name="annee semestre 3 2 2 10" xfId="4096"/>
    <cellStyle name="annee semestre 3 2 2 11" xfId="4097"/>
    <cellStyle name="annee semestre 3 2 2 12" xfId="4098"/>
    <cellStyle name="annee semestre 3 2 2 13" xfId="4099"/>
    <cellStyle name="annee semestre 3 2 2 14" xfId="4100"/>
    <cellStyle name="annee semestre 3 2 2 15" xfId="4101"/>
    <cellStyle name="annee semestre 3 2 2 16" xfId="4102"/>
    <cellStyle name="annee semestre 3 2 2 2" xfId="4103"/>
    <cellStyle name="annee semestre 3 2 2 2 10" xfId="4104"/>
    <cellStyle name="annee semestre 3 2 2 2 11" xfId="4105"/>
    <cellStyle name="annee semestre 3 2 2 2 12" xfId="4106"/>
    <cellStyle name="annee semestre 3 2 2 2 13" xfId="4107"/>
    <cellStyle name="annee semestre 3 2 2 2 14" xfId="4108"/>
    <cellStyle name="annee semestre 3 2 2 2 2" xfId="4109"/>
    <cellStyle name="annee semestre 3 2 2 2 2 2" xfId="4110"/>
    <cellStyle name="annee semestre 3 2 2 2 2 3" xfId="4111"/>
    <cellStyle name="annee semestre 3 2 2 2 2 4" xfId="4112"/>
    <cellStyle name="annee semestre 3 2 2 2 2 5" xfId="4113"/>
    <cellStyle name="annee semestre 3 2 2 2 2 6" xfId="4114"/>
    <cellStyle name="annee semestre 3 2 2 2 2 7" xfId="4115"/>
    <cellStyle name="annee semestre 3 2 2 2 2 8" xfId="4116"/>
    <cellStyle name="annee semestre 3 2 2 2 2 9" xfId="4117"/>
    <cellStyle name="annee semestre 3 2 2 2 3" xfId="4118"/>
    <cellStyle name="annee semestre 3 2 2 2 3 2" xfId="4119"/>
    <cellStyle name="annee semestre 3 2 2 2 3 3" xfId="4120"/>
    <cellStyle name="annee semestre 3 2 2 2 3 4" xfId="4121"/>
    <cellStyle name="annee semestre 3 2 2 2 3 5" xfId="4122"/>
    <cellStyle name="annee semestre 3 2 2 2 3 6" xfId="4123"/>
    <cellStyle name="annee semestre 3 2 2 2 3 7" xfId="4124"/>
    <cellStyle name="annee semestre 3 2 2 2 3 8" xfId="4125"/>
    <cellStyle name="annee semestre 3 2 2 2 3 9" xfId="4126"/>
    <cellStyle name="annee semestre 3 2 2 2 4" xfId="4127"/>
    <cellStyle name="annee semestre 3 2 2 2 4 2" xfId="4128"/>
    <cellStyle name="annee semestre 3 2 2 2 4 3" xfId="4129"/>
    <cellStyle name="annee semestre 3 2 2 2 4 4" xfId="4130"/>
    <cellStyle name="annee semestre 3 2 2 2 4 5" xfId="4131"/>
    <cellStyle name="annee semestre 3 2 2 2 4 6" xfId="4132"/>
    <cellStyle name="annee semestre 3 2 2 2 4 7" xfId="4133"/>
    <cellStyle name="annee semestre 3 2 2 2 4 8" xfId="4134"/>
    <cellStyle name="annee semestre 3 2 2 2 4 9" xfId="4135"/>
    <cellStyle name="annee semestre 3 2 2 2 5" xfId="4136"/>
    <cellStyle name="annee semestre 3 2 2 2 5 2" xfId="4137"/>
    <cellStyle name="annee semestre 3 2 2 2 5 3" xfId="4138"/>
    <cellStyle name="annee semestre 3 2 2 2 5 4" xfId="4139"/>
    <cellStyle name="annee semestre 3 2 2 2 5 5" xfId="4140"/>
    <cellStyle name="annee semestre 3 2 2 2 5 6" xfId="4141"/>
    <cellStyle name="annee semestre 3 2 2 2 5 7" xfId="4142"/>
    <cellStyle name="annee semestre 3 2 2 2 5 8" xfId="4143"/>
    <cellStyle name="annee semestre 3 2 2 2 5 9" xfId="4144"/>
    <cellStyle name="annee semestre 3 2 2 2 6" xfId="4145"/>
    <cellStyle name="annee semestre 3 2 2 2 6 2" xfId="4146"/>
    <cellStyle name="annee semestre 3 2 2 2 6 3" xfId="4147"/>
    <cellStyle name="annee semestre 3 2 2 2 6 4" xfId="4148"/>
    <cellStyle name="annee semestre 3 2 2 2 6 5" xfId="4149"/>
    <cellStyle name="annee semestre 3 2 2 2 6 6" xfId="4150"/>
    <cellStyle name="annee semestre 3 2 2 2 6 7" xfId="4151"/>
    <cellStyle name="annee semestre 3 2 2 2 6 8" xfId="4152"/>
    <cellStyle name="annee semestre 3 2 2 2 6 9" xfId="4153"/>
    <cellStyle name="annee semestre 3 2 2 2 7" xfId="4154"/>
    <cellStyle name="annee semestre 3 2 2 2 8" xfId="4155"/>
    <cellStyle name="annee semestre 3 2 2 2 9" xfId="4156"/>
    <cellStyle name="annee semestre 3 2 2 3" xfId="4157"/>
    <cellStyle name="annee semestre 3 2 2 3 2" xfId="4158"/>
    <cellStyle name="annee semestre 3 2 2 3 3" xfId="4159"/>
    <cellStyle name="annee semestre 3 2 2 3 4" xfId="4160"/>
    <cellStyle name="annee semestre 3 2 2 3 5" xfId="4161"/>
    <cellStyle name="annee semestre 3 2 2 3 6" xfId="4162"/>
    <cellStyle name="annee semestre 3 2 2 3 7" xfId="4163"/>
    <cellStyle name="annee semestre 3 2 2 3 8" xfId="4164"/>
    <cellStyle name="annee semestre 3 2 2 3 9" xfId="4165"/>
    <cellStyle name="annee semestre 3 2 2 4" xfId="4166"/>
    <cellStyle name="annee semestre 3 2 2 4 2" xfId="4167"/>
    <cellStyle name="annee semestre 3 2 2 4 3" xfId="4168"/>
    <cellStyle name="annee semestre 3 2 2 4 4" xfId="4169"/>
    <cellStyle name="annee semestre 3 2 2 4 5" xfId="4170"/>
    <cellStyle name="annee semestre 3 2 2 4 6" xfId="4171"/>
    <cellStyle name="annee semestre 3 2 2 4 7" xfId="4172"/>
    <cellStyle name="annee semestre 3 2 2 4 8" xfId="4173"/>
    <cellStyle name="annee semestre 3 2 2 4 9" xfId="4174"/>
    <cellStyle name="annee semestre 3 2 2 5" xfId="4175"/>
    <cellStyle name="annee semestre 3 2 2 5 2" xfId="4176"/>
    <cellStyle name="annee semestre 3 2 2 5 3" xfId="4177"/>
    <cellStyle name="annee semestre 3 2 2 5 4" xfId="4178"/>
    <cellStyle name="annee semestre 3 2 2 5 5" xfId="4179"/>
    <cellStyle name="annee semestre 3 2 2 5 6" xfId="4180"/>
    <cellStyle name="annee semestre 3 2 2 5 7" xfId="4181"/>
    <cellStyle name="annee semestre 3 2 2 5 8" xfId="4182"/>
    <cellStyle name="annee semestre 3 2 2 5 9" xfId="4183"/>
    <cellStyle name="annee semestre 3 2 2 6" xfId="4184"/>
    <cellStyle name="annee semestre 3 2 2 6 2" xfId="4185"/>
    <cellStyle name="annee semestre 3 2 2 6 3" xfId="4186"/>
    <cellStyle name="annee semestre 3 2 2 6 4" xfId="4187"/>
    <cellStyle name="annee semestre 3 2 2 6 5" xfId="4188"/>
    <cellStyle name="annee semestre 3 2 2 6 6" xfId="4189"/>
    <cellStyle name="annee semestre 3 2 2 6 7" xfId="4190"/>
    <cellStyle name="annee semestre 3 2 2 6 8" xfId="4191"/>
    <cellStyle name="annee semestre 3 2 2 6 9" xfId="4192"/>
    <cellStyle name="annee semestre 3 2 2 7" xfId="4193"/>
    <cellStyle name="annee semestre 3 2 2 7 2" xfId="4194"/>
    <cellStyle name="annee semestre 3 2 2 7 3" xfId="4195"/>
    <cellStyle name="annee semestre 3 2 2 7 4" xfId="4196"/>
    <cellStyle name="annee semestre 3 2 2 7 5" xfId="4197"/>
    <cellStyle name="annee semestre 3 2 2 7 6" xfId="4198"/>
    <cellStyle name="annee semestre 3 2 2 7 7" xfId="4199"/>
    <cellStyle name="annee semestre 3 2 2 7 8" xfId="4200"/>
    <cellStyle name="annee semestre 3 2 2 7 9" xfId="4201"/>
    <cellStyle name="annee semestre 3 2 2 8" xfId="4202"/>
    <cellStyle name="annee semestre 3 2 2 8 2" xfId="4203"/>
    <cellStyle name="annee semestre 3 2 2 8 3" xfId="4204"/>
    <cellStyle name="annee semestre 3 2 2 8 4" xfId="4205"/>
    <cellStyle name="annee semestre 3 2 2 8 5" xfId="4206"/>
    <cellStyle name="annee semestre 3 2 2 8 6" xfId="4207"/>
    <cellStyle name="annee semestre 3 2 2 8 7" xfId="4208"/>
    <cellStyle name="annee semestre 3 2 2 8 8" xfId="4209"/>
    <cellStyle name="annee semestre 3 2 2 8 9" xfId="4210"/>
    <cellStyle name="annee semestre 3 2 2 9" xfId="4211"/>
    <cellStyle name="annee semestre 3 2 3" xfId="4212"/>
    <cellStyle name="annee semestre 3 2 3 10" xfId="4213"/>
    <cellStyle name="annee semestre 3 2 3 11" xfId="4214"/>
    <cellStyle name="annee semestre 3 2 3 12" xfId="4215"/>
    <cellStyle name="annee semestre 3 2 3 13" xfId="4216"/>
    <cellStyle name="annee semestre 3 2 3 14" xfId="4217"/>
    <cellStyle name="annee semestre 3 2 3 15" xfId="4218"/>
    <cellStyle name="annee semestre 3 2 3 16" xfId="4219"/>
    <cellStyle name="annee semestre 3 2 3 2" xfId="4220"/>
    <cellStyle name="annee semestre 3 2 3 2 10" xfId="4221"/>
    <cellStyle name="annee semestre 3 2 3 2 11" xfId="4222"/>
    <cellStyle name="annee semestre 3 2 3 2 12" xfId="4223"/>
    <cellStyle name="annee semestre 3 2 3 2 13" xfId="4224"/>
    <cellStyle name="annee semestre 3 2 3 2 14" xfId="4225"/>
    <cellStyle name="annee semestre 3 2 3 2 2" xfId="4226"/>
    <cellStyle name="annee semestre 3 2 3 2 2 2" xfId="4227"/>
    <cellStyle name="annee semestre 3 2 3 2 2 3" xfId="4228"/>
    <cellStyle name="annee semestre 3 2 3 2 2 4" xfId="4229"/>
    <cellStyle name="annee semestre 3 2 3 2 2 5" xfId="4230"/>
    <cellStyle name="annee semestre 3 2 3 2 2 6" xfId="4231"/>
    <cellStyle name="annee semestre 3 2 3 2 2 7" xfId="4232"/>
    <cellStyle name="annee semestre 3 2 3 2 2 8" xfId="4233"/>
    <cellStyle name="annee semestre 3 2 3 2 2 9" xfId="4234"/>
    <cellStyle name="annee semestre 3 2 3 2 3" xfId="4235"/>
    <cellStyle name="annee semestre 3 2 3 2 3 2" xfId="4236"/>
    <cellStyle name="annee semestre 3 2 3 2 3 3" xfId="4237"/>
    <cellStyle name="annee semestre 3 2 3 2 3 4" xfId="4238"/>
    <cellStyle name="annee semestre 3 2 3 2 3 5" xfId="4239"/>
    <cellStyle name="annee semestre 3 2 3 2 3 6" xfId="4240"/>
    <cellStyle name="annee semestre 3 2 3 2 3 7" xfId="4241"/>
    <cellStyle name="annee semestre 3 2 3 2 3 8" xfId="4242"/>
    <cellStyle name="annee semestre 3 2 3 2 3 9" xfId="4243"/>
    <cellStyle name="annee semestre 3 2 3 2 4" xfId="4244"/>
    <cellStyle name="annee semestre 3 2 3 2 4 2" xfId="4245"/>
    <cellStyle name="annee semestre 3 2 3 2 4 3" xfId="4246"/>
    <cellStyle name="annee semestre 3 2 3 2 4 4" xfId="4247"/>
    <cellStyle name="annee semestre 3 2 3 2 4 5" xfId="4248"/>
    <cellStyle name="annee semestre 3 2 3 2 4 6" xfId="4249"/>
    <cellStyle name="annee semestre 3 2 3 2 4 7" xfId="4250"/>
    <cellStyle name="annee semestre 3 2 3 2 4 8" xfId="4251"/>
    <cellStyle name="annee semestre 3 2 3 2 4 9" xfId="4252"/>
    <cellStyle name="annee semestre 3 2 3 2 5" xfId="4253"/>
    <cellStyle name="annee semestre 3 2 3 2 5 2" xfId="4254"/>
    <cellStyle name="annee semestre 3 2 3 2 5 3" xfId="4255"/>
    <cellStyle name="annee semestre 3 2 3 2 5 4" xfId="4256"/>
    <cellStyle name="annee semestre 3 2 3 2 5 5" xfId="4257"/>
    <cellStyle name="annee semestre 3 2 3 2 5 6" xfId="4258"/>
    <cellStyle name="annee semestre 3 2 3 2 5 7" xfId="4259"/>
    <cellStyle name="annee semestre 3 2 3 2 5 8" xfId="4260"/>
    <cellStyle name="annee semestre 3 2 3 2 5 9" xfId="4261"/>
    <cellStyle name="annee semestre 3 2 3 2 6" xfId="4262"/>
    <cellStyle name="annee semestre 3 2 3 2 6 2" xfId="4263"/>
    <cellStyle name="annee semestre 3 2 3 2 6 3" xfId="4264"/>
    <cellStyle name="annee semestre 3 2 3 2 6 4" xfId="4265"/>
    <cellStyle name="annee semestre 3 2 3 2 6 5" xfId="4266"/>
    <cellStyle name="annee semestre 3 2 3 2 6 6" xfId="4267"/>
    <cellStyle name="annee semestre 3 2 3 2 6 7" xfId="4268"/>
    <cellStyle name="annee semestre 3 2 3 2 6 8" xfId="4269"/>
    <cellStyle name="annee semestre 3 2 3 2 6 9" xfId="4270"/>
    <cellStyle name="annee semestre 3 2 3 2 7" xfId="4271"/>
    <cellStyle name="annee semestre 3 2 3 2 8" xfId="4272"/>
    <cellStyle name="annee semestre 3 2 3 2 9" xfId="4273"/>
    <cellStyle name="annee semestre 3 2 3 3" xfId="4274"/>
    <cellStyle name="annee semestre 3 2 3 3 2" xfId="4275"/>
    <cellStyle name="annee semestre 3 2 3 3 3" xfId="4276"/>
    <cellStyle name="annee semestre 3 2 3 3 4" xfId="4277"/>
    <cellStyle name="annee semestre 3 2 3 3 5" xfId="4278"/>
    <cellStyle name="annee semestre 3 2 3 3 6" xfId="4279"/>
    <cellStyle name="annee semestre 3 2 3 3 7" xfId="4280"/>
    <cellStyle name="annee semestre 3 2 3 3 8" xfId="4281"/>
    <cellStyle name="annee semestre 3 2 3 3 9" xfId="4282"/>
    <cellStyle name="annee semestre 3 2 3 4" xfId="4283"/>
    <cellStyle name="annee semestre 3 2 3 4 2" xfId="4284"/>
    <cellStyle name="annee semestre 3 2 3 4 3" xfId="4285"/>
    <cellStyle name="annee semestre 3 2 3 4 4" xfId="4286"/>
    <cellStyle name="annee semestre 3 2 3 4 5" xfId="4287"/>
    <cellStyle name="annee semestre 3 2 3 4 6" xfId="4288"/>
    <cellStyle name="annee semestre 3 2 3 4 7" xfId="4289"/>
    <cellStyle name="annee semestre 3 2 3 4 8" xfId="4290"/>
    <cellStyle name="annee semestre 3 2 3 4 9" xfId="4291"/>
    <cellStyle name="annee semestre 3 2 3 5" xfId="4292"/>
    <cellStyle name="annee semestre 3 2 3 5 2" xfId="4293"/>
    <cellStyle name="annee semestre 3 2 3 5 3" xfId="4294"/>
    <cellStyle name="annee semestre 3 2 3 5 4" xfId="4295"/>
    <cellStyle name="annee semestre 3 2 3 5 5" xfId="4296"/>
    <cellStyle name="annee semestre 3 2 3 5 6" xfId="4297"/>
    <cellStyle name="annee semestre 3 2 3 5 7" xfId="4298"/>
    <cellStyle name="annee semestre 3 2 3 5 8" xfId="4299"/>
    <cellStyle name="annee semestre 3 2 3 5 9" xfId="4300"/>
    <cellStyle name="annee semestre 3 2 3 6" xfId="4301"/>
    <cellStyle name="annee semestre 3 2 3 6 2" xfId="4302"/>
    <cellStyle name="annee semestre 3 2 3 6 3" xfId="4303"/>
    <cellStyle name="annee semestre 3 2 3 6 4" xfId="4304"/>
    <cellStyle name="annee semestre 3 2 3 6 5" xfId="4305"/>
    <cellStyle name="annee semestre 3 2 3 6 6" xfId="4306"/>
    <cellStyle name="annee semestre 3 2 3 6 7" xfId="4307"/>
    <cellStyle name="annee semestre 3 2 3 6 8" xfId="4308"/>
    <cellStyle name="annee semestre 3 2 3 6 9" xfId="4309"/>
    <cellStyle name="annee semestre 3 2 3 7" xfId="4310"/>
    <cellStyle name="annee semestre 3 2 3 7 2" xfId="4311"/>
    <cellStyle name="annee semestre 3 2 3 7 3" xfId="4312"/>
    <cellStyle name="annee semestre 3 2 3 7 4" xfId="4313"/>
    <cellStyle name="annee semestre 3 2 3 7 5" xfId="4314"/>
    <cellStyle name="annee semestre 3 2 3 7 6" xfId="4315"/>
    <cellStyle name="annee semestre 3 2 3 7 7" xfId="4316"/>
    <cellStyle name="annee semestre 3 2 3 7 8" xfId="4317"/>
    <cellStyle name="annee semestre 3 2 3 7 9" xfId="4318"/>
    <cellStyle name="annee semestre 3 2 3 8" xfId="4319"/>
    <cellStyle name="annee semestre 3 2 3 8 2" xfId="4320"/>
    <cellStyle name="annee semestre 3 2 3 8 3" xfId="4321"/>
    <cellStyle name="annee semestre 3 2 3 8 4" xfId="4322"/>
    <cellStyle name="annee semestre 3 2 3 8 5" xfId="4323"/>
    <cellStyle name="annee semestre 3 2 3 8 6" xfId="4324"/>
    <cellStyle name="annee semestre 3 2 3 8 7" xfId="4325"/>
    <cellStyle name="annee semestre 3 2 3 8 8" xfId="4326"/>
    <cellStyle name="annee semestre 3 2 3 8 9" xfId="4327"/>
    <cellStyle name="annee semestre 3 2 3 9" xfId="4328"/>
    <cellStyle name="annee semestre 3 2 4" xfId="4329"/>
    <cellStyle name="annee semestre 3 2 4 10" xfId="4330"/>
    <cellStyle name="annee semestre 3 2 4 11" xfId="4331"/>
    <cellStyle name="annee semestre 3 2 4 12" xfId="4332"/>
    <cellStyle name="annee semestre 3 2 4 13" xfId="4333"/>
    <cellStyle name="annee semestre 3 2 4 14" xfId="4334"/>
    <cellStyle name="annee semestre 3 2 4 15" xfId="4335"/>
    <cellStyle name="annee semestre 3 2 4 16" xfId="4336"/>
    <cellStyle name="annee semestre 3 2 4 2" xfId="4337"/>
    <cellStyle name="annee semestre 3 2 4 2 10" xfId="4338"/>
    <cellStyle name="annee semestre 3 2 4 2 11" xfId="4339"/>
    <cellStyle name="annee semestre 3 2 4 2 12" xfId="4340"/>
    <cellStyle name="annee semestre 3 2 4 2 13" xfId="4341"/>
    <cellStyle name="annee semestre 3 2 4 2 14" xfId="4342"/>
    <cellStyle name="annee semestre 3 2 4 2 2" xfId="4343"/>
    <cellStyle name="annee semestre 3 2 4 2 2 2" xfId="4344"/>
    <cellStyle name="annee semestre 3 2 4 2 2 3" xfId="4345"/>
    <cellStyle name="annee semestre 3 2 4 2 2 4" xfId="4346"/>
    <cellStyle name="annee semestre 3 2 4 2 2 5" xfId="4347"/>
    <cellStyle name="annee semestre 3 2 4 2 2 6" xfId="4348"/>
    <cellStyle name="annee semestre 3 2 4 2 2 7" xfId="4349"/>
    <cellStyle name="annee semestre 3 2 4 2 2 8" xfId="4350"/>
    <cellStyle name="annee semestre 3 2 4 2 2 9" xfId="4351"/>
    <cellStyle name="annee semestre 3 2 4 2 3" xfId="4352"/>
    <cellStyle name="annee semestre 3 2 4 2 3 2" xfId="4353"/>
    <cellStyle name="annee semestre 3 2 4 2 3 3" xfId="4354"/>
    <cellStyle name="annee semestre 3 2 4 2 3 4" xfId="4355"/>
    <cellStyle name="annee semestre 3 2 4 2 3 5" xfId="4356"/>
    <cellStyle name="annee semestre 3 2 4 2 3 6" xfId="4357"/>
    <cellStyle name="annee semestre 3 2 4 2 3 7" xfId="4358"/>
    <cellStyle name="annee semestre 3 2 4 2 3 8" xfId="4359"/>
    <cellStyle name="annee semestre 3 2 4 2 3 9" xfId="4360"/>
    <cellStyle name="annee semestre 3 2 4 2 4" xfId="4361"/>
    <cellStyle name="annee semestre 3 2 4 2 4 2" xfId="4362"/>
    <cellStyle name="annee semestre 3 2 4 2 4 3" xfId="4363"/>
    <cellStyle name="annee semestre 3 2 4 2 4 4" xfId="4364"/>
    <cellStyle name="annee semestre 3 2 4 2 4 5" xfId="4365"/>
    <cellStyle name="annee semestre 3 2 4 2 4 6" xfId="4366"/>
    <cellStyle name="annee semestre 3 2 4 2 4 7" xfId="4367"/>
    <cellStyle name="annee semestre 3 2 4 2 4 8" xfId="4368"/>
    <cellStyle name="annee semestre 3 2 4 2 4 9" xfId="4369"/>
    <cellStyle name="annee semestre 3 2 4 2 5" xfId="4370"/>
    <cellStyle name="annee semestre 3 2 4 2 5 2" xfId="4371"/>
    <cellStyle name="annee semestre 3 2 4 2 5 3" xfId="4372"/>
    <cellStyle name="annee semestre 3 2 4 2 5 4" xfId="4373"/>
    <cellStyle name="annee semestre 3 2 4 2 5 5" xfId="4374"/>
    <cellStyle name="annee semestre 3 2 4 2 5 6" xfId="4375"/>
    <cellStyle name="annee semestre 3 2 4 2 5 7" xfId="4376"/>
    <cellStyle name="annee semestre 3 2 4 2 5 8" xfId="4377"/>
    <cellStyle name="annee semestre 3 2 4 2 5 9" xfId="4378"/>
    <cellStyle name="annee semestre 3 2 4 2 6" xfId="4379"/>
    <cellStyle name="annee semestre 3 2 4 2 6 2" xfId="4380"/>
    <cellStyle name="annee semestre 3 2 4 2 6 3" xfId="4381"/>
    <cellStyle name="annee semestre 3 2 4 2 6 4" xfId="4382"/>
    <cellStyle name="annee semestre 3 2 4 2 6 5" xfId="4383"/>
    <cellStyle name="annee semestre 3 2 4 2 6 6" xfId="4384"/>
    <cellStyle name="annee semestre 3 2 4 2 6 7" xfId="4385"/>
    <cellStyle name="annee semestre 3 2 4 2 6 8" xfId="4386"/>
    <cellStyle name="annee semestre 3 2 4 2 6 9" xfId="4387"/>
    <cellStyle name="annee semestre 3 2 4 2 7" xfId="4388"/>
    <cellStyle name="annee semestre 3 2 4 2 8" xfId="4389"/>
    <cellStyle name="annee semestre 3 2 4 2 9" xfId="4390"/>
    <cellStyle name="annee semestre 3 2 4 3" xfId="4391"/>
    <cellStyle name="annee semestre 3 2 4 3 2" xfId="4392"/>
    <cellStyle name="annee semestre 3 2 4 3 3" xfId="4393"/>
    <cellStyle name="annee semestre 3 2 4 3 4" xfId="4394"/>
    <cellStyle name="annee semestre 3 2 4 3 5" xfId="4395"/>
    <cellStyle name="annee semestre 3 2 4 3 6" xfId="4396"/>
    <cellStyle name="annee semestre 3 2 4 3 7" xfId="4397"/>
    <cellStyle name="annee semestre 3 2 4 3 8" xfId="4398"/>
    <cellStyle name="annee semestre 3 2 4 3 9" xfId="4399"/>
    <cellStyle name="annee semestre 3 2 4 4" xfId="4400"/>
    <cellStyle name="annee semestre 3 2 4 4 2" xfId="4401"/>
    <cellStyle name="annee semestre 3 2 4 4 3" xfId="4402"/>
    <cellStyle name="annee semestre 3 2 4 4 4" xfId="4403"/>
    <cellStyle name="annee semestre 3 2 4 4 5" xfId="4404"/>
    <cellStyle name="annee semestre 3 2 4 4 6" xfId="4405"/>
    <cellStyle name="annee semestre 3 2 4 4 7" xfId="4406"/>
    <cellStyle name="annee semestre 3 2 4 4 8" xfId="4407"/>
    <cellStyle name="annee semestre 3 2 4 4 9" xfId="4408"/>
    <cellStyle name="annee semestre 3 2 4 5" xfId="4409"/>
    <cellStyle name="annee semestre 3 2 4 5 2" xfId="4410"/>
    <cellStyle name="annee semestre 3 2 4 5 3" xfId="4411"/>
    <cellStyle name="annee semestre 3 2 4 5 4" xfId="4412"/>
    <cellStyle name="annee semestre 3 2 4 5 5" xfId="4413"/>
    <cellStyle name="annee semestre 3 2 4 5 6" xfId="4414"/>
    <cellStyle name="annee semestre 3 2 4 5 7" xfId="4415"/>
    <cellStyle name="annee semestre 3 2 4 5 8" xfId="4416"/>
    <cellStyle name="annee semestre 3 2 4 5 9" xfId="4417"/>
    <cellStyle name="annee semestre 3 2 4 6" xfId="4418"/>
    <cellStyle name="annee semestre 3 2 4 6 2" xfId="4419"/>
    <cellStyle name="annee semestre 3 2 4 6 3" xfId="4420"/>
    <cellStyle name="annee semestre 3 2 4 6 4" xfId="4421"/>
    <cellStyle name="annee semestre 3 2 4 6 5" xfId="4422"/>
    <cellStyle name="annee semestre 3 2 4 6 6" xfId="4423"/>
    <cellStyle name="annee semestre 3 2 4 6 7" xfId="4424"/>
    <cellStyle name="annee semestre 3 2 4 6 8" xfId="4425"/>
    <cellStyle name="annee semestre 3 2 4 6 9" xfId="4426"/>
    <cellStyle name="annee semestre 3 2 4 7" xfId="4427"/>
    <cellStyle name="annee semestre 3 2 4 7 2" xfId="4428"/>
    <cellStyle name="annee semestre 3 2 4 7 3" xfId="4429"/>
    <cellStyle name="annee semestre 3 2 4 7 4" xfId="4430"/>
    <cellStyle name="annee semestre 3 2 4 7 5" xfId="4431"/>
    <cellStyle name="annee semestre 3 2 4 7 6" xfId="4432"/>
    <cellStyle name="annee semestre 3 2 4 7 7" xfId="4433"/>
    <cellStyle name="annee semestre 3 2 4 7 8" xfId="4434"/>
    <cellStyle name="annee semestre 3 2 4 7 9" xfId="4435"/>
    <cellStyle name="annee semestre 3 2 4 8" xfId="4436"/>
    <cellStyle name="annee semestre 3 2 4 8 2" xfId="4437"/>
    <cellStyle name="annee semestre 3 2 4 8 3" xfId="4438"/>
    <cellStyle name="annee semestre 3 2 4 8 4" xfId="4439"/>
    <cellStyle name="annee semestre 3 2 4 8 5" xfId="4440"/>
    <cellStyle name="annee semestre 3 2 4 8 6" xfId="4441"/>
    <cellStyle name="annee semestre 3 2 4 8 7" xfId="4442"/>
    <cellStyle name="annee semestre 3 2 4 8 8" xfId="4443"/>
    <cellStyle name="annee semestre 3 2 4 8 9" xfId="4444"/>
    <cellStyle name="annee semestre 3 2 4 9" xfId="4445"/>
    <cellStyle name="annee semestre 3 2 5" xfId="4446"/>
    <cellStyle name="annee semestre 3 2 5 10" xfId="4447"/>
    <cellStyle name="annee semestre 3 2 5 11" xfId="4448"/>
    <cellStyle name="annee semestre 3 2 5 12" xfId="4449"/>
    <cellStyle name="annee semestre 3 2 5 13" xfId="4450"/>
    <cellStyle name="annee semestre 3 2 5 14" xfId="4451"/>
    <cellStyle name="annee semestre 3 2 5 2" xfId="4452"/>
    <cellStyle name="annee semestre 3 2 5 2 2" xfId="4453"/>
    <cellStyle name="annee semestre 3 2 5 2 3" xfId="4454"/>
    <cellStyle name="annee semestre 3 2 5 2 4" xfId="4455"/>
    <cellStyle name="annee semestre 3 2 5 2 5" xfId="4456"/>
    <cellStyle name="annee semestre 3 2 5 2 6" xfId="4457"/>
    <cellStyle name="annee semestre 3 2 5 2 7" xfId="4458"/>
    <cellStyle name="annee semestre 3 2 5 2 8" xfId="4459"/>
    <cellStyle name="annee semestre 3 2 5 2 9" xfId="4460"/>
    <cellStyle name="annee semestre 3 2 5 3" xfId="4461"/>
    <cellStyle name="annee semestre 3 2 5 3 2" xfId="4462"/>
    <cellStyle name="annee semestre 3 2 5 3 3" xfId="4463"/>
    <cellStyle name="annee semestre 3 2 5 3 4" xfId="4464"/>
    <cellStyle name="annee semestre 3 2 5 3 5" xfId="4465"/>
    <cellStyle name="annee semestre 3 2 5 3 6" xfId="4466"/>
    <cellStyle name="annee semestre 3 2 5 3 7" xfId="4467"/>
    <cellStyle name="annee semestre 3 2 5 3 8" xfId="4468"/>
    <cellStyle name="annee semestre 3 2 5 3 9" xfId="4469"/>
    <cellStyle name="annee semestre 3 2 5 4" xfId="4470"/>
    <cellStyle name="annee semestre 3 2 5 4 2" xfId="4471"/>
    <cellStyle name="annee semestre 3 2 5 4 3" xfId="4472"/>
    <cellStyle name="annee semestre 3 2 5 4 4" xfId="4473"/>
    <cellStyle name="annee semestre 3 2 5 4 5" xfId="4474"/>
    <cellStyle name="annee semestre 3 2 5 4 6" xfId="4475"/>
    <cellStyle name="annee semestre 3 2 5 4 7" xfId="4476"/>
    <cellStyle name="annee semestre 3 2 5 4 8" xfId="4477"/>
    <cellStyle name="annee semestre 3 2 5 4 9" xfId="4478"/>
    <cellStyle name="annee semestre 3 2 5 5" xfId="4479"/>
    <cellStyle name="annee semestre 3 2 5 5 2" xfId="4480"/>
    <cellStyle name="annee semestre 3 2 5 5 3" xfId="4481"/>
    <cellStyle name="annee semestre 3 2 5 5 4" xfId="4482"/>
    <cellStyle name="annee semestre 3 2 5 5 5" xfId="4483"/>
    <cellStyle name="annee semestre 3 2 5 5 6" xfId="4484"/>
    <cellStyle name="annee semestre 3 2 5 5 7" xfId="4485"/>
    <cellStyle name="annee semestre 3 2 5 5 8" xfId="4486"/>
    <cellStyle name="annee semestre 3 2 5 5 9" xfId="4487"/>
    <cellStyle name="annee semestre 3 2 5 6" xfId="4488"/>
    <cellStyle name="annee semestre 3 2 5 6 2" xfId="4489"/>
    <cellStyle name="annee semestre 3 2 5 6 3" xfId="4490"/>
    <cellStyle name="annee semestre 3 2 5 6 4" xfId="4491"/>
    <cellStyle name="annee semestre 3 2 5 6 5" xfId="4492"/>
    <cellStyle name="annee semestre 3 2 5 6 6" xfId="4493"/>
    <cellStyle name="annee semestre 3 2 5 6 7" xfId="4494"/>
    <cellStyle name="annee semestre 3 2 5 6 8" xfId="4495"/>
    <cellStyle name="annee semestre 3 2 5 6 9" xfId="4496"/>
    <cellStyle name="annee semestre 3 2 5 7" xfId="4497"/>
    <cellStyle name="annee semestre 3 2 5 8" xfId="4498"/>
    <cellStyle name="annee semestre 3 2 5 9" xfId="4499"/>
    <cellStyle name="annee semestre 3 2 6" xfId="4500"/>
    <cellStyle name="annee semestre 3 2 6 2" xfId="4501"/>
    <cellStyle name="annee semestre 3 2 6 3" xfId="4502"/>
    <cellStyle name="annee semestre 3 2 6 4" xfId="4503"/>
    <cellStyle name="annee semestre 3 2 6 5" xfId="4504"/>
    <cellStyle name="annee semestre 3 2 6 6" xfId="4505"/>
    <cellStyle name="annee semestre 3 2 6 7" xfId="4506"/>
    <cellStyle name="annee semestre 3 2 6 8" xfId="4507"/>
    <cellStyle name="annee semestre 3 2 6 9" xfId="4508"/>
    <cellStyle name="annee semestre 3 2 7" xfId="4509"/>
    <cellStyle name="annee semestre 3 2 7 2" xfId="4510"/>
    <cellStyle name="annee semestre 3 2 7 3" xfId="4511"/>
    <cellStyle name="annee semestre 3 2 7 4" xfId="4512"/>
    <cellStyle name="annee semestre 3 2 7 5" xfId="4513"/>
    <cellStyle name="annee semestre 3 2 7 6" xfId="4514"/>
    <cellStyle name="annee semestre 3 2 7 7" xfId="4515"/>
    <cellStyle name="annee semestre 3 2 7 8" xfId="4516"/>
    <cellStyle name="annee semestre 3 2 7 9" xfId="4517"/>
    <cellStyle name="annee semestre 3 2 8" xfId="4518"/>
    <cellStyle name="annee semestre 3 2 8 2" xfId="4519"/>
    <cellStyle name="annee semestre 3 2 8 3" xfId="4520"/>
    <cellStyle name="annee semestre 3 2 8 4" xfId="4521"/>
    <cellStyle name="annee semestre 3 2 8 5" xfId="4522"/>
    <cellStyle name="annee semestre 3 2 8 6" xfId="4523"/>
    <cellStyle name="annee semestre 3 2 8 7" xfId="4524"/>
    <cellStyle name="annee semestre 3 2 8 8" xfId="4525"/>
    <cellStyle name="annee semestre 3 2 8 9" xfId="4526"/>
    <cellStyle name="annee semestre 3 2 9" xfId="4527"/>
    <cellStyle name="annee semestre 3 2 9 2" xfId="4528"/>
    <cellStyle name="annee semestre 3 2 9 3" xfId="4529"/>
    <cellStyle name="annee semestre 3 2 9 4" xfId="4530"/>
    <cellStyle name="annee semestre 3 2 9 5" xfId="4531"/>
    <cellStyle name="annee semestre 3 2 9 6" xfId="4532"/>
    <cellStyle name="annee semestre 3 2 9 7" xfId="4533"/>
    <cellStyle name="annee semestre 3 2 9 8" xfId="4534"/>
    <cellStyle name="annee semestre 3 2 9 9" xfId="4535"/>
    <cellStyle name="annee semestre 3 3" xfId="4536"/>
    <cellStyle name="annee semestre 3 3 10" xfId="4537"/>
    <cellStyle name="annee semestre 3 3 10 2" xfId="4538"/>
    <cellStyle name="annee semestre 3 3 10 3" xfId="4539"/>
    <cellStyle name="annee semestre 3 3 10 4" xfId="4540"/>
    <cellStyle name="annee semestre 3 3 10 5" xfId="4541"/>
    <cellStyle name="annee semestre 3 3 10 6" xfId="4542"/>
    <cellStyle name="annee semestre 3 3 10 7" xfId="4543"/>
    <cellStyle name="annee semestre 3 3 10 8" xfId="4544"/>
    <cellStyle name="annee semestre 3 3 10 9" xfId="4545"/>
    <cellStyle name="annee semestre 3 3 11" xfId="4546"/>
    <cellStyle name="annee semestre 3 3 11 2" xfId="4547"/>
    <cellStyle name="annee semestre 3 3 11 3" xfId="4548"/>
    <cellStyle name="annee semestre 3 3 11 4" xfId="4549"/>
    <cellStyle name="annee semestre 3 3 11 5" xfId="4550"/>
    <cellStyle name="annee semestre 3 3 11 6" xfId="4551"/>
    <cellStyle name="annee semestre 3 3 11 7" xfId="4552"/>
    <cellStyle name="annee semestre 3 3 11 8" xfId="4553"/>
    <cellStyle name="annee semestre 3 3 11 9" xfId="4554"/>
    <cellStyle name="annee semestre 3 3 12" xfId="4555"/>
    <cellStyle name="annee semestre 3 3 13" xfId="4556"/>
    <cellStyle name="annee semestre 3 3 14" xfId="4557"/>
    <cellStyle name="annee semestre 3 3 15" xfId="4558"/>
    <cellStyle name="annee semestre 3 3 16" xfId="4559"/>
    <cellStyle name="annee semestre 3 3 17" xfId="4560"/>
    <cellStyle name="annee semestre 3 3 18" xfId="4561"/>
    <cellStyle name="annee semestre 3 3 2" xfId="4562"/>
    <cellStyle name="annee semestre 3 3 2 10" xfId="4563"/>
    <cellStyle name="annee semestre 3 3 2 11" xfId="4564"/>
    <cellStyle name="annee semestre 3 3 2 12" xfId="4565"/>
    <cellStyle name="annee semestre 3 3 2 13" xfId="4566"/>
    <cellStyle name="annee semestre 3 3 2 14" xfId="4567"/>
    <cellStyle name="annee semestre 3 3 2 15" xfId="4568"/>
    <cellStyle name="annee semestre 3 3 2 16" xfId="4569"/>
    <cellStyle name="annee semestre 3 3 2 2" xfId="4570"/>
    <cellStyle name="annee semestre 3 3 2 2 10" xfId="4571"/>
    <cellStyle name="annee semestre 3 3 2 2 11" xfId="4572"/>
    <cellStyle name="annee semestre 3 3 2 2 12" xfId="4573"/>
    <cellStyle name="annee semestre 3 3 2 2 13" xfId="4574"/>
    <cellStyle name="annee semestre 3 3 2 2 14" xfId="4575"/>
    <cellStyle name="annee semestre 3 3 2 2 2" xfId="4576"/>
    <cellStyle name="annee semestre 3 3 2 2 2 2" xfId="4577"/>
    <cellStyle name="annee semestre 3 3 2 2 2 3" xfId="4578"/>
    <cellStyle name="annee semestre 3 3 2 2 2 4" xfId="4579"/>
    <cellStyle name="annee semestre 3 3 2 2 2 5" xfId="4580"/>
    <cellStyle name="annee semestre 3 3 2 2 2 6" xfId="4581"/>
    <cellStyle name="annee semestre 3 3 2 2 2 7" xfId="4582"/>
    <cellStyle name="annee semestre 3 3 2 2 2 8" xfId="4583"/>
    <cellStyle name="annee semestre 3 3 2 2 2 9" xfId="4584"/>
    <cellStyle name="annee semestre 3 3 2 2 3" xfId="4585"/>
    <cellStyle name="annee semestre 3 3 2 2 3 2" xfId="4586"/>
    <cellStyle name="annee semestre 3 3 2 2 3 3" xfId="4587"/>
    <cellStyle name="annee semestre 3 3 2 2 3 4" xfId="4588"/>
    <cellStyle name="annee semestre 3 3 2 2 3 5" xfId="4589"/>
    <cellStyle name="annee semestre 3 3 2 2 3 6" xfId="4590"/>
    <cellStyle name="annee semestre 3 3 2 2 3 7" xfId="4591"/>
    <cellStyle name="annee semestre 3 3 2 2 3 8" xfId="4592"/>
    <cellStyle name="annee semestre 3 3 2 2 3 9" xfId="4593"/>
    <cellStyle name="annee semestre 3 3 2 2 4" xfId="4594"/>
    <cellStyle name="annee semestre 3 3 2 2 4 2" xfId="4595"/>
    <cellStyle name="annee semestre 3 3 2 2 4 3" xfId="4596"/>
    <cellStyle name="annee semestre 3 3 2 2 4 4" xfId="4597"/>
    <cellStyle name="annee semestre 3 3 2 2 4 5" xfId="4598"/>
    <cellStyle name="annee semestre 3 3 2 2 4 6" xfId="4599"/>
    <cellStyle name="annee semestre 3 3 2 2 4 7" xfId="4600"/>
    <cellStyle name="annee semestre 3 3 2 2 4 8" xfId="4601"/>
    <cellStyle name="annee semestre 3 3 2 2 4 9" xfId="4602"/>
    <cellStyle name="annee semestre 3 3 2 2 5" xfId="4603"/>
    <cellStyle name="annee semestre 3 3 2 2 5 2" xfId="4604"/>
    <cellStyle name="annee semestre 3 3 2 2 5 3" xfId="4605"/>
    <cellStyle name="annee semestre 3 3 2 2 5 4" xfId="4606"/>
    <cellStyle name="annee semestre 3 3 2 2 5 5" xfId="4607"/>
    <cellStyle name="annee semestre 3 3 2 2 5 6" xfId="4608"/>
    <cellStyle name="annee semestre 3 3 2 2 5 7" xfId="4609"/>
    <cellStyle name="annee semestre 3 3 2 2 5 8" xfId="4610"/>
    <cellStyle name="annee semestre 3 3 2 2 5 9" xfId="4611"/>
    <cellStyle name="annee semestre 3 3 2 2 6" xfId="4612"/>
    <cellStyle name="annee semestre 3 3 2 2 6 2" xfId="4613"/>
    <cellStyle name="annee semestre 3 3 2 2 6 3" xfId="4614"/>
    <cellStyle name="annee semestre 3 3 2 2 6 4" xfId="4615"/>
    <cellStyle name="annee semestre 3 3 2 2 6 5" xfId="4616"/>
    <cellStyle name="annee semestre 3 3 2 2 6 6" xfId="4617"/>
    <cellStyle name="annee semestre 3 3 2 2 6 7" xfId="4618"/>
    <cellStyle name="annee semestre 3 3 2 2 6 8" xfId="4619"/>
    <cellStyle name="annee semestre 3 3 2 2 6 9" xfId="4620"/>
    <cellStyle name="annee semestre 3 3 2 2 7" xfId="4621"/>
    <cellStyle name="annee semestre 3 3 2 2 8" xfId="4622"/>
    <cellStyle name="annee semestre 3 3 2 2 9" xfId="4623"/>
    <cellStyle name="annee semestre 3 3 2 3" xfId="4624"/>
    <cellStyle name="annee semestre 3 3 2 3 2" xfId="4625"/>
    <cellStyle name="annee semestre 3 3 2 3 3" xfId="4626"/>
    <cellStyle name="annee semestre 3 3 2 3 4" xfId="4627"/>
    <cellStyle name="annee semestre 3 3 2 3 5" xfId="4628"/>
    <cellStyle name="annee semestre 3 3 2 3 6" xfId="4629"/>
    <cellStyle name="annee semestre 3 3 2 3 7" xfId="4630"/>
    <cellStyle name="annee semestre 3 3 2 3 8" xfId="4631"/>
    <cellStyle name="annee semestre 3 3 2 3 9" xfId="4632"/>
    <cellStyle name="annee semestre 3 3 2 4" xfId="4633"/>
    <cellStyle name="annee semestre 3 3 2 4 2" xfId="4634"/>
    <cellStyle name="annee semestre 3 3 2 4 3" xfId="4635"/>
    <cellStyle name="annee semestre 3 3 2 4 4" xfId="4636"/>
    <cellStyle name="annee semestre 3 3 2 4 5" xfId="4637"/>
    <cellStyle name="annee semestre 3 3 2 4 6" xfId="4638"/>
    <cellStyle name="annee semestre 3 3 2 4 7" xfId="4639"/>
    <cellStyle name="annee semestre 3 3 2 4 8" xfId="4640"/>
    <cellStyle name="annee semestre 3 3 2 4 9" xfId="4641"/>
    <cellStyle name="annee semestre 3 3 2 5" xfId="4642"/>
    <cellStyle name="annee semestre 3 3 2 5 2" xfId="4643"/>
    <cellStyle name="annee semestre 3 3 2 5 3" xfId="4644"/>
    <cellStyle name="annee semestre 3 3 2 5 4" xfId="4645"/>
    <cellStyle name="annee semestre 3 3 2 5 5" xfId="4646"/>
    <cellStyle name="annee semestre 3 3 2 5 6" xfId="4647"/>
    <cellStyle name="annee semestre 3 3 2 5 7" xfId="4648"/>
    <cellStyle name="annee semestre 3 3 2 5 8" xfId="4649"/>
    <cellStyle name="annee semestre 3 3 2 5 9" xfId="4650"/>
    <cellStyle name="annee semestre 3 3 2 6" xfId="4651"/>
    <cellStyle name="annee semestre 3 3 2 6 2" xfId="4652"/>
    <cellStyle name="annee semestre 3 3 2 6 3" xfId="4653"/>
    <cellStyle name="annee semestre 3 3 2 6 4" xfId="4654"/>
    <cellStyle name="annee semestre 3 3 2 6 5" xfId="4655"/>
    <cellStyle name="annee semestre 3 3 2 6 6" xfId="4656"/>
    <cellStyle name="annee semestre 3 3 2 6 7" xfId="4657"/>
    <cellStyle name="annee semestre 3 3 2 6 8" xfId="4658"/>
    <cellStyle name="annee semestre 3 3 2 6 9" xfId="4659"/>
    <cellStyle name="annee semestre 3 3 2 7" xfId="4660"/>
    <cellStyle name="annee semestre 3 3 2 7 2" xfId="4661"/>
    <cellStyle name="annee semestre 3 3 2 7 3" xfId="4662"/>
    <cellStyle name="annee semestre 3 3 2 7 4" xfId="4663"/>
    <cellStyle name="annee semestre 3 3 2 7 5" xfId="4664"/>
    <cellStyle name="annee semestre 3 3 2 7 6" xfId="4665"/>
    <cellStyle name="annee semestre 3 3 2 7 7" xfId="4666"/>
    <cellStyle name="annee semestre 3 3 2 7 8" xfId="4667"/>
    <cellStyle name="annee semestre 3 3 2 7 9" xfId="4668"/>
    <cellStyle name="annee semestre 3 3 2 8" xfId="4669"/>
    <cellStyle name="annee semestre 3 3 2 8 2" xfId="4670"/>
    <cellStyle name="annee semestre 3 3 2 8 3" xfId="4671"/>
    <cellStyle name="annee semestre 3 3 2 8 4" xfId="4672"/>
    <cellStyle name="annee semestre 3 3 2 8 5" xfId="4673"/>
    <cellStyle name="annee semestre 3 3 2 8 6" xfId="4674"/>
    <cellStyle name="annee semestre 3 3 2 8 7" xfId="4675"/>
    <cellStyle name="annee semestre 3 3 2 8 8" xfId="4676"/>
    <cellStyle name="annee semestre 3 3 2 8 9" xfId="4677"/>
    <cellStyle name="annee semestre 3 3 2 9" xfId="4678"/>
    <cellStyle name="annee semestre 3 3 3" xfId="4679"/>
    <cellStyle name="annee semestre 3 3 3 10" xfId="4680"/>
    <cellStyle name="annee semestre 3 3 3 11" xfId="4681"/>
    <cellStyle name="annee semestre 3 3 3 12" xfId="4682"/>
    <cellStyle name="annee semestre 3 3 3 13" xfId="4683"/>
    <cellStyle name="annee semestre 3 3 3 14" xfId="4684"/>
    <cellStyle name="annee semestre 3 3 3 15" xfId="4685"/>
    <cellStyle name="annee semestre 3 3 3 16" xfId="4686"/>
    <cellStyle name="annee semestre 3 3 3 2" xfId="4687"/>
    <cellStyle name="annee semestre 3 3 3 2 10" xfId="4688"/>
    <cellStyle name="annee semestre 3 3 3 2 11" xfId="4689"/>
    <cellStyle name="annee semestre 3 3 3 2 12" xfId="4690"/>
    <cellStyle name="annee semestre 3 3 3 2 13" xfId="4691"/>
    <cellStyle name="annee semestre 3 3 3 2 14" xfId="4692"/>
    <cellStyle name="annee semestre 3 3 3 2 2" xfId="4693"/>
    <cellStyle name="annee semestre 3 3 3 2 2 2" xfId="4694"/>
    <cellStyle name="annee semestre 3 3 3 2 2 3" xfId="4695"/>
    <cellStyle name="annee semestre 3 3 3 2 2 4" xfId="4696"/>
    <cellStyle name="annee semestre 3 3 3 2 2 5" xfId="4697"/>
    <cellStyle name="annee semestre 3 3 3 2 2 6" xfId="4698"/>
    <cellStyle name="annee semestre 3 3 3 2 2 7" xfId="4699"/>
    <cellStyle name="annee semestre 3 3 3 2 2 8" xfId="4700"/>
    <cellStyle name="annee semestre 3 3 3 2 2 9" xfId="4701"/>
    <cellStyle name="annee semestre 3 3 3 2 3" xfId="4702"/>
    <cellStyle name="annee semestre 3 3 3 2 3 2" xfId="4703"/>
    <cellStyle name="annee semestre 3 3 3 2 3 3" xfId="4704"/>
    <cellStyle name="annee semestre 3 3 3 2 3 4" xfId="4705"/>
    <cellStyle name="annee semestre 3 3 3 2 3 5" xfId="4706"/>
    <cellStyle name="annee semestre 3 3 3 2 3 6" xfId="4707"/>
    <cellStyle name="annee semestre 3 3 3 2 3 7" xfId="4708"/>
    <cellStyle name="annee semestre 3 3 3 2 3 8" xfId="4709"/>
    <cellStyle name="annee semestre 3 3 3 2 3 9" xfId="4710"/>
    <cellStyle name="annee semestre 3 3 3 2 4" xfId="4711"/>
    <cellStyle name="annee semestre 3 3 3 2 4 2" xfId="4712"/>
    <cellStyle name="annee semestre 3 3 3 2 4 3" xfId="4713"/>
    <cellStyle name="annee semestre 3 3 3 2 4 4" xfId="4714"/>
    <cellStyle name="annee semestre 3 3 3 2 4 5" xfId="4715"/>
    <cellStyle name="annee semestre 3 3 3 2 4 6" xfId="4716"/>
    <cellStyle name="annee semestre 3 3 3 2 4 7" xfId="4717"/>
    <cellStyle name="annee semestre 3 3 3 2 4 8" xfId="4718"/>
    <cellStyle name="annee semestre 3 3 3 2 4 9" xfId="4719"/>
    <cellStyle name="annee semestre 3 3 3 2 5" xfId="4720"/>
    <cellStyle name="annee semestre 3 3 3 2 5 2" xfId="4721"/>
    <cellStyle name="annee semestre 3 3 3 2 5 3" xfId="4722"/>
    <cellStyle name="annee semestre 3 3 3 2 5 4" xfId="4723"/>
    <cellStyle name="annee semestre 3 3 3 2 5 5" xfId="4724"/>
    <cellStyle name="annee semestre 3 3 3 2 5 6" xfId="4725"/>
    <cellStyle name="annee semestre 3 3 3 2 5 7" xfId="4726"/>
    <cellStyle name="annee semestre 3 3 3 2 5 8" xfId="4727"/>
    <cellStyle name="annee semestre 3 3 3 2 5 9" xfId="4728"/>
    <cellStyle name="annee semestre 3 3 3 2 6" xfId="4729"/>
    <cellStyle name="annee semestre 3 3 3 2 6 2" xfId="4730"/>
    <cellStyle name="annee semestre 3 3 3 2 6 3" xfId="4731"/>
    <cellStyle name="annee semestre 3 3 3 2 6 4" xfId="4732"/>
    <cellStyle name="annee semestre 3 3 3 2 6 5" xfId="4733"/>
    <cellStyle name="annee semestre 3 3 3 2 6 6" xfId="4734"/>
    <cellStyle name="annee semestre 3 3 3 2 6 7" xfId="4735"/>
    <cellStyle name="annee semestre 3 3 3 2 6 8" xfId="4736"/>
    <cellStyle name="annee semestre 3 3 3 2 6 9" xfId="4737"/>
    <cellStyle name="annee semestre 3 3 3 2 7" xfId="4738"/>
    <cellStyle name="annee semestre 3 3 3 2 8" xfId="4739"/>
    <cellStyle name="annee semestre 3 3 3 2 9" xfId="4740"/>
    <cellStyle name="annee semestre 3 3 3 3" xfId="4741"/>
    <cellStyle name="annee semestre 3 3 3 3 2" xfId="4742"/>
    <cellStyle name="annee semestre 3 3 3 3 3" xfId="4743"/>
    <cellStyle name="annee semestre 3 3 3 3 4" xfId="4744"/>
    <cellStyle name="annee semestre 3 3 3 3 5" xfId="4745"/>
    <cellStyle name="annee semestre 3 3 3 3 6" xfId="4746"/>
    <cellStyle name="annee semestre 3 3 3 3 7" xfId="4747"/>
    <cellStyle name="annee semestre 3 3 3 3 8" xfId="4748"/>
    <cellStyle name="annee semestre 3 3 3 3 9" xfId="4749"/>
    <cellStyle name="annee semestre 3 3 3 4" xfId="4750"/>
    <cellStyle name="annee semestre 3 3 3 4 2" xfId="4751"/>
    <cellStyle name="annee semestre 3 3 3 4 3" xfId="4752"/>
    <cellStyle name="annee semestre 3 3 3 4 4" xfId="4753"/>
    <cellStyle name="annee semestre 3 3 3 4 5" xfId="4754"/>
    <cellStyle name="annee semestre 3 3 3 4 6" xfId="4755"/>
    <cellStyle name="annee semestre 3 3 3 4 7" xfId="4756"/>
    <cellStyle name="annee semestre 3 3 3 4 8" xfId="4757"/>
    <cellStyle name="annee semestre 3 3 3 4 9" xfId="4758"/>
    <cellStyle name="annee semestre 3 3 3 5" xfId="4759"/>
    <cellStyle name="annee semestre 3 3 3 5 2" xfId="4760"/>
    <cellStyle name="annee semestre 3 3 3 5 3" xfId="4761"/>
    <cellStyle name="annee semestre 3 3 3 5 4" xfId="4762"/>
    <cellStyle name="annee semestre 3 3 3 5 5" xfId="4763"/>
    <cellStyle name="annee semestre 3 3 3 5 6" xfId="4764"/>
    <cellStyle name="annee semestre 3 3 3 5 7" xfId="4765"/>
    <cellStyle name="annee semestre 3 3 3 5 8" xfId="4766"/>
    <cellStyle name="annee semestre 3 3 3 5 9" xfId="4767"/>
    <cellStyle name="annee semestre 3 3 3 6" xfId="4768"/>
    <cellStyle name="annee semestre 3 3 3 6 2" xfId="4769"/>
    <cellStyle name="annee semestre 3 3 3 6 3" xfId="4770"/>
    <cellStyle name="annee semestre 3 3 3 6 4" xfId="4771"/>
    <cellStyle name="annee semestre 3 3 3 6 5" xfId="4772"/>
    <cellStyle name="annee semestre 3 3 3 6 6" xfId="4773"/>
    <cellStyle name="annee semestre 3 3 3 6 7" xfId="4774"/>
    <cellStyle name="annee semestre 3 3 3 6 8" xfId="4775"/>
    <cellStyle name="annee semestre 3 3 3 6 9" xfId="4776"/>
    <cellStyle name="annee semestre 3 3 3 7" xfId="4777"/>
    <cellStyle name="annee semestre 3 3 3 7 2" xfId="4778"/>
    <cellStyle name="annee semestre 3 3 3 7 3" xfId="4779"/>
    <cellStyle name="annee semestre 3 3 3 7 4" xfId="4780"/>
    <cellStyle name="annee semestre 3 3 3 7 5" xfId="4781"/>
    <cellStyle name="annee semestre 3 3 3 7 6" xfId="4782"/>
    <cellStyle name="annee semestre 3 3 3 7 7" xfId="4783"/>
    <cellStyle name="annee semestre 3 3 3 7 8" xfId="4784"/>
    <cellStyle name="annee semestre 3 3 3 7 9" xfId="4785"/>
    <cellStyle name="annee semestre 3 3 3 8" xfId="4786"/>
    <cellStyle name="annee semestre 3 3 3 8 2" xfId="4787"/>
    <cellStyle name="annee semestre 3 3 3 8 3" xfId="4788"/>
    <cellStyle name="annee semestre 3 3 3 8 4" xfId="4789"/>
    <cellStyle name="annee semestre 3 3 3 8 5" xfId="4790"/>
    <cellStyle name="annee semestre 3 3 3 8 6" xfId="4791"/>
    <cellStyle name="annee semestre 3 3 3 8 7" xfId="4792"/>
    <cellStyle name="annee semestre 3 3 3 8 8" xfId="4793"/>
    <cellStyle name="annee semestre 3 3 3 8 9" xfId="4794"/>
    <cellStyle name="annee semestre 3 3 3 9" xfId="4795"/>
    <cellStyle name="annee semestre 3 3 4" xfId="4796"/>
    <cellStyle name="annee semestre 3 3 4 10" xfId="4797"/>
    <cellStyle name="annee semestre 3 3 4 11" xfId="4798"/>
    <cellStyle name="annee semestre 3 3 4 12" xfId="4799"/>
    <cellStyle name="annee semestre 3 3 4 13" xfId="4800"/>
    <cellStyle name="annee semestre 3 3 4 14" xfId="4801"/>
    <cellStyle name="annee semestre 3 3 4 15" xfId="4802"/>
    <cellStyle name="annee semestre 3 3 4 16" xfId="4803"/>
    <cellStyle name="annee semestre 3 3 4 2" xfId="4804"/>
    <cellStyle name="annee semestre 3 3 4 2 10" xfId="4805"/>
    <cellStyle name="annee semestre 3 3 4 2 11" xfId="4806"/>
    <cellStyle name="annee semestre 3 3 4 2 12" xfId="4807"/>
    <cellStyle name="annee semestre 3 3 4 2 13" xfId="4808"/>
    <cellStyle name="annee semestre 3 3 4 2 14" xfId="4809"/>
    <cellStyle name="annee semestre 3 3 4 2 2" xfId="4810"/>
    <cellStyle name="annee semestre 3 3 4 2 2 2" xfId="4811"/>
    <cellStyle name="annee semestre 3 3 4 2 2 3" xfId="4812"/>
    <cellStyle name="annee semestre 3 3 4 2 2 4" xfId="4813"/>
    <cellStyle name="annee semestre 3 3 4 2 2 5" xfId="4814"/>
    <cellStyle name="annee semestre 3 3 4 2 2 6" xfId="4815"/>
    <cellStyle name="annee semestre 3 3 4 2 2 7" xfId="4816"/>
    <cellStyle name="annee semestre 3 3 4 2 2 8" xfId="4817"/>
    <cellStyle name="annee semestre 3 3 4 2 2 9" xfId="4818"/>
    <cellStyle name="annee semestre 3 3 4 2 3" xfId="4819"/>
    <cellStyle name="annee semestre 3 3 4 2 3 2" xfId="4820"/>
    <cellStyle name="annee semestre 3 3 4 2 3 3" xfId="4821"/>
    <cellStyle name="annee semestre 3 3 4 2 3 4" xfId="4822"/>
    <cellStyle name="annee semestre 3 3 4 2 3 5" xfId="4823"/>
    <cellStyle name="annee semestre 3 3 4 2 3 6" xfId="4824"/>
    <cellStyle name="annee semestre 3 3 4 2 3 7" xfId="4825"/>
    <cellStyle name="annee semestre 3 3 4 2 3 8" xfId="4826"/>
    <cellStyle name="annee semestre 3 3 4 2 3 9" xfId="4827"/>
    <cellStyle name="annee semestre 3 3 4 2 4" xfId="4828"/>
    <cellStyle name="annee semestre 3 3 4 2 4 2" xfId="4829"/>
    <cellStyle name="annee semestre 3 3 4 2 4 3" xfId="4830"/>
    <cellStyle name="annee semestre 3 3 4 2 4 4" xfId="4831"/>
    <cellStyle name="annee semestre 3 3 4 2 4 5" xfId="4832"/>
    <cellStyle name="annee semestre 3 3 4 2 4 6" xfId="4833"/>
    <cellStyle name="annee semestre 3 3 4 2 4 7" xfId="4834"/>
    <cellStyle name="annee semestre 3 3 4 2 4 8" xfId="4835"/>
    <cellStyle name="annee semestre 3 3 4 2 4 9" xfId="4836"/>
    <cellStyle name="annee semestre 3 3 4 2 5" xfId="4837"/>
    <cellStyle name="annee semestre 3 3 4 2 5 2" xfId="4838"/>
    <cellStyle name="annee semestre 3 3 4 2 5 3" xfId="4839"/>
    <cellStyle name="annee semestre 3 3 4 2 5 4" xfId="4840"/>
    <cellStyle name="annee semestre 3 3 4 2 5 5" xfId="4841"/>
    <cellStyle name="annee semestre 3 3 4 2 5 6" xfId="4842"/>
    <cellStyle name="annee semestre 3 3 4 2 5 7" xfId="4843"/>
    <cellStyle name="annee semestre 3 3 4 2 5 8" xfId="4844"/>
    <cellStyle name="annee semestre 3 3 4 2 5 9" xfId="4845"/>
    <cellStyle name="annee semestre 3 3 4 2 6" xfId="4846"/>
    <cellStyle name="annee semestre 3 3 4 2 6 2" xfId="4847"/>
    <cellStyle name="annee semestre 3 3 4 2 6 3" xfId="4848"/>
    <cellStyle name="annee semestre 3 3 4 2 6 4" xfId="4849"/>
    <cellStyle name="annee semestre 3 3 4 2 6 5" xfId="4850"/>
    <cellStyle name="annee semestre 3 3 4 2 6 6" xfId="4851"/>
    <cellStyle name="annee semestre 3 3 4 2 6 7" xfId="4852"/>
    <cellStyle name="annee semestre 3 3 4 2 6 8" xfId="4853"/>
    <cellStyle name="annee semestre 3 3 4 2 6 9" xfId="4854"/>
    <cellStyle name="annee semestre 3 3 4 2 7" xfId="4855"/>
    <cellStyle name="annee semestre 3 3 4 2 8" xfId="4856"/>
    <cellStyle name="annee semestre 3 3 4 2 9" xfId="4857"/>
    <cellStyle name="annee semestre 3 3 4 3" xfId="4858"/>
    <cellStyle name="annee semestre 3 3 4 3 2" xfId="4859"/>
    <cellStyle name="annee semestre 3 3 4 3 3" xfId="4860"/>
    <cellStyle name="annee semestre 3 3 4 3 4" xfId="4861"/>
    <cellStyle name="annee semestre 3 3 4 3 5" xfId="4862"/>
    <cellStyle name="annee semestre 3 3 4 3 6" xfId="4863"/>
    <cellStyle name="annee semestre 3 3 4 3 7" xfId="4864"/>
    <cellStyle name="annee semestre 3 3 4 3 8" xfId="4865"/>
    <cellStyle name="annee semestre 3 3 4 3 9" xfId="4866"/>
    <cellStyle name="annee semestre 3 3 4 4" xfId="4867"/>
    <cellStyle name="annee semestre 3 3 4 4 2" xfId="4868"/>
    <cellStyle name="annee semestre 3 3 4 4 3" xfId="4869"/>
    <cellStyle name="annee semestre 3 3 4 4 4" xfId="4870"/>
    <cellStyle name="annee semestre 3 3 4 4 5" xfId="4871"/>
    <cellStyle name="annee semestre 3 3 4 4 6" xfId="4872"/>
    <cellStyle name="annee semestre 3 3 4 4 7" xfId="4873"/>
    <cellStyle name="annee semestre 3 3 4 4 8" xfId="4874"/>
    <cellStyle name="annee semestre 3 3 4 4 9" xfId="4875"/>
    <cellStyle name="annee semestre 3 3 4 5" xfId="4876"/>
    <cellStyle name="annee semestre 3 3 4 5 2" xfId="4877"/>
    <cellStyle name="annee semestre 3 3 4 5 3" xfId="4878"/>
    <cellStyle name="annee semestre 3 3 4 5 4" xfId="4879"/>
    <cellStyle name="annee semestre 3 3 4 5 5" xfId="4880"/>
    <cellStyle name="annee semestre 3 3 4 5 6" xfId="4881"/>
    <cellStyle name="annee semestre 3 3 4 5 7" xfId="4882"/>
    <cellStyle name="annee semestre 3 3 4 5 8" xfId="4883"/>
    <cellStyle name="annee semestre 3 3 4 5 9" xfId="4884"/>
    <cellStyle name="annee semestre 3 3 4 6" xfId="4885"/>
    <cellStyle name="annee semestre 3 3 4 6 2" xfId="4886"/>
    <cellStyle name="annee semestre 3 3 4 6 3" xfId="4887"/>
    <cellStyle name="annee semestre 3 3 4 6 4" xfId="4888"/>
    <cellStyle name="annee semestre 3 3 4 6 5" xfId="4889"/>
    <cellStyle name="annee semestre 3 3 4 6 6" xfId="4890"/>
    <cellStyle name="annee semestre 3 3 4 6 7" xfId="4891"/>
    <cellStyle name="annee semestre 3 3 4 6 8" xfId="4892"/>
    <cellStyle name="annee semestre 3 3 4 6 9" xfId="4893"/>
    <cellStyle name="annee semestre 3 3 4 7" xfId="4894"/>
    <cellStyle name="annee semestre 3 3 4 7 2" xfId="4895"/>
    <cellStyle name="annee semestre 3 3 4 7 3" xfId="4896"/>
    <cellStyle name="annee semestre 3 3 4 7 4" xfId="4897"/>
    <cellStyle name="annee semestre 3 3 4 7 5" xfId="4898"/>
    <cellStyle name="annee semestre 3 3 4 7 6" xfId="4899"/>
    <cellStyle name="annee semestre 3 3 4 7 7" xfId="4900"/>
    <cellStyle name="annee semestre 3 3 4 7 8" xfId="4901"/>
    <cellStyle name="annee semestre 3 3 4 7 9" xfId="4902"/>
    <cellStyle name="annee semestre 3 3 4 8" xfId="4903"/>
    <cellStyle name="annee semestre 3 3 4 8 2" xfId="4904"/>
    <cellStyle name="annee semestre 3 3 4 8 3" xfId="4905"/>
    <cellStyle name="annee semestre 3 3 4 8 4" xfId="4906"/>
    <cellStyle name="annee semestre 3 3 4 8 5" xfId="4907"/>
    <cellStyle name="annee semestre 3 3 4 8 6" xfId="4908"/>
    <cellStyle name="annee semestre 3 3 4 8 7" xfId="4909"/>
    <cellStyle name="annee semestre 3 3 4 8 8" xfId="4910"/>
    <cellStyle name="annee semestre 3 3 4 8 9" xfId="4911"/>
    <cellStyle name="annee semestre 3 3 4 9" xfId="4912"/>
    <cellStyle name="annee semestre 3 3 5" xfId="4913"/>
    <cellStyle name="annee semestre 3 3 5 10" xfId="4914"/>
    <cellStyle name="annee semestre 3 3 5 11" xfId="4915"/>
    <cellStyle name="annee semestre 3 3 5 12" xfId="4916"/>
    <cellStyle name="annee semestre 3 3 5 13" xfId="4917"/>
    <cellStyle name="annee semestre 3 3 5 14" xfId="4918"/>
    <cellStyle name="annee semestre 3 3 5 2" xfId="4919"/>
    <cellStyle name="annee semestre 3 3 5 2 2" xfId="4920"/>
    <cellStyle name="annee semestre 3 3 5 2 3" xfId="4921"/>
    <cellStyle name="annee semestre 3 3 5 2 4" xfId="4922"/>
    <cellStyle name="annee semestre 3 3 5 2 5" xfId="4923"/>
    <cellStyle name="annee semestre 3 3 5 2 6" xfId="4924"/>
    <cellStyle name="annee semestre 3 3 5 2 7" xfId="4925"/>
    <cellStyle name="annee semestre 3 3 5 2 8" xfId="4926"/>
    <cellStyle name="annee semestre 3 3 5 2 9" xfId="4927"/>
    <cellStyle name="annee semestre 3 3 5 3" xfId="4928"/>
    <cellStyle name="annee semestre 3 3 5 3 2" xfId="4929"/>
    <cellStyle name="annee semestre 3 3 5 3 3" xfId="4930"/>
    <cellStyle name="annee semestre 3 3 5 3 4" xfId="4931"/>
    <cellStyle name="annee semestre 3 3 5 3 5" xfId="4932"/>
    <cellStyle name="annee semestre 3 3 5 3 6" xfId="4933"/>
    <cellStyle name="annee semestre 3 3 5 3 7" xfId="4934"/>
    <cellStyle name="annee semestre 3 3 5 3 8" xfId="4935"/>
    <cellStyle name="annee semestre 3 3 5 3 9" xfId="4936"/>
    <cellStyle name="annee semestre 3 3 5 4" xfId="4937"/>
    <cellStyle name="annee semestre 3 3 5 4 2" xfId="4938"/>
    <cellStyle name="annee semestre 3 3 5 4 3" xfId="4939"/>
    <cellStyle name="annee semestre 3 3 5 4 4" xfId="4940"/>
    <cellStyle name="annee semestre 3 3 5 4 5" xfId="4941"/>
    <cellStyle name="annee semestre 3 3 5 4 6" xfId="4942"/>
    <cellStyle name="annee semestre 3 3 5 4 7" xfId="4943"/>
    <cellStyle name="annee semestre 3 3 5 4 8" xfId="4944"/>
    <cellStyle name="annee semestre 3 3 5 4 9" xfId="4945"/>
    <cellStyle name="annee semestre 3 3 5 5" xfId="4946"/>
    <cellStyle name="annee semestre 3 3 5 5 2" xfId="4947"/>
    <cellStyle name="annee semestre 3 3 5 5 3" xfId="4948"/>
    <cellStyle name="annee semestre 3 3 5 5 4" xfId="4949"/>
    <cellStyle name="annee semestre 3 3 5 5 5" xfId="4950"/>
    <cellStyle name="annee semestre 3 3 5 5 6" xfId="4951"/>
    <cellStyle name="annee semestre 3 3 5 5 7" xfId="4952"/>
    <cellStyle name="annee semestre 3 3 5 5 8" xfId="4953"/>
    <cellStyle name="annee semestre 3 3 5 5 9" xfId="4954"/>
    <cellStyle name="annee semestre 3 3 5 6" xfId="4955"/>
    <cellStyle name="annee semestre 3 3 5 6 2" xfId="4956"/>
    <cellStyle name="annee semestre 3 3 5 6 3" xfId="4957"/>
    <cellStyle name="annee semestre 3 3 5 6 4" xfId="4958"/>
    <cellStyle name="annee semestre 3 3 5 6 5" xfId="4959"/>
    <cellStyle name="annee semestre 3 3 5 6 6" xfId="4960"/>
    <cellStyle name="annee semestre 3 3 5 6 7" xfId="4961"/>
    <cellStyle name="annee semestre 3 3 5 6 8" xfId="4962"/>
    <cellStyle name="annee semestre 3 3 5 6 9" xfId="4963"/>
    <cellStyle name="annee semestre 3 3 5 7" xfId="4964"/>
    <cellStyle name="annee semestre 3 3 5 8" xfId="4965"/>
    <cellStyle name="annee semestre 3 3 5 9" xfId="4966"/>
    <cellStyle name="annee semestre 3 3 6" xfId="4967"/>
    <cellStyle name="annee semestre 3 3 6 2" xfId="4968"/>
    <cellStyle name="annee semestre 3 3 6 3" xfId="4969"/>
    <cellStyle name="annee semestre 3 3 6 4" xfId="4970"/>
    <cellStyle name="annee semestre 3 3 6 5" xfId="4971"/>
    <cellStyle name="annee semestre 3 3 6 6" xfId="4972"/>
    <cellStyle name="annee semestre 3 3 6 7" xfId="4973"/>
    <cellStyle name="annee semestre 3 3 6 8" xfId="4974"/>
    <cellStyle name="annee semestre 3 3 6 9" xfId="4975"/>
    <cellStyle name="annee semestre 3 3 7" xfId="4976"/>
    <cellStyle name="annee semestre 3 3 7 2" xfId="4977"/>
    <cellStyle name="annee semestre 3 3 7 3" xfId="4978"/>
    <cellStyle name="annee semestre 3 3 7 4" xfId="4979"/>
    <cellStyle name="annee semestre 3 3 7 5" xfId="4980"/>
    <cellStyle name="annee semestre 3 3 7 6" xfId="4981"/>
    <cellStyle name="annee semestre 3 3 7 7" xfId="4982"/>
    <cellStyle name="annee semestre 3 3 7 8" xfId="4983"/>
    <cellStyle name="annee semestre 3 3 7 9" xfId="4984"/>
    <cellStyle name="annee semestre 3 3 8" xfId="4985"/>
    <cellStyle name="annee semestre 3 3 8 2" xfId="4986"/>
    <cellStyle name="annee semestre 3 3 8 3" xfId="4987"/>
    <cellStyle name="annee semestre 3 3 8 4" xfId="4988"/>
    <cellStyle name="annee semestre 3 3 8 5" xfId="4989"/>
    <cellStyle name="annee semestre 3 3 8 6" xfId="4990"/>
    <cellStyle name="annee semestre 3 3 8 7" xfId="4991"/>
    <cellStyle name="annee semestre 3 3 8 8" xfId="4992"/>
    <cellStyle name="annee semestre 3 3 8 9" xfId="4993"/>
    <cellStyle name="annee semestre 3 3 9" xfId="4994"/>
    <cellStyle name="annee semestre 3 3 9 2" xfId="4995"/>
    <cellStyle name="annee semestre 3 3 9 3" xfId="4996"/>
    <cellStyle name="annee semestre 3 3 9 4" xfId="4997"/>
    <cellStyle name="annee semestre 3 3 9 5" xfId="4998"/>
    <cellStyle name="annee semestre 3 3 9 6" xfId="4999"/>
    <cellStyle name="annee semestre 3 3 9 7" xfId="5000"/>
    <cellStyle name="annee semestre 3 3 9 8" xfId="5001"/>
    <cellStyle name="annee semestre 3 3 9 9" xfId="5002"/>
    <cellStyle name="annee semestre 3 4" xfId="5003"/>
    <cellStyle name="annee semestre 3 4 10" xfId="5004"/>
    <cellStyle name="annee semestre 3 4 11" xfId="5005"/>
    <cellStyle name="annee semestre 3 4 12" xfId="5006"/>
    <cellStyle name="annee semestre 3 4 13" xfId="5007"/>
    <cellStyle name="annee semestre 3 4 14" xfId="5008"/>
    <cellStyle name="annee semestre 3 4 2" xfId="5009"/>
    <cellStyle name="annee semestre 3 4 2 2" xfId="5010"/>
    <cellStyle name="annee semestre 3 4 2 3" xfId="5011"/>
    <cellStyle name="annee semestre 3 4 2 4" xfId="5012"/>
    <cellStyle name="annee semestre 3 4 2 5" xfId="5013"/>
    <cellStyle name="annee semestre 3 4 2 6" xfId="5014"/>
    <cellStyle name="annee semestre 3 4 2 7" xfId="5015"/>
    <cellStyle name="annee semestre 3 4 2 8" xfId="5016"/>
    <cellStyle name="annee semestre 3 4 2 9" xfId="5017"/>
    <cellStyle name="annee semestre 3 4 3" xfId="5018"/>
    <cellStyle name="annee semestre 3 4 3 2" xfId="5019"/>
    <cellStyle name="annee semestre 3 4 3 3" xfId="5020"/>
    <cellStyle name="annee semestre 3 4 3 4" xfId="5021"/>
    <cellStyle name="annee semestre 3 4 3 5" xfId="5022"/>
    <cellStyle name="annee semestre 3 4 3 6" xfId="5023"/>
    <cellStyle name="annee semestre 3 4 3 7" xfId="5024"/>
    <cellStyle name="annee semestre 3 4 3 8" xfId="5025"/>
    <cellStyle name="annee semestre 3 4 3 9" xfId="5026"/>
    <cellStyle name="annee semestre 3 4 4" xfId="5027"/>
    <cellStyle name="annee semestre 3 4 4 2" xfId="5028"/>
    <cellStyle name="annee semestre 3 4 4 3" xfId="5029"/>
    <cellStyle name="annee semestre 3 4 4 4" xfId="5030"/>
    <cellStyle name="annee semestre 3 4 4 5" xfId="5031"/>
    <cellStyle name="annee semestre 3 4 4 6" xfId="5032"/>
    <cellStyle name="annee semestre 3 4 4 7" xfId="5033"/>
    <cellStyle name="annee semestre 3 4 4 8" xfId="5034"/>
    <cellStyle name="annee semestre 3 4 4 9" xfId="5035"/>
    <cellStyle name="annee semestre 3 4 5" xfId="5036"/>
    <cellStyle name="annee semestre 3 4 5 2" xfId="5037"/>
    <cellStyle name="annee semestre 3 4 5 3" xfId="5038"/>
    <cellStyle name="annee semestre 3 4 5 4" xfId="5039"/>
    <cellStyle name="annee semestre 3 4 5 5" xfId="5040"/>
    <cellStyle name="annee semestre 3 4 5 6" xfId="5041"/>
    <cellStyle name="annee semestre 3 4 5 7" xfId="5042"/>
    <cellStyle name="annee semestre 3 4 5 8" xfId="5043"/>
    <cellStyle name="annee semestre 3 4 5 9" xfId="5044"/>
    <cellStyle name="annee semestre 3 4 6" xfId="5045"/>
    <cellStyle name="annee semestre 3 4 6 2" xfId="5046"/>
    <cellStyle name="annee semestre 3 4 6 3" xfId="5047"/>
    <cellStyle name="annee semestre 3 4 6 4" xfId="5048"/>
    <cellStyle name="annee semestre 3 4 6 5" xfId="5049"/>
    <cellStyle name="annee semestre 3 4 6 6" xfId="5050"/>
    <cellStyle name="annee semestre 3 4 6 7" xfId="5051"/>
    <cellStyle name="annee semestre 3 4 6 8" xfId="5052"/>
    <cellStyle name="annee semestre 3 4 6 9" xfId="5053"/>
    <cellStyle name="annee semestre 3 4 7" xfId="5054"/>
    <cellStyle name="annee semestre 3 4 8" xfId="5055"/>
    <cellStyle name="annee semestre 3 4 9" xfId="5056"/>
    <cellStyle name="annee semestre 3 5" xfId="5057"/>
    <cellStyle name="annee semestre 3 5 2" xfId="5058"/>
    <cellStyle name="annee semestre 3 5 3" xfId="5059"/>
    <cellStyle name="annee semestre 3 5 4" xfId="5060"/>
    <cellStyle name="annee semestre 3 5 5" xfId="5061"/>
    <cellStyle name="annee semestre 3 5 6" xfId="5062"/>
    <cellStyle name="annee semestre 3 5 7" xfId="5063"/>
    <cellStyle name="annee semestre 3 5 8" xfId="5064"/>
    <cellStyle name="annee semestre 3 5 9" xfId="5065"/>
    <cellStyle name="annee semestre 3 6" xfId="5066"/>
    <cellStyle name="annee semestre 3 7" xfId="5067"/>
    <cellStyle name="annee semestre 3 8" xfId="5068"/>
    <cellStyle name="annee semestre 3 9" xfId="5069"/>
    <cellStyle name="annee semestre 4" xfId="5070"/>
    <cellStyle name="annee semestre 4 10" xfId="5071"/>
    <cellStyle name="annee semestre 4 10 2" xfId="5072"/>
    <cellStyle name="annee semestre 4 10 3" xfId="5073"/>
    <cellStyle name="annee semestre 4 10 4" xfId="5074"/>
    <cellStyle name="annee semestre 4 10 5" xfId="5075"/>
    <cellStyle name="annee semestre 4 10 6" xfId="5076"/>
    <cellStyle name="annee semestre 4 10 7" xfId="5077"/>
    <cellStyle name="annee semestre 4 10 8" xfId="5078"/>
    <cellStyle name="annee semestre 4 10 9" xfId="5079"/>
    <cellStyle name="annee semestre 4 11" xfId="5080"/>
    <cellStyle name="annee semestre 4 11 2" xfId="5081"/>
    <cellStyle name="annee semestre 4 11 3" xfId="5082"/>
    <cellStyle name="annee semestre 4 11 4" xfId="5083"/>
    <cellStyle name="annee semestre 4 11 5" xfId="5084"/>
    <cellStyle name="annee semestre 4 11 6" xfId="5085"/>
    <cellStyle name="annee semestre 4 11 7" xfId="5086"/>
    <cellStyle name="annee semestre 4 11 8" xfId="5087"/>
    <cellStyle name="annee semestre 4 11 9" xfId="5088"/>
    <cellStyle name="annee semestre 4 12" xfId="5089"/>
    <cellStyle name="annee semestre 4 12 2" xfId="5090"/>
    <cellStyle name="annee semestre 4 12 3" xfId="5091"/>
    <cellStyle name="annee semestre 4 12 4" xfId="5092"/>
    <cellStyle name="annee semestre 4 12 5" xfId="5093"/>
    <cellStyle name="annee semestre 4 12 6" xfId="5094"/>
    <cellStyle name="annee semestre 4 12 7" xfId="5095"/>
    <cellStyle name="annee semestre 4 12 8" xfId="5096"/>
    <cellStyle name="annee semestre 4 12 9" xfId="5097"/>
    <cellStyle name="annee semestre 4 13" xfId="5098"/>
    <cellStyle name="annee semestre 4 14" xfId="5099"/>
    <cellStyle name="annee semestre 4 15" xfId="5100"/>
    <cellStyle name="annee semestre 4 16" xfId="5101"/>
    <cellStyle name="annee semestre 4 17" xfId="5102"/>
    <cellStyle name="annee semestre 4 18" xfId="5103"/>
    <cellStyle name="annee semestre 4 2" xfId="5104"/>
    <cellStyle name="annee semestre 4 2 10" xfId="5105"/>
    <cellStyle name="annee semestre 4 2 11" xfId="5106"/>
    <cellStyle name="annee semestre 4 2 12" xfId="5107"/>
    <cellStyle name="annee semestre 4 2 13" xfId="5108"/>
    <cellStyle name="annee semestre 4 2 14" xfId="5109"/>
    <cellStyle name="annee semestre 4 2 15" xfId="5110"/>
    <cellStyle name="annee semestre 4 2 16" xfId="5111"/>
    <cellStyle name="annee semestre 4 2 2" xfId="5112"/>
    <cellStyle name="annee semestre 4 2 2 10" xfId="5113"/>
    <cellStyle name="annee semestre 4 2 2 11" xfId="5114"/>
    <cellStyle name="annee semestre 4 2 2 12" xfId="5115"/>
    <cellStyle name="annee semestre 4 2 2 13" xfId="5116"/>
    <cellStyle name="annee semestre 4 2 2 14" xfId="5117"/>
    <cellStyle name="annee semestre 4 2 2 2" xfId="5118"/>
    <cellStyle name="annee semestre 4 2 2 2 2" xfId="5119"/>
    <cellStyle name="annee semestre 4 2 2 2 3" xfId="5120"/>
    <cellStyle name="annee semestre 4 2 2 2 4" xfId="5121"/>
    <cellStyle name="annee semestre 4 2 2 2 5" xfId="5122"/>
    <cellStyle name="annee semestre 4 2 2 2 6" xfId="5123"/>
    <cellStyle name="annee semestre 4 2 2 2 7" xfId="5124"/>
    <cellStyle name="annee semestre 4 2 2 2 8" xfId="5125"/>
    <cellStyle name="annee semestre 4 2 2 2 9" xfId="5126"/>
    <cellStyle name="annee semestre 4 2 2 3" xfId="5127"/>
    <cellStyle name="annee semestre 4 2 2 3 2" xfId="5128"/>
    <cellStyle name="annee semestre 4 2 2 3 3" xfId="5129"/>
    <cellStyle name="annee semestre 4 2 2 3 4" xfId="5130"/>
    <cellStyle name="annee semestre 4 2 2 3 5" xfId="5131"/>
    <cellStyle name="annee semestre 4 2 2 3 6" xfId="5132"/>
    <cellStyle name="annee semestre 4 2 2 3 7" xfId="5133"/>
    <cellStyle name="annee semestre 4 2 2 3 8" xfId="5134"/>
    <cellStyle name="annee semestre 4 2 2 3 9" xfId="5135"/>
    <cellStyle name="annee semestre 4 2 2 4" xfId="5136"/>
    <cellStyle name="annee semestre 4 2 2 4 2" xfId="5137"/>
    <cellStyle name="annee semestre 4 2 2 4 3" xfId="5138"/>
    <cellStyle name="annee semestre 4 2 2 4 4" xfId="5139"/>
    <cellStyle name="annee semestre 4 2 2 4 5" xfId="5140"/>
    <cellStyle name="annee semestre 4 2 2 4 6" xfId="5141"/>
    <cellStyle name="annee semestre 4 2 2 4 7" xfId="5142"/>
    <cellStyle name="annee semestre 4 2 2 4 8" xfId="5143"/>
    <cellStyle name="annee semestre 4 2 2 4 9" xfId="5144"/>
    <cellStyle name="annee semestre 4 2 2 5" xfId="5145"/>
    <cellStyle name="annee semestre 4 2 2 5 2" xfId="5146"/>
    <cellStyle name="annee semestre 4 2 2 5 3" xfId="5147"/>
    <cellStyle name="annee semestre 4 2 2 5 4" xfId="5148"/>
    <cellStyle name="annee semestre 4 2 2 5 5" xfId="5149"/>
    <cellStyle name="annee semestre 4 2 2 5 6" xfId="5150"/>
    <cellStyle name="annee semestre 4 2 2 5 7" xfId="5151"/>
    <cellStyle name="annee semestre 4 2 2 5 8" xfId="5152"/>
    <cellStyle name="annee semestre 4 2 2 5 9" xfId="5153"/>
    <cellStyle name="annee semestre 4 2 2 6" xfId="5154"/>
    <cellStyle name="annee semestre 4 2 2 6 2" xfId="5155"/>
    <cellStyle name="annee semestre 4 2 2 6 3" xfId="5156"/>
    <cellStyle name="annee semestre 4 2 2 6 4" xfId="5157"/>
    <cellStyle name="annee semestre 4 2 2 6 5" xfId="5158"/>
    <cellStyle name="annee semestre 4 2 2 6 6" xfId="5159"/>
    <cellStyle name="annee semestre 4 2 2 6 7" xfId="5160"/>
    <cellStyle name="annee semestre 4 2 2 6 8" xfId="5161"/>
    <cellStyle name="annee semestre 4 2 2 6 9" xfId="5162"/>
    <cellStyle name="annee semestre 4 2 2 7" xfId="5163"/>
    <cellStyle name="annee semestre 4 2 2 8" xfId="5164"/>
    <cellStyle name="annee semestre 4 2 2 9" xfId="5165"/>
    <cellStyle name="annee semestre 4 2 3" xfId="5166"/>
    <cellStyle name="annee semestre 4 2 3 2" xfId="5167"/>
    <cellStyle name="annee semestre 4 2 3 3" xfId="5168"/>
    <cellStyle name="annee semestre 4 2 3 4" xfId="5169"/>
    <cellStyle name="annee semestre 4 2 3 5" xfId="5170"/>
    <cellStyle name="annee semestre 4 2 3 6" xfId="5171"/>
    <cellStyle name="annee semestre 4 2 3 7" xfId="5172"/>
    <cellStyle name="annee semestre 4 2 3 8" xfId="5173"/>
    <cellStyle name="annee semestre 4 2 3 9" xfId="5174"/>
    <cellStyle name="annee semestre 4 2 4" xfId="5175"/>
    <cellStyle name="annee semestre 4 2 4 2" xfId="5176"/>
    <cellStyle name="annee semestre 4 2 4 3" xfId="5177"/>
    <cellStyle name="annee semestre 4 2 4 4" xfId="5178"/>
    <cellStyle name="annee semestre 4 2 4 5" xfId="5179"/>
    <cellStyle name="annee semestre 4 2 4 6" xfId="5180"/>
    <cellStyle name="annee semestre 4 2 4 7" xfId="5181"/>
    <cellStyle name="annee semestre 4 2 4 8" xfId="5182"/>
    <cellStyle name="annee semestre 4 2 4 9" xfId="5183"/>
    <cellStyle name="annee semestre 4 2 5" xfId="5184"/>
    <cellStyle name="annee semestre 4 2 5 2" xfId="5185"/>
    <cellStyle name="annee semestre 4 2 5 3" xfId="5186"/>
    <cellStyle name="annee semestre 4 2 5 4" xfId="5187"/>
    <cellStyle name="annee semestre 4 2 5 5" xfId="5188"/>
    <cellStyle name="annee semestre 4 2 5 6" xfId="5189"/>
    <cellStyle name="annee semestre 4 2 5 7" xfId="5190"/>
    <cellStyle name="annee semestre 4 2 5 8" xfId="5191"/>
    <cellStyle name="annee semestre 4 2 5 9" xfId="5192"/>
    <cellStyle name="annee semestre 4 2 6" xfId="5193"/>
    <cellStyle name="annee semestre 4 2 6 2" xfId="5194"/>
    <cellStyle name="annee semestre 4 2 6 3" xfId="5195"/>
    <cellStyle name="annee semestre 4 2 6 4" xfId="5196"/>
    <cellStyle name="annee semestre 4 2 6 5" xfId="5197"/>
    <cellStyle name="annee semestre 4 2 6 6" xfId="5198"/>
    <cellStyle name="annee semestre 4 2 6 7" xfId="5199"/>
    <cellStyle name="annee semestre 4 2 6 8" xfId="5200"/>
    <cellStyle name="annee semestre 4 2 6 9" xfId="5201"/>
    <cellStyle name="annee semestre 4 2 7" xfId="5202"/>
    <cellStyle name="annee semestre 4 2 7 2" xfId="5203"/>
    <cellStyle name="annee semestre 4 2 7 3" xfId="5204"/>
    <cellStyle name="annee semestre 4 2 7 4" xfId="5205"/>
    <cellStyle name="annee semestre 4 2 7 5" xfId="5206"/>
    <cellStyle name="annee semestre 4 2 7 6" xfId="5207"/>
    <cellStyle name="annee semestre 4 2 7 7" xfId="5208"/>
    <cellStyle name="annee semestre 4 2 7 8" xfId="5209"/>
    <cellStyle name="annee semestre 4 2 7 9" xfId="5210"/>
    <cellStyle name="annee semestre 4 2 8" xfId="5211"/>
    <cellStyle name="annee semestre 4 2 8 2" xfId="5212"/>
    <cellStyle name="annee semestre 4 2 8 3" xfId="5213"/>
    <cellStyle name="annee semestre 4 2 8 4" xfId="5214"/>
    <cellStyle name="annee semestre 4 2 8 5" xfId="5215"/>
    <cellStyle name="annee semestre 4 2 8 6" xfId="5216"/>
    <cellStyle name="annee semestre 4 2 8 7" xfId="5217"/>
    <cellStyle name="annee semestre 4 2 8 8" xfId="5218"/>
    <cellStyle name="annee semestre 4 2 8 9" xfId="5219"/>
    <cellStyle name="annee semestre 4 2 9" xfId="5220"/>
    <cellStyle name="annee semestre 4 3" xfId="5221"/>
    <cellStyle name="annee semestre 4 3 10" xfId="5222"/>
    <cellStyle name="annee semestre 4 3 11" xfId="5223"/>
    <cellStyle name="annee semestre 4 3 12" xfId="5224"/>
    <cellStyle name="annee semestre 4 3 13" xfId="5225"/>
    <cellStyle name="annee semestre 4 3 14" xfId="5226"/>
    <cellStyle name="annee semestre 4 3 15" xfId="5227"/>
    <cellStyle name="annee semestre 4 3 16" xfId="5228"/>
    <cellStyle name="annee semestre 4 3 2" xfId="5229"/>
    <cellStyle name="annee semestre 4 3 2 10" xfId="5230"/>
    <cellStyle name="annee semestre 4 3 2 11" xfId="5231"/>
    <cellStyle name="annee semestre 4 3 2 12" xfId="5232"/>
    <cellStyle name="annee semestre 4 3 2 13" xfId="5233"/>
    <cellStyle name="annee semestre 4 3 2 14" xfId="5234"/>
    <cellStyle name="annee semestre 4 3 2 2" xfId="5235"/>
    <cellStyle name="annee semestre 4 3 2 2 2" xfId="5236"/>
    <cellStyle name="annee semestre 4 3 2 2 3" xfId="5237"/>
    <cellStyle name="annee semestre 4 3 2 2 4" xfId="5238"/>
    <cellStyle name="annee semestre 4 3 2 2 5" xfId="5239"/>
    <cellStyle name="annee semestre 4 3 2 2 6" xfId="5240"/>
    <cellStyle name="annee semestre 4 3 2 2 7" xfId="5241"/>
    <cellStyle name="annee semestre 4 3 2 2 8" xfId="5242"/>
    <cellStyle name="annee semestre 4 3 2 2 9" xfId="5243"/>
    <cellStyle name="annee semestre 4 3 2 3" xfId="5244"/>
    <cellStyle name="annee semestre 4 3 2 3 2" xfId="5245"/>
    <cellStyle name="annee semestre 4 3 2 3 3" xfId="5246"/>
    <cellStyle name="annee semestre 4 3 2 3 4" xfId="5247"/>
    <cellStyle name="annee semestre 4 3 2 3 5" xfId="5248"/>
    <cellStyle name="annee semestre 4 3 2 3 6" xfId="5249"/>
    <cellStyle name="annee semestre 4 3 2 3 7" xfId="5250"/>
    <cellStyle name="annee semestre 4 3 2 3 8" xfId="5251"/>
    <cellStyle name="annee semestre 4 3 2 3 9" xfId="5252"/>
    <cellStyle name="annee semestre 4 3 2 4" xfId="5253"/>
    <cellStyle name="annee semestre 4 3 2 4 2" xfId="5254"/>
    <cellStyle name="annee semestre 4 3 2 4 3" xfId="5255"/>
    <cellStyle name="annee semestre 4 3 2 4 4" xfId="5256"/>
    <cellStyle name="annee semestre 4 3 2 4 5" xfId="5257"/>
    <cellStyle name="annee semestre 4 3 2 4 6" xfId="5258"/>
    <cellStyle name="annee semestre 4 3 2 4 7" xfId="5259"/>
    <cellStyle name="annee semestre 4 3 2 4 8" xfId="5260"/>
    <cellStyle name="annee semestre 4 3 2 4 9" xfId="5261"/>
    <cellStyle name="annee semestre 4 3 2 5" xfId="5262"/>
    <cellStyle name="annee semestre 4 3 2 5 2" xfId="5263"/>
    <cellStyle name="annee semestre 4 3 2 5 3" xfId="5264"/>
    <cellStyle name="annee semestre 4 3 2 5 4" xfId="5265"/>
    <cellStyle name="annee semestre 4 3 2 5 5" xfId="5266"/>
    <cellStyle name="annee semestre 4 3 2 5 6" xfId="5267"/>
    <cellStyle name="annee semestre 4 3 2 5 7" xfId="5268"/>
    <cellStyle name="annee semestre 4 3 2 5 8" xfId="5269"/>
    <cellStyle name="annee semestre 4 3 2 5 9" xfId="5270"/>
    <cellStyle name="annee semestre 4 3 2 6" xfId="5271"/>
    <cellStyle name="annee semestre 4 3 2 6 2" xfId="5272"/>
    <cellStyle name="annee semestre 4 3 2 6 3" xfId="5273"/>
    <cellStyle name="annee semestre 4 3 2 6 4" xfId="5274"/>
    <cellStyle name="annee semestre 4 3 2 6 5" xfId="5275"/>
    <cellStyle name="annee semestre 4 3 2 6 6" xfId="5276"/>
    <cellStyle name="annee semestre 4 3 2 6 7" xfId="5277"/>
    <cellStyle name="annee semestre 4 3 2 6 8" xfId="5278"/>
    <cellStyle name="annee semestre 4 3 2 6 9" xfId="5279"/>
    <cellStyle name="annee semestre 4 3 2 7" xfId="5280"/>
    <cellStyle name="annee semestre 4 3 2 8" xfId="5281"/>
    <cellStyle name="annee semestre 4 3 2 9" xfId="5282"/>
    <cellStyle name="annee semestre 4 3 3" xfId="5283"/>
    <cellStyle name="annee semestre 4 3 3 2" xfId="5284"/>
    <cellStyle name="annee semestre 4 3 3 3" xfId="5285"/>
    <cellStyle name="annee semestre 4 3 3 4" xfId="5286"/>
    <cellStyle name="annee semestre 4 3 3 5" xfId="5287"/>
    <cellStyle name="annee semestre 4 3 3 6" xfId="5288"/>
    <cellStyle name="annee semestre 4 3 3 7" xfId="5289"/>
    <cellStyle name="annee semestre 4 3 3 8" xfId="5290"/>
    <cellStyle name="annee semestre 4 3 3 9" xfId="5291"/>
    <cellStyle name="annee semestre 4 3 4" xfId="5292"/>
    <cellStyle name="annee semestre 4 3 4 2" xfId="5293"/>
    <cellStyle name="annee semestre 4 3 4 3" xfId="5294"/>
    <cellStyle name="annee semestre 4 3 4 4" xfId="5295"/>
    <cellStyle name="annee semestre 4 3 4 5" xfId="5296"/>
    <cellStyle name="annee semestre 4 3 4 6" xfId="5297"/>
    <cellStyle name="annee semestre 4 3 4 7" xfId="5298"/>
    <cellStyle name="annee semestre 4 3 4 8" xfId="5299"/>
    <cellStyle name="annee semestre 4 3 4 9" xfId="5300"/>
    <cellStyle name="annee semestre 4 3 5" xfId="5301"/>
    <cellStyle name="annee semestre 4 3 5 2" xfId="5302"/>
    <cellStyle name="annee semestre 4 3 5 3" xfId="5303"/>
    <cellStyle name="annee semestre 4 3 5 4" xfId="5304"/>
    <cellStyle name="annee semestre 4 3 5 5" xfId="5305"/>
    <cellStyle name="annee semestre 4 3 5 6" xfId="5306"/>
    <cellStyle name="annee semestre 4 3 5 7" xfId="5307"/>
    <cellStyle name="annee semestre 4 3 5 8" xfId="5308"/>
    <cellStyle name="annee semestre 4 3 5 9" xfId="5309"/>
    <cellStyle name="annee semestre 4 3 6" xfId="5310"/>
    <cellStyle name="annee semestre 4 3 6 2" xfId="5311"/>
    <cellStyle name="annee semestre 4 3 6 3" xfId="5312"/>
    <cellStyle name="annee semestre 4 3 6 4" xfId="5313"/>
    <cellStyle name="annee semestre 4 3 6 5" xfId="5314"/>
    <cellStyle name="annee semestre 4 3 6 6" xfId="5315"/>
    <cellStyle name="annee semestre 4 3 6 7" xfId="5316"/>
    <cellStyle name="annee semestre 4 3 6 8" xfId="5317"/>
    <cellStyle name="annee semestre 4 3 6 9" xfId="5318"/>
    <cellStyle name="annee semestre 4 3 7" xfId="5319"/>
    <cellStyle name="annee semestre 4 3 7 2" xfId="5320"/>
    <cellStyle name="annee semestre 4 3 7 3" xfId="5321"/>
    <cellStyle name="annee semestre 4 3 7 4" xfId="5322"/>
    <cellStyle name="annee semestre 4 3 7 5" xfId="5323"/>
    <cellStyle name="annee semestre 4 3 7 6" xfId="5324"/>
    <cellStyle name="annee semestre 4 3 7 7" xfId="5325"/>
    <cellStyle name="annee semestre 4 3 7 8" xfId="5326"/>
    <cellStyle name="annee semestre 4 3 7 9" xfId="5327"/>
    <cellStyle name="annee semestre 4 3 8" xfId="5328"/>
    <cellStyle name="annee semestre 4 3 8 2" xfId="5329"/>
    <cellStyle name="annee semestre 4 3 8 3" xfId="5330"/>
    <cellStyle name="annee semestre 4 3 8 4" xfId="5331"/>
    <cellStyle name="annee semestre 4 3 8 5" xfId="5332"/>
    <cellStyle name="annee semestre 4 3 8 6" xfId="5333"/>
    <cellStyle name="annee semestre 4 3 8 7" xfId="5334"/>
    <cellStyle name="annee semestre 4 3 8 8" xfId="5335"/>
    <cellStyle name="annee semestre 4 3 8 9" xfId="5336"/>
    <cellStyle name="annee semestre 4 3 9" xfId="5337"/>
    <cellStyle name="annee semestre 4 4" xfId="5338"/>
    <cellStyle name="annee semestre 4 4 10" xfId="5339"/>
    <cellStyle name="annee semestre 4 4 11" xfId="5340"/>
    <cellStyle name="annee semestre 4 4 12" xfId="5341"/>
    <cellStyle name="annee semestre 4 4 13" xfId="5342"/>
    <cellStyle name="annee semestre 4 4 14" xfId="5343"/>
    <cellStyle name="annee semestre 4 4 15" xfId="5344"/>
    <cellStyle name="annee semestre 4 4 16" xfId="5345"/>
    <cellStyle name="annee semestre 4 4 2" xfId="5346"/>
    <cellStyle name="annee semestre 4 4 2 10" xfId="5347"/>
    <cellStyle name="annee semestre 4 4 2 11" xfId="5348"/>
    <cellStyle name="annee semestre 4 4 2 12" xfId="5349"/>
    <cellStyle name="annee semestre 4 4 2 13" xfId="5350"/>
    <cellStyle name="annee semestre 4 4 2 14" xfId="5351"/>
    <cellStyle name="annee semestre 4 4 2 2" xfId="5352"/>
    <cellStyle name="annee semestre 4 4 2 2 2" xfId="5353"/>
    <cellStyle name="annee semestre 4 4 2 2 3" xfId="5354"/>
    <cellStyle name="annee semestre 4 4 2 2 4" xfId="5355"/>
    <cellStyle name="annee semestre 4 4 2 2 5" xfId="5356"/>
    <cellStyle name="annee semestre 4 4 2 2 6" xfId="5357"/>
    <cellStyle name="annee semestre 4 4 2 2 7" xfId="5358"/>
    <cellStyle name="annee semestre 4 4 2 2 8" xfId="5359"/>
    <cellStyle name="annee semestre 4 4 2 2 9" xfId="5360"/>
    <cellStyle name="annee semestre 4 4 2 3" xfId="5361"/>
    <cellStyle name="annee semestre 4 4 2 3 2" xfId="5362"/>
    <cellStyle name="annee semestre 4 4 2 3 3" xfId="5363"/>
    <cellStyle name="annee semestre 4 4 2 3 4" xfId="5364"/>
    <cellStyle name="annee semestre 4 4 2 3 5" xfId="5365"/>
    <cellStyle name="annee semestre 4 4 2 3 6" xfId="5366"/>
    <cellStyle name="annee semestre 4 4 2 3 7" xfId="5367"/>
    <cellStyle name="annee semestre 4 4 2 3 8" xfId="5368"/>
    <cellStyle name="annee semestre 4 4 2 3 9" xfId="5369"/>
    <cellStyle name="annee semestre 4 4 2 4" xfId="5370"/>
    <cellStyle name="annee semestre 4 4 2 4 2" xfId="5371"/>
    <cellStyle name="annee semestre 4 4 2 4 3" xfId="5372"/>
    <cellStyle name="annee semestre 4 4 2 4 4" xfId="5373"/>
    <cellStyle name="annee semestre 4 4 2 4 5" xfId="5374"/>
    <cellStyle name="annee semestre 4 4 2 4 6" xfId="5375"/>
    <cellStyle name="annee semestre 4 4 2 4 7" xfId="5376"/>
    <cellStyle name="annee semestre 4 4 2 4 8" xfId="5377"/>
    <cellStyle name="annee semestre 4 4 2 4 9" xfId="5378"/>
    <cellStyle name="annee semestre 4 4 2 5" xfId="5379"/>
    <cellStyle name="annee semestre 4 4 2 5 2" xfId="5380"/>
    <cellStyle name="annee semestre 4 4 2 5 3" xfId="5381"/>
    <cellStyle name="annee semestre 4 4 2 5 4" xfId="5382"/>
    <cellStyle name="annee semestre 4 4 2 5 5" xfId="5383"/>
    <cellStyle name="annee semestre 4 4 2 5 6" xfId="5384"/>
    <cellStyle name="annee semestre 4 4 2 5 7" xfId="5385"/>
    <cellStyle name="annee semestre 4 4 2 5 8" xfId="5386"/>
    <cellStyle name="annee semestre 4 4 2 5 9" xfId="5387"/>
    <cellStyle name="annee semestre 4 4 2 6" xfId="5388"/>
    <cellStyle name="annee semestre 4 4 2 6 2" xfId="5389"/>
    <cellStyle name="annee semestre 4 4 2 6 3" xfId="5390"/>
    <cellStyle name="annee semestre 4 4 2 6 4" xfId="5391"/>
    <cellStyle name="annee semestre 4 4 2 6 5" xfId="5392"/>
    <cellStyle name="annee semestre 4 4 2 6 6" xfId="5393"/>
    <cellStyle name="annee semestre 4 4 2 6 7" xfId="5394"/>
    <cellStyle name="annee semestre 4 4 2 6 8" xfId="5395"/>
    <cellStyle name="annee semestre 4 4 2 6 9" xfId="5396"/>
    <cellStyle name="annee semestre 4 4 2 7" xfId="5397"/>
    <cellStyle name="annee semestre 4 4 2 8" xfId="5398"/>
    <cellStyle name="annee semestre 4 4 2 9" xfId="5399"/>
    <cellStyle name="annee semestre 4 4 3" xfId="5400"/>
    <cellStyle name="annee semestre 4 4 3 2" xfId="5401"/>
    <cellStyle name="annee semestre 4 4 3 3" xfId="5402"/>
    <cellStyle name="annee semestre 4 4 3 4" xfId="5403"/>
    <cellStyle name="annee semestre 4 4 3 5" xfId="5404"/>
    <cellStyle name="annee semestre 4 4 3 6" xfId="5405"/>
    <cellStyle name="annee semestre 4 4 3 7" xfId="5406"/>
    <cellStyle name="annee semestre 4 4 3 8" xfId="5407"/>
    <cellStyle name="annee semestre 4 4 3 9" xfId="5408"/>
    <cellStyle name="annee semestre 4 4 4" xfId="5409"/>
    <cellStyle name="annee semestre 4 4 4 2" xfId="5410"/>
    <cellStyle name="annee semestre 4 4 4 3" xfId="5411"/>
    <cellStyle name="annee semestre 4 4 4 4" xfId="5412"/>
    <cellStyle name="annee semestre 4 4 4 5" xfId="5413"/>
    <cellStyle name="annee semestre 4 4 4 6" xfId="5414"/>
    <cellStyle name="annee semestre 4 4 4 7" xfId="5415"/>
    <cellStyle name="annee semestre 4 4 4 8" xfId="5416"/>
    <cellStyle name="annee semestre 4 4 4 9" xfId="5417"/>
    <cellStyle name="annee semestre 4 4 5" xfId="5418"/>
    <cellStyle name="annee semestre 4 4 5 2" xfId="5419"/>
    <cellStyle name="annee semestre 4 4 5 3" xfId="5420"/>
    <cellStyle name="annee semestre 4 4 5 4" xfId="5421"/>
    <cellStyle name="annee semestre 4 4 5 5" xfId="5422"/>
    <cellStyle name="annee semestre 4 4 5 6" xfId="5423"/>
    <cellStyle name="annee semestre 4 4 5 7" xfId="5424"/>
    <cellStyle name="annee semestre 4 4 5 8" xfId="5425"/>
    <cellStyle name="annee semestre 4 4 5 9" xfId="5426"/>
    <cellStyle name="annee semestre 4 4 6" xfId="5427"/>
    <cellStyle name="annee semestre 4 4 6 2" xfId="5428"/>
    <cellStyle name="annee semestre 4 4 6 3" xfId="5429"/>
    <cellStyle name="annee semestre 4 4 6 4" xfId="5430"/>
    <cellStyle name="annee semestre 4 4 6 5" xfId="5431"/>
    <cellStyle name="annee semestre 4 4 6 6" xfId="5432"/>
    <cellStyle name="annee semestre 4 4 6 7" xfId="5433"/>
    <cellStyle name="annee semestre 4 4 6 8" xfId="5434"/>
    <cellStyle name="annee semestre 4 4 6 9" xfId="5435"/>
    <cellStyle name="annee semestre 4 4 7" xfId="5436"/>
    <cellStyle name="annee semestre 4 4 7 2" xfId="5437"/>
    <cellStyle name="annee semestre 4 4 7 3" xfId="5438"/>
    <cellStyle name="annee semestre 4 4 7 4" xfId="5439"/>
    <cellStyle name="annee semestre 4 4 7 5" xfId="5440"/>
    <cellStyle name="annee semestre 4 4 7 6" xfId="5441"/>
    <cellStyle name="annee semestre 4 4 7 7" xfId="5442"/>
    <cellStyle name="annee semestre 4 4 7 8" xfId="5443"/>
    <cellStyle name="annee semestre 4 4 7 9" xfId="5444"/>
    <cellStyle name="annee semestre 4 4 8" xfId="5445"/>
    <cellStyle name="annee semestre 4 4 8 2" xfId="5446"/>
    <cellStyle name="annee semestre 4 4 8 3" xfId="5447"/>
    <cellStyle name="annee semestre 4 4 8 4" xfId="5448"/>
    <cellStyle name="annee semestre 4 4 8 5" xfId="5449"/>
    <cellStyle name="annee semestre 4 4 8 6" xfId="5450"/>
    <cellStyle name="annee semestre 4 4 8 7" xfId="5451"/>
    <cellStyle name="annee semestre 4 4 8 8" xfId="5452"/>
    <cellStyle name="annee semestre 4 4 8 9" xfId="5453"/>
    <cellStyle name="annee semestre 4 4 9" xfId="5454"/>
    <cellStyle name="annee semestre 4 5" xfId="5455"/>
    <cellStyle name="annee semestre 4 5 10" xfId="5456"/>
    <cellStyle name="annee semestre 4 5 11" xfId="5457"/>
    <cellStyle name="annee semestre 4 5 12" xfId="5458"/>
    <cellStyle name="annee semestre 4 5 13" xfId="5459"/>
    <cellStyle name="annee semestre 4 5 14" xfId="5460"/>
    <cellStyle name="annee semestre 4 5 2" xfId="5461"/>
    <cellStyle name="annee semestre 4 5 2 2" xfId="5462"/>
    <cellStyle name="annee semestre 4 5 2 3" xfId="5463"/>
    <cellStyle name="annee semestre 4 5 2 4" xfId="5464"/>
    <cellStyle name="annee semestre 4 5 2 5" xfId="5465"/>
    <cellStyle name="annee semestre 4 5 2 6" xfId="5466"/>
    <cellStyle name="annee semestre 4 5 2 7" xfId="5467"/>
    <cellStyle name="annee semestre 4 5 2 8" xfId="5468"/>
    <cellStyle name="annee semestre 4 5 2 9" xfId="5469"/>
    <cellStyle name="annee semestre 4 5 3" xfId="5470"/>
    <cellStyle name="annee semestre 4 5 3 2" xfId="5471"/>
    <cellStyle name="annee semestre 4 5 3 3" xfId="5472"/>
    <cellStyle name="annee semestre 4 5 3 4" xfId="5473"/>
    <cellStyle name="annee semestre 4 5 3 5" xfId="5474"/>
    <cellStyle name="annee semestre 4 5 3 6" xfId="5475"/>
    <cellStyle name="annee semestre 4 5 3 7" xfId="5476"/>
    <cellStyle name="annee semestre 4 5 3 8" xfId="5477"/>
    <cellStyle name="annee semestre 4 5 3 9" xfId="5478"/>
    <cellStyle name="annee semestre 4 5 4" xfId="5479"/>
    <cellStyle name="annee semestre 4 5 4 2" xfId="5480"/>
    <cellStyle name="annee semestre 4 5 4 3" xfId="5481"/>
    <cellStyle name="annee semestre 4 5 4 4" xfId="5482"/>
    <cellStyle name="annee semestre 4 5 4 5" xfId="5483"/>
    <cellStyle name="annee semestre 4 5 4 6" xfId="5484"/>
    <cellStyle name="annee semestre 4 5 4 7" xfId="5485"/>
    <cellStyle name="annee semestre 4 5 4 8" xfId="5486"/>
    <cellStyle name="annee semestre 4 5 4 9" xfId="5487"/>
    <cellStyle name="annee semestre 4 5 5" xfId="5488"/>
    <cellStyle name="annee semestre 4 5 5 2" xfId="5489"/>
    <cellStyle name="annee semestre 4 5 5 3" xfId="5490"/>
    <cellStyle name="annee semestre 4 5 5 4" xfId="5491"/>
    <cellStyle name="annee semestre 4 5 5 5" xfId="5492"/>
    <cellStyle name="annee semestre 4 5 5 6" xfId="5493"/>
    <cellStyle name="annee semestre 4 5 5 7" xfId="5494"/>
    <cellStyle name="annee semestre 4 5 5 8" xfId="5495"/>
    <cellStyle name="annee semestre 4 5 5 9" xfId="5496"/>
    <cellStyle name="annee semestre 4 5 6" xfId="5497"/>
    <cellStyle name="annee semestre 4 5 6 2" xfId="5498"/>
    <cellStyle name="annee semestre 4 5 6 3" xfId="5499"/>
    <cellStyle name="annee semestre 4 5 6 4" xfId="5500"/>
    <cellStyle name="annee semestre 4 5 6 5" xfId="5501"/>
    <cellStyle name="annee semestre 4 5 6 6" xfId="5502"/>
    <cellStyle name="annee semestre 4 5 6 7" xfId="5503"/>
    <cellStyle name="annee semestre 4 5 6 8" xfId="5504"/>
    <cellStyle name="annee semestre 4 5 6 9" xfId="5505"/>
    <cellStyle name="annee semestre 4 5 7" xfId="5506"/>
    <cellStyle name="annee semestre 4 5 8" xfId="5507"/>
    <cellStyle name="annee semestre 4 5 9" xfId="5508"/>
    <cellStyle name="annee semestre 4 6" xfId="5509"/>
    <cellStyle name="annee semestre 4 6 2" xfId="5510"/>
    <cellStyle name="annee semestre 4 6 3" xfId="5511"/>
    <cellStyle name="annee semestre 4 6 4" xfId="5512"/>
    <cellStyle name="annee semestre 4 6 5" xfId="5513"/>
    <cellStyle name="annee semestre 4 6 6" xfId="5514"/>
    <cellStyle name="annee semestre 4 6 7" xfId="5515"/>
    <cellStyle name="annee semestre 4 6 8" xfId="5516"/>
    <cellStyle name="annee semestre 4 6 9" xfId="5517"/>
    <cellStyle name="annee semestre 4 7" xfId="5518"/>
    <cellStyle name="annee semestre 4 7 2" xfId="5519"/>
    <cellStyle name="annee semestre 4 7 3" xfId="5520"/>
    <cellStyle name="annee semestre 4 7 4" xfId="5521"/>
    <cellStyle name="annee semestre 4 7 5" xfId="5522"/>
    <cellStyle name="annee semestre 4 7 6" xfId="5523"/>
    <cellStyle name="annee semestre 4 7 7" xfId="5524"/>
    <cellStyle name="annee semestre 4 7 8" xfId="5525"/>
    <cellStyle name="annee semestre 4 7 9" xfId="5526"/>
    <cellStyle name="annee semestre 4 8" xfId="5527"/>
    <cellStyle name="annee semestre 4 8 2" xfId="5528"/>
    <cellStyle name="annee semestre 4 8 3" xfId="5529"/>
    <cellStyle name="annee semestre 4 8 4" xfId="5530"/>
    <cellStyle name="annee semestre 4 8 5" xfId="5531"/>
    <cellStyle name="annee semestre 4 8 6" xfId="5532"/>
    <cellStyle name="annee semestre 4 8 7" xfId="5533"/>
    <cellStyle name="annee semestre 4 8 8" xfId="5534"/>
    <cellStyle name="annee semestre 4 8 9" xfId="5535"/>
    <cellStyle name="annee semestre 4 9" xfId="5536"/>
    <cellStyle name="annee semestre 4 9 2" xfId="5537"/>
    <cellStyle name="annee semestre 4 9 3" xfId="5538"/>
    <cellStyle name="annee semestre 4 9 4" xfId="5539"/>
    <cellStyle name="annee semestre 4 9 5" xfId="5540"/>
    <cellStyle name="annee semestre 4 9 6" xfId="5541"/>
    <cellStyle name="annee semestre 4 9 7" xfId="5542"/>
    <cellStyle name="annee semestre 4 9 8" xfId="5543"/>
    <cellStyle name="annee semestre 4 9 9" xfId="5544"/>
    <cellStyle name="annee semestre 5" xfId="5545"/>
    <cellStyle name="annee semestre 5 10" xfId="5546"/>
    <cellStyle name="annee semestre 5 11" xfId="5547"/>
    <cellStyle name="annee semestre 5 12" xfId="5548"/>
    <cellStyle name="annee semestre 5 13" xfId="5549"/>
    <cellStyle name="annee semestre 5 14" xfId="5550"/>
    <cellStyle name="annee semestre 5 15" xfId="5551"/>
    <cellStyle name="annee semestre 5 2" xfId="5552"/>
    <cellStyle name="annee semestre 5 2 10" xfId="5553"/>
    <cellStyle name="annee semestre 5 2 11" xfId="5554"/>
    <cellStyle name="annee semestre 5 2 2" xfId="5555"/>
    <cellStyle name="annee semestre 5 2 2 2" xfId="5556"/>
    <cellStyle name="annee semestre 5 2 2 3" xfId="5557"/>
    <cellStyle name="annee semestre 5 2 2 4" xfId="5558"/>
    <cellStyle name="annee semestre 5 2 2 5" xfId="5559"/>
    <cellStyle name="annee semestre 5 2 2 6" xfId="5560"/>
    <cellStyle name="annee semestre 5 2 2 7" xfId="5561"/>
    <cellStyle name="annee semestre 5 2 2 8" xfId="5562"/>
    <cellStyle name="annee semestre 5 2 3" xfId="5563"/>
    <cellStyle name="annee semestre 5 2 3 2" xfId="5564"/>
    <cellStyle name="annee semestre 5 2 3 3" xfId="5565"/>
    <cellStyle name="annee semestre 5 2 3 4" xfId="5566"/>
    <cellStyle name="annee semestre 5 2 3 5" xfId="5567"/>
    <cellStyle name="annee semestre 5 2 3 6" xfId="5568"/>
    <cellStyle name="annee semestre 5 2 3 7" xfId="5569"/>
    <cellStyle name="annee semestre 5 2 3 8" xfId="5570"/>
    <cellStyle name="annee semestre 5 2 4" xfId="5571"/>
    <cellStyle name="annee semestre 5 2 5" xfId="5572"/>
    <cellStyle name="annee semestre 5 2 6" xfId="5573"/>
    <cellStyle name="annee semestre 5 2 7" xfId="5574"/>
    <cellStyle name="annee semestre 5 2 8" xfId="5575"/>
    <cellStyle name="annee semestre 5 2 9" xfId="5576"/>
    <cellStyle name="annee semestre 5 3" xfId="5577"/>
    <cellStyle name="annee semestre 5 3 10" xfId="5578"/>
    <cellStyle name="annee semestre 5 3 2" xfId="5579"/>
    <cellStyle name="annee semestre 5 3 2 2" xfId="5580"/>
    <cellStyle name="annee semestre 5 3 2 3" xfId="5581"/>
    <cellStyle name="annee semestre 5 3 2 4" xfId="5582"/>
    <cellStyle name="annee semestre 5 3 2 5" xfId="5583"/>
    <cellStyle name="annee semestre 5 3 2 6" xfId="5584"/>
    <cellStyle name="annee semestre 5 3 2 7" xfId="5585"/>
    <cellStyle name="annee semestre 5 3 2 8" xfId="5586"/>
    <cellStyle name="annee semestre 5 3 3" xfId="5587"/>
    <cellStyle name="annee semestre 5 3 4" xfId="5588"/>
    <cellStyle name="annee semestre 5 3 5" xfId="5589"/>
    <cellStyle name="annee semestre 5 3 6" xfId="5590"/>
    <cellStyle name="annee semestre 5 3 7" xfId="5591"/>
    <cellStyle name="annee semestre 5 3 8" xfId="5592"/>
    <cellStyle name="annee semestre 5 3 9" xfId="5593"/>
    <cellStyle name="annee semestre 5 4" xfId="5594"/>
    <cellStyle name="annee semestre 5 4 2" xfId="5595"/>
    <cellStyle name="annee semestre 5 4 3" xfId="5596"/>
    <cellStyle name="annee semestre 5 4 4" xfId="5597"/>
    <cellStyle name="annee semestre 5 4 5" xfId="5598"/>
    <cellStyle name="annee semestre 5 4 6" xfId="5599"/>
    <cellStyle name="annee semestre 5 4 7" xfId="5600"/>
    <cellStyle name="annee semestre 5 4 8" xfId="5601"/>
    <cellStyle name="annee semestre 5 4 9" xfId="5602"/>
    <cellStyle name="annee semestre 5 5" xfId="5603"/>
    <cellStyle name="annee semestre 5 5 2" xfId="5604"/>
    <cellStyle name="annee semestre 5 5 3" xfId="5605"/>
    <cellStyle name="annee semestre 5 5 4" xfId="5606"/>
    <cellStyle name="annee semestre 5 5 5" xfId="5607"/>
    <cellStyle name="annee semestre 5 5 6" xfId="5608"/>
    <cellStyle name="annee semestre 5 5 7" xfId="5609"/>
    <cellStyle name="annee semestre 5 5 8" xfId="5610"/>
    <cellStyle name="annee semestre 5 5 9" xfId="5611"/>
    <cellStyle name="annee semestre 5 6" xfId="5612"/>
    <cellStyle name="annee semestre 5 6 2" xfId="5613"/>
    <cellStyle name="annee semestre 5 6 3" xfId="5614"/>
    <cellStyle name="annee semestre 5 6 4" xfId="5615"/>
    <cellStyle name="annee semestre 5 6 5" xfId="5616"/>
    <cellStyle name="annee semestre 5 6 6" xfId="5617"/>
    <cellStyle name="annee semestre 5 6 7" xfId="5618"/>
    <cellStyle name="annee semestre 5 6 8" xfId="5619"/>
    <cellStyle name="annee semestre 5 6 9" xfId="5620"/>
    <cellStyle name="annee semestre 5 7" xfId="5621"/>
    <cellStyle name="annee semestre 5 8" xfId="5622"/>
    <cellStyle name="annee semestre 5 9" xfId="5623"/>
    <cellStyle name="annee semestre 6" xfId="5624"/>
    <cellStyle name="annee semestre 6 10" xfId="5625"/>
    <cellStyle name="annee semestre 6 11" xfId="5626"/>
    <cellStyle name="annee semestre 6 12" xfId="5627"/>
    <cellStyle name="annee semestre 6 13" xfId="5628"/>
    <cellStyle name="annee semestre 6 14" xfId="5629"/>
    <cellStyle name="annee semestre 6 15" xfId="5630"/>
    <cellStyle name="annee semestre 6 2" xfId="5631"/>
    <cellStyle name="annee semestre 6 2 10" xfId="5632"/>
    <cellStyle name="annee semestre 6 2 11" xfId="5633"/>
    <cellStyle name="annee semestre 6 2 2" xfId="5634"/>
    <cellStyle name="annee semestre 6 2 2 2" xfId="5635"/>
    <cellStyle name="annee semestre 6 2 2 3" xfId="5636"/>
    <cellStyle name="annee semestre 6 2 2 4" xfId="5637"/>
    <cellStyle name="annee semestre 6 2 2 5" xfId="5638"/>
    <cellStyle name="annee semestre 6 2 2 6" xfId="5639"/>
    <cellStyle name="annee semestre 6 2 2 7" xfId="5640"/>
    <cellStyle name="annee semestre 6 2 2 8" xfId="5641"/>
    <cellStyle name="annee semestre 6 2 3" xfId="5642"/>
    <cellStyle name="annee semestre 6 2 3 2" xfId="5643"/>
    <cellStyle name="annee semestre 6 2 3 3" xfId="5644"/>
    <cellStyle name="annee semestre 6 2 3 4" xfId="5645"/>
    <cellStyle name="annee semestre 6 2 3 5" xfId="5646"/>
    <cellStyle name="annee semestre 6 2 3 6" xfId="5647"/>
    <cellStyle name="annee semestre 6 2 3 7" xfId="5648"/>
    <cellStyle name="annee semestre 6 2 3 8" xfId="5649"/>
    <cellStyle name="annee semestre 6 2 4" xfId="5650"/>
    <cellStyle name="annee semestre 6 2 5" xfId="5651"/>
    <cellStyle name="annee semestre 6 2 6" xfId="5652"/>
    <cellStyle name="annee semestre 6 2 7" xfId="5653"/>
    <cellStyle name="annee semestre 6 2 8" xfId="5654"/>
    <cellStyle name="annee semestre 6 2 9" xfId="5655"/>
    <cellStyle name="annee semestre 6 3" xfId="5656"/>
    <cellStyle name="annee semestre 6 3 10" xfId="5657"/>
    <cellStyle name="annee semestre 6 3 2" xfId="5658"/>
    <cellStyle name="annee semestre 6 3 2 2" xfId="5659"/>
    <cellStyle name="annee semestre 6 3 2 3" xfId="5660"/>
    <cellStyle name="annee semestre 6 3 2 4" xfId="5661"/>
    <cellStyle name="annee semestre 6 3 2 5" xfId="5662"/>
    <cellStyle name="annee semestre 6 3 2 6" xfId="5663"/>
    <cellStyle name="annee semestre 6 3 2 7" xfId="5664"/>
    <cellStyle name="annee semestre 6 3 2 8" xfId="5665"/>
    <cellStyle name="annee semestre 6 3 3" xfId="5666"/>
    <cellStyle name="annee semestre 6 3 4" xfId="5667"/>
    <cellStyle name="annee semestre 6 3 5" xfId="5668"/>
    <cellStyle name="annee semestre 6 3 6" xfId="5669"/>
    <cellStyle name="annee semestre 6 3 7" xfId="5670"/>
    <cellStyle name="annee semestre 6 3 8" xfId="5671"/>
    <cellStyle name="annee semestre 6 3 9" xfId="5672"/>
    <cellStyle name="annee semestre 6 4" xfId="5673"/>
    <cellStyle name="annee semestre 6 4 2" xfId="5674"/>
    <cellStyle name="annee semestre 6 4 3" xfId="5675"/>
    <cellStyle name="annee semestre 6 4 4" xfId="5676"/>
    <cellStyle name="annee semestre 6 4 5" xfId="5677"/>
    <cellStyle name="annee semestre 6 4 6" xfId="5678"/>
    <cellStyle name="annee semestre 6 4 7" xfId="5679"/>
    <cellStyle name="annee semestre 6 4 8" xfId="5680"/>
    <cellStyle name="annee semestre 6 4 9" xfId="5681"/>
    <cellStyle name="annee semestre 6 5" xfId="5682"/>
    <cellStyle name="annee semestre 6 5 2" xfId="5683"/>
    <cellStyle name="annee semestre 6 5 3" xfId="5684"/>
    <cellStyle name="annee semestre 6 5 4" xfId="5685"/>
    <cellStyle name="annee semestre 6 5 5" xfId="5686"/>
    <cellStyle name="annee semestre 6 5 6" xfId="5687"/>
    <cellStyle name="annee semestre 6 5 7" xfId="5688"/>
    <cellStyle name="annee semestre 6 5 8" xfId="5689"/>
    <cellStyle name="annee semestre 6 5 9" xfId="5690"/>
    <cellStyle name="annee semestre 6 6" xfId="5691"/>
    <cellStyle name="annee semestre 6 7" xfId="5692"/>
    <cellStyle name="annee semestre 6 8" xfId="5693"/>
    <cellStyle name="annee semestre 6 9" xfId="5694"/>
    <cellStyle name="annee semestre 7" xfId="5695"/>
    <cellStyle name="annee semestre 7 10" xfId="5696"/>
    <cellStyle name="annee semestre 7 11" xfId="5697"/>
    <cellStyle name="annee semestre 7 2" xfId="5698"/>
    <cellStyle name="annee semestre 7 2 2" xfId="5699"/>
    <cellStyle name="annee semestre 7 2 3" xfId="5700"/>
    <cellStyle name="annee semestre 7 2 4" xfId="5701"/>
    <cellStyle name="annee semestre 7 2 5" xfId="5702"/>
    <cellStyle name="annee semestre 7 2 6" xfId="5703"/>
    <cellStyle name="annee semestre 7 2 7" xfId="5704"/>
    <cellStyle name="annee semestre 7 2 8" xfId="5705"/>
    <cellStyle name="annee semestre 7 3" xfId="5706"/>
    <cellStyle name="annee semestre 7 3 2" xfId="5707"/>
    <cellStyle name="annee semestre 7 3 3" xfId="5708"/>
    <cellStyle name="annee semestre 7 3 4" xfId="5709"/>
    <cellStyle name="annee semestre 7 3 5" xfId="5710"/>
    <cellStyle name="annee semestre 7 3 6" xfId="5711"/>
    <cellStyle name="annee semestre 7 3 7" xfId="5712"/>
    <cellStyle name="annee semestre 7 3 8" xfId="5713"/>
    <cellStyle name="annee semestre 7 4" xfId="5714"/>
    <cellStyle name="annee semestre 7 5" xfId="5715"/>
    <cellStyle name="annee semestre 7 6" xfId="5716"/>
    <cellStyle name="annee semestre 7 7" xfId="5717"/>
    <cellStyle name="annee semestre 7 8" xfId="5718"/>
    <cellStyle name="annee semestre 7 9" xfId="5719"/>
    <cellStyle name="annee semestre 8" xfId="5720"/>
    <cellStyle name="annee semestre 8 10" xfId="5721"/>
    <cellStyle name="annee semestre 8 2" xfId="5722"/>
    <cellStyle name="annee semestre 8 2 2" xfId="5723"/>
    <cellStyle name="annee semestre 8 2 3" xfId="5724"/>
    <cellStyle name="annee semestre 8 2 4" xfId="5725"/>
    <cellStyle name="annee semestre 8 2 5" xfId="5726"/>
    <cellStyle name="annee semestre 8 2 6" xfId="5727"/>
    <cellStyle name="annee semestre 8 2 7" xfId="5728"/>
    <cellStyle name="annee semestre 8 2 8" xfId="5729"/>
    <cellStyle name="annee semestre 8 3" xfId="5730"/>
    <cellStyle name="annee semestre 8 4" xfId="5731"/>
    <cellStyle name="annee semestre 8 5" xfId="5732"/>
    <cellStyle name="annee semestre 8 6" xfId="5733"/>
    <cellStyle name="annee semestre 8 7" xfId="5734"/>
    <cellStyle name="annee semestre 8 8" xfId="5735"/>
    <cellStyle name="annee semestre 8 9" xfId="5736"/>
    <cellStyle name="annee semestre 9" xfId="5737"/>
    <cellStyle name="annee semestre 9 2" xfId="5738"/>
    <cellStyle name="annee semestre 9 3" xfId="5739"/>
    <cellStyle name="annee semestre 9 4" xfId="5740"/>
    <cellStyle name="annee semestre 9 5" xfId="5741"/>
    <cellStyle name="annee semestre 9 6" xfId="5742"/>
    <cellStyle name="annee semestre 9 7" xfId="5743"/>
    <cellStyle name="annee semestre 9 8" xfId="5744"/>
    <cellStyle name="annee semestre 9 9" xfId="5745"/>
    <cellStyle name="Array" xfId="761"/>
    <cellStyle name="Array 2" xfId="762"/>
    <cellStyle name="Array Enter" xfId="763"/>
    <cellStyle name="Array Enter 2" xfId="764"/>
    <cellStyle name="Bad 10" xfId="765"/>
    <cellStyle name="Bad 11" xfId="766"/>
    <cellStyle name="Bad 12" xfId="767"/>
    <cellStyle name="Bad 13" xfId="768"/>
    <cellStyle name="Bad 14" xfId="769"/>
    <cellStyle name="Bad 15" xfId="770"/>
    <cellStyle name="Bad 16" xfId="771"/>
    <cellStyle name="Bad 17" xfId="772"/>
    <cellStyle name="Bad 18" xfId="773"/>
    <cellStyle name="Bad 19" xfId="774"/>
    <cellStyle name="Bad 2" xfId="775"/>
    <cellStyle name="Bad 2 2" xfId="776"/>
    <cellStyle name="Bad 20" xfId="777"/>
    <cellStyle name="Bad 21" xfId="778"/>
    <cellStyle name="Bad 22" xfId="779"/>
    <cellStyle name="Bad 23" xfId="780"/>
    <cellStyle name="Bad 24" xfId="781"/>
    <cellStyle name="Bad 25" xfId="782"/>
    <cellStyle name="Bad 26" xfId="783"/>
    <cellStyle name="Bad 27" xfId="784"/>
    <cellStyle name="Bad 28" xfId="785"/>
    <cellStyle name="Bad 29" xfId="786"/>
    <cellStyle name="Bad 3" xfId="787"/>
    <cellStyle name="Bad 30" xfId="788"/>
    <cellStyle name="Bad 31" xfId="789"/>
    <cellStyle name="Bad 4" xfId="790"/>
    <cellStyle name="Bad 5" xfId="791"/>
    <cellStyle name="Bad 6" xfId="792"/>
    <cellStyle name="Bad 7" xfId="793"/>
    <cellStyle name="Bad 8" xfId="794"/>
    <cellStyle name="Bad 9" xfId="795"/>
    <cellStyle name="Cabecera 1" xfId="796"/>
    <cellStyle name="Cabecera 2" xfId="797"/>
    <cellStyle name="Calculation 10" xfId="798"/>
    <cellStyle name="Calculation 11" xfId="799"/>
    <cellStyle name="Calculation 12" xfId="800"/>
    <cellStyle name="Calculation 13" xfId="801"/>
    <cellStyle name="Calculation 14" xfId="802"/>
    <cellStyle name="Calculation 15" xfId="803"/>
    <cellStyle name="Calculation 16" xfId="804"/>
    <cellStyle name="Calculation 17" xfId="805"/>
    <cellStyle name="Calculation 18" xfId="806"/>
    <cellStyle name="Calculation 19" xfId="807"/>
    <cellStyle name="Calculation 2" xfId="808"/>
    <cellStyle name="Calculation 2 10" xfId="5746"/>
    <cellStyle name="Calculation 2 10 10" xfId="5747"/>
    <cellStyle name="Calculation 2 10 11" xfId="5748"/>
    <cellStyle name="Calculation 2 10 12" xfId="5749"/>
    <cellStyle name="Calculation 2 10 13" xfId="5750"/>
    <cellStyle name="Calculation 2 10 14" xfId="5751"/>
    <cellStyle name="Calculation 2 10 2" xfId="5752"/>
    <cellStyle name="Calculation 2 10 2 2" xfId="5753"/>
    <cellStyle name="Calculation 2 10 2 3" xfId="5754"/>
    <cellStyle name="Calculation 2 10 2 4" xfId="5755"/>
    <cellStyle name="Calculation 2 10 2 5" xfId="5756"/>
    <cellStyle name="Calculation 2 10 2 6" xfId="5757"/>
    <cellStyle name="Calculation 2 10 2 7" xfId="5758"/>
    <cellStyle name="Calculation 2 10 2 8" xfId="5759"/>
    <cellStyle name="Calculation 2 10 2 9" xfId="5760"/>
    <cellStyle name="Calculation 2 10 3" xfId="5761"/>
    <cellStyle name="Calculation 2 10 3 2" xfId="5762"/>
    <cellStyle name="Calculation 2 10 3 3" xfId="5763"/>
    <cellStyle name="Calculation 2 10 3 4" xfId="5764"/>
    <cellStyle name="Calculation 2 10 3 5" xfId="5765"/>
    <cellStyle name="Calculation 2 10 3 6" xfId="5766"/>
    <cellStyle name="Calculation 2 10 3 7" xfId="5767"/>
    <cellStyle name="Calculation 2 10 3 8" xfId="5768"/>
    <cellStyle name="Calculation 2 10 3 9" xfId="5769"/>
    <cellStyle name="Calculation 2 10 4" xfId="5770"/>
    <cellStyle name="Calculation 2 10 4 2" xfId="5771"/>
    <cellStyle name="Calculation 2 10 4 3" xfId="5772"/>
    <cellStyle name="Calculation 2 10 4 4" xfId="5773"/>
    <cellStyle name="Calculation 2 10 4 5" xfId="5774"/>
    <cellStyle name="Calculation 2 10 4 6" xfId="5775"/>
    <cellStyle name="Calculation 2 10 4 7" xfId="5776"/>
    <cellStyle name="Calculation 2 10 4 8" xfId="5777"/>
    <cellStyle name="Calculation 2 10 4 9" xfId="5778"/>
    <cellStyle name="Calculation 2 10 5" xfId="5779"/>
    <cellStyle name="Calculation 2 10 5 2" xfId="5780"/>
    <cellStyle name="Calculation 2 10 5 3" xfId="5781"/>
    <cellStyle name="Calculation 2 10 5 4" xfId="5782"/>
    <cellStyle name="Calculation 2 10 5 5" xfId="5783"/>
    <cellStyle name="Calculation 2 10 5 6" xfId="5784"/>
    <cellStyle name="Calculation 2 10 5 7" xfId="5785"/>
    <cellStyle name="Calculation 2 10 5 8" xfId="5786"/>
    <cellStyle name="Calculation 2 10 5 9" xfId="5787"/>
    <cellStyle name="Calculation 2 10 6" xfId="5788"/>
    <cellStyle name="Calculation 2 10 6 2" xfId="5789"/>
    <cellStyle name="Calculation 2 10 6 3" xfId="5790"/>
    <cellStyle name="Calculation 2 10 6 4" xfId="5791"/>
    <cellStyle name="Calculation 2 10 6 5" xfId="5792"/>
    <cellStyle name="Calculation 2 10 6 6" xfId="5793"/>
    <cellStyle name="Calculation 2 10 6 7" xfId="5794"/>
    <cellStyle name="Calculation 2 10 6 8" xfId="5795"/>
    <cellStyle name="Calculation 2 10 6 9" xfId="5796"/>
    <cellStyle name="Calculation 2 10 7" xfId="5797"/>
    <cellStyle name="Calculation 2 10 8" xfId="5798"/>
    <cellStyle name="Calculation 2 10 9" xfId="5799"/>
    <cellStyle name="Calculation 2 11" xfId="5800"/>
    <cellStyle name="Calculation 2 12" xfId="5801"/>
    <cellStyle name="Calculation 2 13" xfId="5802"/>
    <cellStyle name="Calculation 2 14" xfId="5803"/>
    <cellStyle name="Calculation 2 15" xfId="5804"/>
    <cellStyle name="Calculation 2 16" xfId="5805"/>
    <cellStyle name="Calculation 2 17" xfId="5806"/>
    <cellStyle name="Calculation 2 2" xfId="809"/>
    <cellStyle name="Calculation 2 2 2" xfId="810"/>
    <cellStyle name="Calculation 2 2 2 10" xfId="5807"/>
    <cellStyle name="Calculation 2 2 2 11" xfId="5808"/>
    <cellStyle name="Calculation 2 2 2 2" xfId="811"/>
    <cellStyle name="Calculation 2 2 2 2 10" xfId="5809"/>
    <cellStyle name="Calculation 2 2 2 2 2" xfId="5810"/>
    <cellStyle name="Calculation 2 2 2 2 2 2" xfId="5811"/>
    <cellStyle name="Calculation 2 2 2 2 2 2 2" xfId="5812"/>
    <cellStyle name="Calculation 2 2 2 2 2 2 3" xfId="5813"/>
    <cellStyle name="Calculation 2 2 2 2 2 2 4" xfId="5814"/>
    <cellStyle name="Calculation 2 2 2 2 2 2 5" xfId="5815"/>
    <cellStyle name="Calculation 2 2 2 2 2 2 6" xfId="5816"/>
    <cellStyle name="Calculation 2 2 2 2 2 2 7" xfId="5817"/>
    <cellStyle name="Calculation 2 2 2 2 2 2 8" xfId="5818"/>
    <cellStyle name="Calculation 2 2 2 2 2 3" xfId="5819"/>
    <cellStyle name="Calculation 2 2 2 2 2 4" xfId="5820"/>
    <cellStyle name="Calculation 2 2 2 2 2 5" xfId="5821"/>
    <cellStyle name="Calculation 2 2 2 2 2 6" xfId="5822"/>
    <cellStyle name="Calculation 2 2 2 2 2 7" xfId="5823"/>
    <cellStyle name="Calculation 2 2 2 2 2 8" xfId="5824"/>
    <cellStyle name="Calculation 2 2 2 2 2 9" xfId="5825"/>
    <cellStyle name="Calculation 2 2 2 2 3" xfId="5826"/>
    <cellStyle name="Calculation 2 2 2 2 3 2" xfId="5827"/>
    <cellStyle name="Calculation 2 2 2 2 3 3" xfId="5828"/>
    <cellStyle name="Calculation 2 2 2 2 3 4" xfId="5829"/>
    <cellStyle name="Calculation 2 2 2 2 3 5" xfId="5830"/>
    <cellStyle name="Calculation 2 2 2 2 3 6" xfId="5831"/>
    <cellStyle name="Calculation 2 2 2 2 3 7" xfId="5832"/>
    <cellStyle name="Calculation 2 2 2 2 3 8" xfId="5833"/>
    <cellStyle name="Calculation 2 2 2 2 4" xfId="5834"/>
    <cellStyle name="Calculation 2 2 2 2 5" xfId="5835"/>
    <cellStyle name="Calculation 2 2 2 2 6" xfId="5836"/>
    <cellStyle name="Calculation 2 2 2 2 7" xfId="5837"/>
    <cellStyle name="Calculation 2 2 2 2 8" xfId="5838"/>
    <cellStyle name="Calculation 2 2 2 2 9" xfId="5839"/>
    <cellStyle name="Calculation 2 2 2 3" xfId="5840"/>
    <cellStyle name="Calculation 2 2 2 3 2" xfId="5841"/>
    <cellStyle name="Calculation 2 2 2 3 2 2" xfId="5842"/>
    <cellStyle name="Calculation 2 2 2 3 2 3" xfId="5843"/>
    <cellStyle name="Calculation 2 2 2 3 2 4" xfId="5844"/>
    <cellStyle name="Calculation 2 2 2 3 2 5" xfId="5845"/>
    <cellStyle name="Calculation 2 2 2 3 2 6" xfId="5846"/>
    <cellStyle name="Calculation 2 2 2 3 2 7" xfId="5847"/>
    <cellStyle name="Calculation 2 2 2 3 2 8" xfId="5848"/>
    <cellStyle name="Calculation 2 2 2 3 3" xfId="5849"/>
    <cellStyle name="Calculation 2 2 2 3 4" xfId="5850"/>
    <cellStyle name="Calculation 2 2 2 3 5" xfId="5851"/>
    <cellStyle name="Calculation 2 2 2 3 6" xfId="5852"/>
    <cellStyle name="Calculation 2 2 2 3 7" xfId="5853"/>
    <cellStyle name="Calculation 2 2 2 3 8" xfId="5854"/>
    <cellStyle name="Calculation 2 2 2 3 9" xfId="5855"/>
    <cellStyle name="Calculation 2 2 2 4" xfId="5856"/>
    <cellStyle name="Calculation 2 2 2 4 2" xfId="5857"/>
    <cellStyle name="Calculation 2 2 2 4 3" xfId="5858"/>
    <cellStyle name="Calculation 2 2 2 4 4" xfId="5859"/>
    <cellStyle name="Calculation 2 2 2 4 5" xfId="5860"/>
    <cellStyle name="Calculation 2 2 2 4 6" xfId="5861"/>
    <cellStyle name="Calculation 2 2 2 4 7" xfId="5862"/>
    <cellStyle name="Calculation 2 2 2 4 8" xfId="5863"/>
    <cellStyle name="Calculation 2 2 2 5" xfId="5864"/>
    <cellStyle name="Calculation 2 2 2 6" xfId="5865"/>
    <cellStyle name="Calculation 2 2 2 7" xfId="5866"/>
    <cellStyle name="Calculation 2 2 2 8" xfId="5867"/>
    <cellStyle name="Calculation 2 2 2 9" xfId="5868"/>
    <cellStyle name="Calculation 2 2 3" xfId="812"/>
    <cellStyle name="Calculation 2 2 3 10" xfId="5869"/>
    <cellStyle name="Calculation 2 2 3 2" xfId="5870"/>
    <cellStyle name="Calculation 2 2 3 2 2" xfId="5871"/>
    <cellStyle name="Calculation 2 2 3 2 2 2" xfId="5872"/>
    <cellStyle name="Calculation 2 2 3 2 2 3" xfId="5873"/>
    <cellStyle name="Calculation 2 2 3 2 2 4" xfId="5874"/>
    <cellStyle name="Calculation 2 2 3 2 2 5" xfId="5875"/>
    <cellStyle name="Calculation 2 2 3 2 2 6" xfId="5876"/>
    <cellStyle name="Calculation 2 2 3 2 2 7" xfId="5877"/>
    <cellStyle name="Calculation 2 2 3 2 2 8" xfId="5878"/>
    <cellStyle name="Calculation 2 2 3 2 3" xfId="5879"/>
    <cellStyle name="Calculation 2 2 3 2 4" xfId="5880"/>
    <cellStyle name="Calculation 2 2 3 2 5" xfId="5881"/>
    <cellStyle name="Calculation 2 2 3 2 6" xfId="5882"/>
    <cellStyle name="Calculation 2 2 3 2 7" xfId="5883"/>
    <cellStyle name="Calculation 2 2 3 2 8" xfId="5884"/>
    <cellStyle name="Calculation 2 2 3 2 9" xfId="5885"/>
    <cellStyle name="Calculation 2 2 3 3" xfId="5886"/>
    <cellStyle name="Calculation 2 2 3 3 2" xfId="5887"/>
    <cellStyle name="Calculation 2 2 3 3 3" xfId="5888"/>
    <cellStyle name="Calculation 2 2 3 3 4" xfId="5889"/>
    <cellStyle name="Calculation 2 2 3 3 5" xfId="5890"/>
    <cellStyle name="Calculation 2 2 3 3 6" xfId="5891"/>
    <cellStyle name="Calculation 2 2 3 3 7" xfId="5892"/>
    <cellStyle name="Calculation 2 2 3 3 8" xfId="5893"/>
    <cellStyle name="Calculation 2 2 3 4" xfId="5894"/>
    <cellStyle name="Calculation 2 2 3 5" xfId="5895"/>
    <cellStyle name="Calculation 2 2 3 6" xfId="5896"/>
    <cellStyle name="Calculation 2 2 3 7" xfId="5897"/>
    <cellStyle name="Calculation 2 2 3 8" xfId="5898"/>
    <cellStyle name="Calculation 2 2 3 9" xfId="5899"/>
    <cellStyle name="Calculation 2 3" xfId="813"/>
    <cellStyle name="Calculation 2 3 10" xfId="5900"/>
    <cellStyle name="Calculation 2 3 11" xfId="5901"/>
    <cellStyle name="Calculation 2 3 12" xfId="5902"/>
    <cellStyle name="Calculation 2 3 13" xfId="5903"/>
    <cellStyle name="Calculation 2 3 14" xfId="5904"/>
    <cellStyle name="Calculation 2 3 15" xfId="5905"/>
    <cellStyle name="Calculation 2 3 16" xfId="5906"/>
    <cellStyle name="Calculation 2 3 17" xfId="5907"/>
    <cellStyle name="Calculation 2 3 2" xfId="814"/>
    <cellStyle name="Calculation 2 3 2 10" xfId="5908"/>
    <cellStyle name="Calculation 2 3 2 10 2" xfId="5909"/>
    <cellStyle name="Calculation 2 3 2 10 3" xfId="5910"/>
    <cellStyle name="Calculation 2 3 2 10 4" xfId="5911"/>
    <cellStyle name="Calculation 2 3 2 10 5" xfId="5912"/>
    <cellStyle name="Calculation 2 3 2 10 6" xfId="5913"/>
    <cellStyle name="Calculation 2 3 2 10 7" xfId="5914"/>
    <cellStyle name="Calculation 2 3 2 10 8" xfId="5915"/>
    <cellStyle name="Calculation 2 3 2 10 9" xfId="5916"/>
    <cellStyle name="Calculation 2 3 2 11" xfId="5917"/>
    <cellStyle name="Calculation 2 3 2 11 2" xfId="5918"/>
    <cellStyle name="Calculation 2 3 2 11 3" xfId="5919"/>
    <cellStyle name="Calculation 2 3 2 11 4" xfId="5920"/>
    <cellStyle name="Calculation 2 3 2 11 5" xfId="5921"/>
    <cellStyle name="Calculation 2 3 2 11 6" xfId="5922"/>
    <cellStyle name="Calculation 2 3 2 11 7" xfId="5923"/>
    <cellStyle name="Calculation 2 3 2 11 8" xfId="5924"/>
    <cellStyle name="Calculation 2 3 2 11 9" xfId="5925"/>
    <cellStyle name="Calculation 2 3 2 12" xfId="5926"/>
    <cellStyle name="Calculation 2 3 2 12 2" xfId="5927"/>
    <cellStyle name="Calculation 2 3 2 12 3" xfId="5928"/>
    <cellStyle name="Calculation 2 3 2 12 4" xfId="5929"/>
    <cellStyle name="Calculation 2 3 2 12 5" xfId="5930"/>
    <cellStyle name="Calculation 2 3 2 12 6" xfId="5931"/>
    <cellStyle name="Calculation 2 3 2 12 7" xfId="5932"/>
    <cellStyle name="Calculation 2 3 2 12 8" xfId="5933"/>
    <cellStyle name="Calculation 2 3 2 12 9" xfId="5934"/>
    <cellStyle name="Calculation 2 3 2 13" xfId="5935"/>
    <cellStyle name="Calculation 2 3 2 13 2" xfId="5936"/>
    <cellStyle name="Calculation 2 3 2 13 3" xfId="5937"/>
    <cellStyle name="Calculation 2 3 2 13 4" xfId="5938"/>
    <cellStyle name="Calculation 2 3 2 13 5" xfId="5939"/>
    <cellStyle name="Calculation 2 3 2 13 6" xfId="5940"/>
    <cellStyle name="Calculation 2 3 2 13 7" xfId="5941"/>
    <cellStyle name="Calculation 2 3 2 13 8" xfId="5942"/>
    <cellStyle name="Calculation 2 3 2 13 9" xfId="5943"/>
    <cellStyle name="Calculation 2 3 2 14" xfId="5944"/>
    <cellStyle name="Calculation 2 3 2 14 2" xfId="5945"/>
    <cellStyle name="Calculation 2 3 2 14 3" xfId="5946"/>
    <cellStyle name="Calculation 2 3 2 14 4" xfId="5947"/>
    <cellStyle name="Calculation 2 3 2 14 5" xfId="5948"/>
    <cellStyle name="Calculation 2 3 2 14 6" xfId="5949"/>
    <cellStyle name="Calculation 2 3 2 14 7" xfId="5950"/>
    <cellStyle name="Calculation 2 3 2 14 8" xfId="5951"/>
    <cellStyle name="Calculation 2 3 2 14 9" xfId="5952"/>
    <cellStyle name="Calculation 2 3 2 15" xfId="5953"/>
    <cellStyle name="Calculation 2 3 2 16" xfId="5954"/>
    <cellStyle name="Calculation 2 3 2 17" xfId="5955"/>
    <cellStyle name="Calculation 2 3 2 18" xfId="5956"/>
    <cellStyle name="Calculation 2 3 2 2" xfId="5957"/>
    <cellStyle name="Calculation 2 3 2 2 10" xfId="5958"/>
    <cellStyle name="Calculation 2 3 2 2 10 2" xfId="5959"/>
    <cellStyle name="Calculation 2 3 2 2 10 3" xfId="5960"/>
    <cellStyle name="Calculation 2 3 2 2 10 4" xfId="5961"/>
    <cellStyle name="Calculation 2 3 2 2 10 5" xfId="5962"/>
    <cellStyle name="Calculation 2 3 2 2 10 6" xfId="5963"/>
    <cellStyle name="Calculation 2 3 2 2 10 7" xfId="5964"/>
    <cellStyle name="Calculation 2 3 2 2 10 8" xfId="5965"/>
    <cellStyle name="Calculation 2 3 2 2 10 9" xfId="5966"/>
    <cellStyle name="Calculation 2 3 2 2 11" xfId="5967"/>
    <cellStyle name="Calculation 2 3 2 2 11 2" xfId="5968"/>
    <cellStyle name="Calculation 2 3 2 2 11 3" xfId="5969"/>
    <cellStyle name="Calculation 2 3 2 2 11 4" xfId="5970"/>
    <cellStyle name="Calculation 2 3 2 2 11 5" xfId="5971"/>
    <cellStyle name="Calculation 2 3 2 2 11 6" xfId="5972"/>
    <cellStyle name="Calculation 2 3 2 2 11 7" xfId="5973"/>
    <cellStyle name="Calculation 2 3 2 2 11 8" xfId="5974"/>
    <cellStyle name="Calculation 2 3 2 2 11 9" xfId="5975"/>
    <cellStyle name="Calculation 2 3 2 2 12" xfId="5976"/>
    <cellStyle name="Calculation 2 3 2 2 13" xfId="5977"/>
    <cellStyle name="Calculation 2 3 2 2 14" xfId="5978"/>
    <cellStyle name="Calculation 2 3 2 2 2" xfId="5979"/>
    <cellStyle name="Calculation 2 3 2 2 2 10" xfId="5980"/>
    <cellStyle name="Calculation 2 3 2 2 2 11" xfId="5981"/>
    <cellStyle name="Calculation 2 3 2 2 2 12" xfId="5982"/>
    <cellStyle name="Calculation 2 3 2 2 2 13" xfId="5983"/>
    <cellStyle name="Calculation 2 3 2 2 2 14" xfId="5984"/>
    <cellStyle name="Calculation 2 3 2 2 2 15" xfId="5985"/>
    <cellStyle name="Calculation 2 3 2 2 2 16" xfId="5986"/>
    <cellStyle name="Calculation 2 3 2 2 2 2" xfId="5987"/>
    <cellStyle name="Calculation 2 3 2 2 2 2 10" xfId="5988"/>
    <cellStyle name="Calculation 2 3 2 2 2 2 11" xfId="5989"/>
    <cellStyle name="Calculation 2 3 2 2 2 2 12" xfId="5990"/>
    <cellStyle name="Calculation 2 3 2 2 2 2 13" xfId="5991"/>
    <cellStyle name="Calculation 2 3 2 2 2 2 14" xfId="5992"/>
    <cellStyle name="Calculation 2 3 2 2 2 2 2" xfId="5993"/>
    <cellStyle name="Calculation 2 3 2 2 2 2 2 2" xfId="5994"/>
    <cellStyle name="Calculation 2 3 2 2 2 2 2 3" xfId="5995"/>
    <cellStyle name="Calculation 2 3 2 2 2 2 2 4" xfId="5996"/>
    <cellStyle name="Calculation 2 3 2 2 2 2 2 5" xfId="5997"/>
    <cellStyle name="Calculation 2 3 2 2 2 2 2 6" xfId="5998"/>
    <cellStyle name="Calculation 2 3 2 2 2 2 2 7" xfId="5999"/>
    <cellStyle name="Calculation 2 3 2 2 2 2 2 8" xfId="6000"/>
    <cellStyle name="Calculation 2 3 2 2 2 2 2 9" xfId="6001"/>
    <cellStyle name="Calculation 2 3 2 2 2 2 3" xfId="6002"/>
    <cellStyle name="Calculation 2 3 2 2 2 2 3 2" xfId="6003"/>
    <cellStyle name="Calculation 2 3 2 2 2 2 3 3" xfId="6004"/>
    <cellStyle name="Calculation 2 3 2 2 2 2 3 4" xfId="6005"/>
    <cellStyle name="Calculation 2 3 2 2 2 2 3 5" xfId="6006"/>
    <cellStyle name="Calculation 2 3 2 2 2 2 3 6" xfId="6007"/>
    <cellStyle name="Calculation 2 3 2 2 2 2 3 7" xfId="6008"/>
    <cellStyle name="Calculation 2 3 2 2 2 2 3 8" xfId="6009"/>
    <cellStyle name="Calculation 2 3 2 2 2 2 3 9" xfId="6010"/>
    <cellStyle name="Calculation 2 3 2 2 2 2 4" xfId="6011"/>
    <cellStyle name="Calculation 2 3 2 2 2 2 4 2" xfId="6012"/>
    <cellStyle name="Calculation 2 3 2 2 2 2 4 3" xfId="6013"/>
    <cellStyle name="Calculation 2 3 2 2 2 2 4 4" xfId="6014"/>
    <cellStyle name="Calculation 2 3 2 2 2 2 4 5" xfId="6015"/>
    <cellStyle name="Calculation 2 3 2 2 2 2 4 6" xfId="6016"/>
    <cellStyle name="Calculation 2 3 2 2 2 2 4 7" xfId="6017"/>
    <cellStyle name="Calculation 2 3 2 2 2 2 4 8" xfId="6018"/>
    <cellStyle name="Calculation 2 3 2 2 2 2 4 9" xfId="6019"/>
    <cellStyle name="Calculation 2 3 2 2 2 2 5" xfId="6020"/>
    <cellStyle name="Calculation 2 3 2 2 2 2 5 2" xfId="6021"/>
    <cellStyle name="Calculation 2 3 2 2 2 2 5 3" xfId="6022"/>
    <cellStyle name="Calculation 2 3 2 2 2 2 5 4" xfId="6023"/>
    <cellStyle name="Calculation 2 3 2 2 2 2 5 5" xfId="6024"/>
    <cellStyle name="Calculation 2 3 2 2 2 2 5 6" xfId="6025"/>
    <cellStyle name="Calculation 2 3 2 2 2 2 5 7" xfId="6026"/>
    <cellStyle name="Calculation 2 3 2 2 2 2 5 8" xfId="6027"/>
    <cellStyle name="Calculation 2 3 2 2 2 2 5 9" xfId="6028"/>
    <cellStyle name="Calculation 2 3 2 2 2 2 6" xfId="6029"/>
    <cellStyle name="Calculation 2 3 2 2 2 2 6 2" xfId="6030"/>
    <cellStyle name="Calculation 2 3 2 2 2 2 6 3" xfId="6031"/>
    <cellStyle name="Calculation 2 3 2 2 2 2 6 4" xfId="6032"/>
    <cellStyle name="Calculation 2 3 2 2 2 2 6 5" xfId="6033"/>
    <cellStyle name="Calculation 2 3 2 2 2 2 6 6" xfId="6034"/>
    <cellStyle name="Calculation 2 3 2 2 2 2 6 7" xfId="6035"/>
    <cellStyle name="Calculation 2 3 2 2 2 2 6 8" xfId="6036"/>
    <cellStyle name="Calculation 2 3 2 2 2 2 6 9" xfId="6037"/>
    <cellStyle name="Calculation 2 3 2 2 2 2 7" xfId="6038"/>
    <cellStyle name="Calculation 2 3 2 2 2 2 8" xfId="6039"/>
    <cellStyle name="Calculation 2 3 2 2 2 2 9" xfId="6040"/>
    <cellStyle name="Calculation 2 3 2 2 2 3" xfId="6041"/>
    <cellStyle name="Calculation 2 3 2 2 2 3 2" xfId="6042"/>
    <cellStyle name="Calculation 2 3 2 2 2 3 3" xfId="6043"/>
    <cellStyle name="Calculation 2 3 2 2 2 3 4" xfId="6044"/>
    <cellStyle name="Calculation 2 3 2 2 2 3 5" xfId="6045"/>
    <cellStyle name="Calculation 2 3 2 2 2 3 6" xfId="6046"/>
    <cellStyle name="Calculation 2 3 2 2 2 3 7" xfId="6047"/>
    <cellStyle name="Calculation 2 3 2 2 2 3 8" xfId="6048"/>
    <cellStyle name="Calculation 2 3 2 2 2 3 9" xfId="6049"/>
    <cellStyle name="Calculation 2 3 2 2 2 4" xfId="6050"/>
    <cellStyle name="Calculation 2 3 2 2 2 4 2" xfId="6051"/>
    <cellStyle name="Calculation 2 3 2 2 2 4 3" xfId="6052"/>
    <cellStyle name="Calculation 2 3 2 2 2 4 4" xfId="6053"/>
    <cellStyle name="Calculation 2 3 2 2 2 4 5" xfId="6054"/>
    <cellStyle name="Calculation 2 3 2 2 2 4 6" xfId="6055"/>
    <cellStyle name="Calculation 2 3 2 2 2 4 7" xfId="6056"/>
    <cellStyle name="Calculation 2 3 2 2 2 4 8" xfId="6057"/>
    <cellStyle name="Calculation 2 3 2 2 2 4 9" xfId="6058"/>
    <cellStyle name="Calculation 2 3 2 2 2 5" xfId="6059"/>
    <cellStyle name="Calculation 2 3 2 2 2 5 2" xfId="6060"/>
    <cellStyle name="Calculation 2 3 2 2 2 5 3" xfId="6061"/>
    <cellStyle name="Calculation 2 3 2 2 2 5 4" xfId="6062"/>
    <cellStyle name="Calculation 2 3 2 2 2 5 5" xfId="6063"/>
    <cellStyle name="Calculation 2 3 2 2 2 5 6" xfId="6064"/>
    <cellStyle name="Calculation 2 3 2 2 2 5 7" xfId="6065"/>
    <cellStyle name="Calculation 2 3 2 2 2 5 8" xfId="6066"/>
    <cellStyle name="Calculation 2 3 2 2 2 5 9" xfId="6067"/>
    <cellStyle name="Calculation 2 3 2 2 2 6" xfId="6068"/>
    <cellStyle name="Calculation 2 3 2 2 2 6 2" xfId="6069"/>
    <cellStyle name="Calculation 2 3 2 2 2 6 3" xfId="6070"/>
    <cellStyle name="Calculation 2 3 2 2 2 6 4" xfId="6071"/>
    <cellStyle name="Calculation 2 3 2 2 2 6 5" xfId="6072"/>
    <cellStyle name="Calculation 2 3 2 2 2 6 6" xfId="6073"/>
    <cellStyle name="Calculation 2 3 2 2 2 6 7" xfId="6074"/>
    <cellStyle name="Calculation 2 3 2 2 2 6 8" xfId="6075"/>
    <cellStyle name="Calculation 2 3 2 2 2 6 9" xfId="6076"/>
    <cellStyle name="Calculation 2 3 2 2 2 7" xfId="6077"/>
    <cellStyle name="Calculation 2 3 2 2 2 7 2" xfId="6078"/>
    <cellStyle name="Calculation 2 3 2 2 2 7 3" xfId="6079"/>
    <cellStyle name="Calculation 2 3 2 2 2 7 4" xfId="6080"/>
    <cellStyle name="Calculation 2 3 2 2 2 7 5" xfId="6081"/>
    <cellStyle name="Calculation 2 3 2 2 2 7 6" xfId="6082"/>
    <cellStyle name="Calculation 2 3 2 2 2 7 7" xfId="6083"/>
    <cellStyle name="Calculation 2 3 2 2 2 7 8" xfId="6084"/>
    <cellStyle name="Calculation 2 3 2 2 2 7 9" xfId="6085"/>
    <cellStyle name="Calculation 2 3 2 2 2 8" xfId="6086"/>
    <cellStyle name="Calculation 2 3 2 2 2 8 2" xfId="6087"/>
    <cellStyle name="Calculation 2 3 2 2 2 8 3" xfId="6088"/>
    <cellStyle name="Calculation 2 3 2 2 2 8 4" xfId="6089"/>
    <cellStyle name="Calculation 2 3 2 2 2 8 5" xfId="6090"/>
    <cellStyle name="Calculation 2 3 2 2 2 8 6" xfId="6091"/>
    <cellStyle name="Calculation 2 3 2 2 2 8 7" xfId="6092"/>
    <cellStyle name="Calculation 2 3 2 2 2 8 8" xfId="6093"/>
    <cellStyle name="Calculation 2 3 2 2 2 8 9" xfId="6094"/>
    <cellStyle name="Calculation 2 3 2 2 2 9" xfId="6095"/>
    <cellStyle name="Calculation 2 3 2 2 3" xfId="6096"/>
    <cellStyle name="Calculation 2 3 2 2 3 10" xfId="6097"/>
    <cellStyle name="Calculation 2 3 2 2 3 11" xfId="6098"/>
    <cellStyle name="Calculation 2 3 2 2 3 12" xfId="6099"/>
    <cellStyle name="Calculation 2 3 2 2 3 13" xfId="6100"/>
    <cellStyle name="Calculation 2 3 2 2 3 14" xfId="6101"/>
    <cellStyle name="Calculation 2 3 2 2 3 15" xfId="6102"/>
    <cellStyle name="Calculation 2 3 2 2 3 16" xfId="6103"/>
    <cellStyle name="Calculation 2 3 2 2 3 2" xfId="6104"/>
    <cellStyle name="Calculation 2 3 2 2 3 2 10" xfId="6105"/>
    <cellStyle name="Calculation 2 3 2 2 3 2 11" xfId="6106"/>
    <cellStyle name="Calculation 2 3 2 2 3 2 12" xfId="6107"/>
    <cellStyle name="Calculation 2 3 2 2 3 2 13" xfId="6108"/>
    <cellStyle name="Calculation 2 3 2 2 3 2 14" xfId="6109"/>
    <cellStyle name="Calculation 2 3 2 2 3 2 2" xfId="6110"/>
    <cellStyle name="Calculation 2 3 2 2 3 2 2 2" xfId="6111"/>
    <cellStyle name="Calculation 2 3 2 2 3 2 2 3" xfId="6112"/>
    <cellStyle name="Calculation 2 3 2 2 3 2 2 4" xfId="6113"/>
    <cellStyle name="Calculation 2 3 2 2 3 2 2 5" xfId="6114"/>
    <cellStyle name="Calculation 2 3 2 2 3 2 2 6" xfId="6115"/>
    <cellStyle name="Calculation 2 3 2 2 3 2 2 7" xfId="6116"/>
    <cellStyle name="Calculation 2 3 2 2 3 2 2 8" xfId="6117"/>
    <cellStyle name="Calculation 2 3 2 2 3 2 2 9" xfId="6118"/>
    <cellStyle name="Calculation 2 3 2 2 3 2 3" xfId="6119"/>
    <cellStyle name="Calculation 2 3 2 2 3 2 3 2" xfId="6120"/>
    <cellStyle name="Calculation 2 3 2 2 3 2 3 3" xfId="6121"/>
    <cellStyle name="Calculation 2 3 2 2 3 2 3 4" xfId="6122"/>
    <cellStyle name="Calculation 2 3 2 2 3 2 3 5" xfId="6123"/>
    <cellStyle name="Calculation 2 3 2 2 3 2 3 6" xfId="6124"/>
    <cellStyle name="Calculation 2 3 2 2 3 2 3 7" xfId="6125"/>
    <cellStyle name="Calculation 2 3 2 2 3 2 3 8" xfId="6126"/>
    <cellStyle name="Calculation 2 3 2 2 3 2 3 9" xfId="6127"/>
    <cellStyle name="Calculation 2 3 2 2 3 2 4" xfId="6128"/>
    <cellStyle name="Calculation 2 3 2 2 3 2 4 2" xfId="6129"/>
    <cellStyle name="Calculation 2 3 2 2 3 2 4 3" xfId="6130"/>
    <cellStyle name="Calculation 2 3 2 2 3 2 4 4" xfId="6131"/>
    <cellStyle name="Calculation 2 3 2 2 3 2 4 5" xfId="6132"/>
    <cellStyle name="Calculation 2 3 2 2 3 2 4 6" xfId="6133"/>
    <cellStyle name="Calculation 2 3 2 2 3 2 4 7" xfId="6134"/>
    <cellStyle name="Calculation 2 3 2 2 3 2 4 8" xfId="6135"/>
    <cellStyle name="Calculation 2 3 2 2 3 2 4 9" xfId="6136"/>
    <cellStyle name="Calculation 2 3 2 2 3 2 5" xfId="6137"/>
    <cellStyle name="Calculation 2 3 2 2 3 2 5 2" xfId="6138"/>
    <cellStyle name="Calculation 2 3 2 2 3 2 5 3" xfId="6139"/>
    <cellStyle name="Calculation 2 3 2 2 3 2 5 4" xfId="6140"/>
    <cellStyle name="Calculation 2 3 2 2 3 2 5 5" xfId="6141"/>
    <cellStyle name="Calculation 2 3 2 2 3 2 5 6" xfId="6142"/>
    <cellStyle name="Calculation 2 3 2 2 3 2 5 7" xfId="6143"/>
    <cellStyle name="Calculation 2 3 2 2 3 2 5 8" xfId="6144"/>
    <cellStyle name="Calculation 2 3 2 2 3 2 5 9" xfId="6145"/>
    <cellStyle name="Calculation 2 3 2 2 3 2 6" xfId="6146"/>
    <cellStyle name="Calculation 2 3 2 2 3 2 6 2" xfId="6147"/>
    <cellStyle name="Calculation 2 3 2 2 3 2 6 3" xfId="6148"/>
    <cellStyle name="Calculation 2 3 2 2 3 2 6 4" xfId="6149"/>
    <cellStyle name="Calculation 2 3 2 2 3 2 6 5" xfId="6150"/>
    <cellStyle name="Calculation 2 3 2 2 3 2 6 6" xfId="6151"/>
    <cellStyle name="Calculation 2 3 2 2 3 2 6 7" xfId="6152"/>
    <cellStyle name="Calculation 2 3 2 2 3 2 6 8" xfId="6153"/>
    <cellStyle name="Calculation 2 3 2 2 3 2 6 9" xfId="6154"/>
    <cellStyle name="Calculation 2 3 2 2 3 2 7" xfId="6155"/>
    <cellStyle name="Calculation 2 3 2 2 3 2 8" xfId="6156"/>
    <cellStyle name="Calculation 2 3 2 2 3 2 9" xfId="6157"/>
    <cellStyle name="Calculation 2 3 2 2 3 3" xfId="6158"/>
    <cellStyle name="Calculation 2 3 2 2 3 3 2" xfId="6159"/>
    <cellStyle name="Calculation 2 3 2 2 3 3 3" xfId="6160"/>
    <cellStyle name="Calculation 2 3 2 2 3 3 4" xfId="6161"/>
    <cellStyle name="Calculation 2 3 2 2 3 3 5" xfId="6162"/>
    <cellStyle name="Calculation 2 3 2 2 3 3 6" xfId="6163"/>
    <cellStyle name="Calculation 2 3 2 2 3 3 7" xfId="6164"/>
    <cellStyle name="Calculation 2 3 2 2 3 3 8" xfId="6165"/>
    <cellStyle name="Calculation 2 3 2 2 3 3 9" xfId="6166"/>
    <cellStyle name="Calculation 2 3 2 2 3 4" xfId="6167"/>
    <cellStyle name="Calculation 2 3 2 2 3 4 2" xfId="6168"/>
    <cellStyle name="Calculation 2 3 2 2 3 4 3" xfId="6169"/>
    <cellStyle name="Calculation 2 3 2 2 3 4 4" xfId="6170"/>
    <cellStyle name="Calculation 2 3 2 2 3 4 5" xfId="6171"/>
    <cellStyle name="Calculation 2 3 2 2 3 4 6" xfId="6172"/>
    <cellStyle name="Calculation 2 3 2 2 3 4 7" xfId="6173"/>
    <cellStyle name="Calculation 2 3 2 2 3 4 8" xfId="6174"/>
    <cellStyle name="Calculation 2 3 2 2 3 4 9" xfId="6175"/>
    <cellStyle name="Calculation 2 3 2 2 3 5" xfId="6176"/>
    <cellStyle name="Calculation 2 3 2 2 3 5 2" xfId="6177"/>
    <cellStyle name="Calculation 2 3 2 2 3 5 3" xfId="6178"/>
    <cellStyle name="Calculation 2 3 2 2 3 5 4" xfId="6179"/>
    <cellStyle name="Calculation 2 3 2 2 3 5 5" xfId="6180"/>
    <cellStyle name="Calculation 2 3 2 2 3 5 6" xfId="6181"/>
    <cellStyle name="Calculation 2 3 2 2 3 5 7" xfId="6182"/>
    <cellStyle name="Calculation 2 3 2 2 3 5 8" xfId="6183"/>
    <cellStyle name="Calculation 2 3 2 2 3 5 9" xfId="6184"/>
    <cellStyle name="Calculation 2 3 2 2 3 6" xfId="6185"/>
    <cellStyle name="Calculation 2 3 2 2 3 6 2" xfId="6186"/>
    <cellStyle name="Calculation 2 3 2 2 3 6 3" xfId="6187"/>
    <cellStyle name="Calculation 2 3 2 2 3 6 4" xfId="6188"/>
    <cellStyle name="Calculation 2 3 2 2 3 6 5" xfId="6189"/>
    <cellStyle name="Calculation 2 3 2 2 3 6 6" xfId="6190"/>
    <cellStyle name="Calculation 2 3 2 2 3 6 7" xfId="6191"/>
    <cellStyle name="Calculation 2 3 2 2 3 6 8" xfId="6192"/>
    <cellStyle name="Calculation 2 3 2 2 3 6 9" xfId="6193"/>
    <cellStyle name="Calculation 2 3 2 2 3 7" xfId="6194"/>
    <cellStyle name="Calculation 2 3 2 2 3 7 2" xfId="6195"/>
    <cellStyle name="Calculation 2 3 2 2 3 7 3" xfId="6196"/>
    <cellStyle name="Calculation 2 3 2 2 3 7 4" xfId="6197"/>
    <cellStyle name="Calculation 2 3 2 2 3 7 5" xfId="6198"/>
    <cellStyle name="Calculation 2 3 2 2 3 7 6" xfId="6199"/>
    <cellStyle name="Calculation 2 3 2 2 3 7 7" xfId="6200"/>
    <cellStyle name="Calculation 2 3 2 2 3 7 8" xfId="6201"/>
    <cellStyle name="Calculation 2 3 2 2 3 7 9" xfId="6202"/>
    <cellStyle name="Calculation 2 3 2 2 3 8" xfId="6203"/>
    <cellStyle name="Calculation 2 3 2 2 3 8 2" xfId="6204"/>
    <cellStyle name="Calculation 2 3 2 2 3 8 3" xfId="6205"/>
    <cellStyle name="Calculation 2 3 2 2 3 8 4" xfId="6206"/>
    <cellStyle name="Calculation 2 3 2 2 3 8 5" xfId="6207"/>
    <cellStyle name="Calculation 2 3 2 2 3 8 6" xfId="6208"/>
    <cellStyle name="Calculation 2 3 2 2 3 8 7" xfId="6209"/>
    <cellStyle name="Calculation 2 3 2 2 3 8 8" xfId="6210"/>
    <cellStyle name="Calculation 2 3 2 2 3 8 9" xfId="6211"/>
    <cellStyle name="Calculation 2 3 2 2 3 9" xfId="6212"/>
    <cellStyle name="Calculation 2 3 2 2 4" xfId="6213"/>
    <cellStyle name="Calculation 2 3 2 2 4 10" xfId="6214"/>
    <cellStyle name="Calculation 2 3 2 2 4 11" xfId="6215"/>
    <cellStyle name="Calculation 2 3 2 2 4 12" xfId="6216"/>
    <cellStyle name="Calculation 2 3 2 2 4 13" xfId="6217"/>
    <cellStyle name="Calculation 2 3 2 2 4 14" xfId="6218"/>
    <cellStyle name="Calculation 2 3 2 2 4 15" xfId="6219"/>
    <cellStyle name="Calculation 2 3 2 2 4 16" xfId="6220"/>
    <cellStyle name="Calculation 2 3 2 2 4 2" xfId="6221"/>
    <cellStyle name="Calculation 2 3 2 2 4 2 10" xfId="6222"/>
    <cellStyle name="Calculation 2 3 2 2 4 2 11" xfId="6223"/>
    <cellStyle name="Calculation 2 3 2 2 4 2 12" xfId="6224"/>
    <cellStyle name="Calculation 2 3 2 2 4 2 13" xfId="6225"/>
    <cellStyle name="Calculation 2 3 2 2 4 2 14" xfId="6226"/>
    <cellStyle name="Calculation 2 3 2 2 4 2 2" xfId="6227"/>
    <cellStyle name="Calculation 2 3 2 2 4 2 2 2" xfId="6228"/>
    <cellStyle name="Calculation 2 3 2 2 4 2 2 3" xfId="6229"/>
    <cellStyle name="Calculation 2 3 2 2 4 2 2 4" xfId="6230"/>
    <cellStyle name="Calculation 2 3 2 2 4 2 2 5" xfId="6231"/>
    <cellStyle name="Calculation 2 3 2 2 4 2 2 6" xfId="6232"/>
    <cellStyle name="Calculation 2 3 2 2 4 2 2 7" xfId="6233"/>
    <cellStyle name="Calculation 2 3 2 2 4 2 2 8" xfId="6234"/>
    <cellStyle name="Calculation 2 3 2 2 4 2 2 9" xfId="6235"/>
    <cellStyle name="Calculation 2 3 2 2 4 2 3" xfId="6236"/>
    <cellStyle name="Calculation 2 3 2 2 4 2 3 2" xfId="6237"/>
    <cellStyle name="Calculation 2 3 2 2 4 2 3 3" xfId="6238"/>
    <cellStyle name="Calculation 2 3 2 2 4 2 3 4" xfId="6239"/>
    <cellStyle name="Calculation 2 3 2 2 4 2 3 5" xfId="6240"/>
    <cellStyle name="Calculation 2 3 2 2 4 2 3 6" xfId="6241"/>
    <cellStyle name="Calculation 2 3 2 2 4 2 3 7" xfId="6242"/>
    <cellStyle name="Calculation 2 3 2 2 4 2 3 8" xfId="6243"/>
    <cellStyle name="Calculation 2 3 2 2 4 2 3 9" xfId="6244"/>
    <cellStyle name="Calculation 2 3 2 2 4 2 4" xfId="6245"/>
    <cellStyle name="Calculation 2 3 2 2 4 2 4 2" xfId="6246"/>
    <cellStyle name="Calculation 2 3 2 2 4 2 4 3" xfId="6247"/>
    <cellStyle name="Calculation 2 3 2 2 4 2 4 4" xfId="6248"/>
    <cellStyle name="Calculation 2 3 2 2 4 2 4 5" xfId="6249"/>
    <cellStyle name="Calculation 2 3 2 2 4 2 4 6" xfId="6250"/>
    <cellStyle name="Calculation 2 3 2 2 4 2 4 7" xfId="6251"/>
    <cellStyle name="Calculation 2 3 2 2 4 2 4 8" xfId="6252"/>
    <cellStyle name="Calculation 2 3 2 2 4 2 4 9" xfId="6253"/>
    <cellStyle name="Calculation 2 3 2 2 4 2 5" xfId="6254"/>
    <cellStyle name="Calculation 2 3 2 2 4 2 5 2" xfId="6255"/>
    <cellStyle name="Calculation 2 3 2 2 4 2 5 3" xfId="6256"/>
    <cellStyle name="Calculation 2 3 2 2 4 2 5 4" xfId="6257"/>
    <cellStyle name="Calculation 2 3 2 2 4 2 5 5" xfId="6258"/>
    <cellStyle name="Calculation 2 3 2 2 4 2 5 6" xfId="6259"/>
    <cellStyle name="Calculation 2 3 2 2 4 2 5 7" xfId="6260"/>
    <cellStyle name="Calculation 2 3 2 2 4 2 5 8" xfId="6261"/>
    <cellStyle name="Calculation 2 3 2 2 4 2 5 9" xfId="6262"/>
    <cellStyle name="Calculation 2 3 2 2 4 2 6" xfId="6263"/>
    <cellStyle name="Calculation 2 3 2 2 4 2 6 2" xfId="6264"/>
    <cellStyle name="Calculation 2 3 2 2 4 2 6 3" xfId="6265"/>
    <cellStyle name="Calculation 2 3 2 2 4 2 6 4" xfId="6266"/>
    <cellStyle name="Calculation 2 3 2 2 4 2 6 5" xfId="6267"/>
    <cellStyle name="Calculation 2 3 2 2 4 2 6 6" xfId="6268"/>
    <cellStyle name="Calculation 2 3 2 2 4 2 6 7" xfId="6269"/>
    <cellStyle name="Calculation 2 3 2 2 4 2 6 8" xfId="6270"/>
    <cellStyle name="Calculation 2 3 2 2 4 2 6 9" xfId="6271"/>
    <cellStyle name="Calculation 2 3 2 2 4 2 7" xfId="6272"/>
    <cellStyle name="Calculation 2 3 2 2 4 2 8" xfId="6273"/>
    <cellStyle name="Calculation 2 3 2 2 4 2 9" xfId="6274"/>
    <cellStyle name="Calculation 2 3 2 2 4 3" xfId="6275"/>
    <cellStyle name="Calculation 2 3 2 2 4 3 2" xfId="6276"/>
    <cellStyle name="Calculation 2 3 2 2 4 3 3" xfId="6277"/>
    <cellStyle name="Calculation 2 3 2 2 4 3 4" xfId="6278"/>
    <cellStyle name="Calculation 2 3 2 2 4 3 5" xfId="6279"/>
    <cellStyle name="Calculation 2 3 2 2 4 3 6" xfId="6280"/>
    <cellStyle name="Calculation 2 3 2 2 4 3 7" xfId="6281"/>
    <cellStyle name="Calculation 2 3 2 2 4 3 8" xfId="6282"/>
    <cellStyle name="Calculation 2 3 2 2 4 3 9" xfId="6283"/>
    <cellStyle name="Calculation 2 3 2 2 4 4" xfId="6284"/>
    <cellStyle name="Calculation 2 3 2 2 4 4 2" xfId="6285"/>
    <cellStyle name="Calculation 2 3 2 2 4 4 3" xfId="6286"/>
    <cellStyle name="Calculation 2 3 2 2 4 4 4" xfId="6287"/>
    <cellStyle name="Calculation 2 3 2 2 4 4 5" xfId="6288"/>
    <cellStyle name="Calculation 2 3 2 2 4 4 6" xfId="6289"/>
    <cellStyle name="Calculation 2 3 2 2 4 4 7" xfId="6290"/>
    <cellStyle name="Calculation 2 3 2 2 4 4 8" xfId="6291"/>
    <cellStyle name="Calculation 2 3 2 2 4 4 9" xfId="6292"/>
    <cellStyle name="Calculation 2 3 2 2 4 5" xfId="6293"/>
    <cellStyle name="Calculation 2 3 2 2 4 5 2" xfId="6294"/>
    <cellStyle name="Calculation 2 3 2 2 4 5 3" xfId="6295"/>
    <cellStyle name="Calculation 2 3 2 2 4 5 4" xfId="6296"/>
    <cellStyle name="Calculation 2 3 2 2 4 5 5" xfId="6297"/>
    <cellStyle name="Calculation 2 3 2 2 4 5 6" xfId="6298"/>
    <cellStyle name="Calculation 2 3 2 2 4 5 7" xfId="6299"/>
    <cellStyle name="Calculation 2 3 2 2 4 5 8" xfId="6300"/>
    <cellStyle name="Calculation 2 3 2 2 4 5 9" xfId="6301"/>
    <cellStyle name="Calculation 2 3 2 2 4 6" xfId="6302"/>
    <cellStyle name="Calculation 2 3 2 2 4 6 2" xfId="6303"/>
    <cellStyle name="Calculation 2 3 2 2 4 6 3" xfId="6304"/>
    <cellStyle name="Calculation 2 3 2 2 4 6 4" xfId="6305"/>
    <cellStyle name="Calculation 2 3 2 2 4 6 5" xfId="6306"/>
    <cellStyle name="Calculation 2 3 2 2 4 6 6" xfId="6307"/>
    <cellStyle name="Calculation 2 3 2 2 4 6 7" xfId="6308"/>
    <cellStyle name="Calculation 2 3 2 2 4 6 8" xfId="6309"/>
    <cellStyle name="Calculation 2 3 2 2 4 6 9" xfId="6310"/>
    <cellStyle name="Calculation 2 3 2 2 4 7" xfId="6311"/>
    <cellStyle name="Calculation 2 3 2 2 4 7 2" xfId="6312"/>
    <cellStyle name="Calculation 2 3 2 2 4 7 3" xfId="6313"/>
    <cellStyle name="Calculation 2 3 2 2 4 7 4" xfId="6314"/>
    <cellStyle name="Calculation 2 3 2 2 4 7 5" xfId="6315"/>
    <cellStyle name="Calculation 2 3 2 2 4 7 6" xfId="6316"/>
    <cellStyle name="Calculation 2 3 2 2 4 7 7" xfId="6317"/>
    <cellStyle name="Calculation 2 3 2 2 4 7 8" xfId="6318"/>
    <cellStyle name="Calculation 2 3 2 2 4 7 9" xfId="6319"/>
    <cellStyle name="Calculation 2 3 2 2 4 8" xfId="6320"/>
    <cellStyle name="Calculation 2 3 2 2 4 8 2" xfId="6321"/>
    <cellStyle name="Calculation 2 3 2 2 4 8 3" xfId="6322"/>
    <cellStyle name="Calculation 2 3 2 2 4 8 4" xfId="6323"/>
    <cellStyle name="Calculation 2 3 2 2 4 8 5" xfId="6324"/>
    <cellStyle name="Calculation 2 3 2 2 4 8 6" xfId="6325"/>
    <cellStyle name="Calculation 2 3 2 2 4 8 7" xfId="6326"/>
    <cellStyle name="Calculation 2 3 2 2 4 8 8" xfId="6327"/>
    <cellStyle name="Calculation 2 3 2 2 4 8 9" xfId="6328"/>
    <cellStyle name="Calculation 2 3 2 2 4 9" xfId="6329"/>
    <cellStyle name="Calculation 2 3 2 2 5" xfId="6330"/>
    <cellStyle name="Calculation 2 3 2 2 5 2" xfId="6331"/>
    <cellStyle name="Calculation 2 3 2 2 5 3" xfId="6332"/>
    <cellStyle name="Calculation 2 3 2 2 5 4" xfId="6333"/>
    <cellStyle name="Calculation 2 3 2 2 5 5" xfId="6334"/>
    <cellStyle name="Calculation 2 3 2 2 5 6" xfId="6335"/>
    <cellStyle name="Calculation 2 3 2 2 5 7" xfId="6336"/>
    <cellStyle name="Calculation 2 3 2 2 5 8" xfId="6337"/>
    <cellStyle name="Calculation 2 3 2 2 5 9" xfId="6338"/>
    <cellStyle name="Calculation 2 3 2 2 6" xfId="6339"/>
    <cellStyle name="Calculation 2 3 2 2 6 2" xfId="6340"/>
    <cellStyle name="Calculation 2 3 2 2 6 3" xfId="6341"/>
    <cellStyle name="Calculation 2 3 2 2 6 4" xfId="6342"/>
    <cellStyle name="Calculation 2 3 2 2 6 5" xfId="6343"/>
    <cellStyle name="Calculation 2 3 2 2 6 6" xfId="6344"/>
    <cellStyle name="Calculation 2 3 2 2 6 7" xfId="6345"/>
    <cellStyle name="Calculation 2 3 2 2 6 8" xfId="6346"/>
    <cellStyle name="Calculation 2 3 2 2 6 9" xfId="6347"/>
    <cellStyle name="Calculation 2 3 2 2 7" xfId="6348"/>
    <cellStyle name="Calculation 2 3 2 2 7 2" xfId="6349"/>
    <cellStyle name="Calculation 2 3 2 2 7 3" xfId="6350"/>
    <cellStyle name="Calculation 2 3 2 2 7 4" xfId="6351"/>
    <cellStyle name="Calculation 2 3 2 2 7 5" xfId="6352"/>
    <cellStyle name="Calculation 2 3 2 2 7 6" xfId="6353"/>
    <cellStyle name="Calculation 2 3 2 2 7 7" xfId="6354"/>
    <cellStyle name="Calculation 2 3 2 2 7 8" xfId="6355"/>
    <cellStyle name="Calculation 2 3 2 2 7 9" xfId="6356"/>
    <cellStyle name="Calculation 2 3 2 2 8" xfId="6357"/>
    <cellStyle name="Calculation 2 3 2 2 8 2" xfId="6358"/>
    <cellStyle name="Calculation 2 3 2 2 8 3" xfId="6359"/>
    <cellStyle name="Calculation 2 3 2 2 8 4" xfId="6360"/>
    <cellStyle name="Calculation 2 3 2 2 8 5" xfId="6361"/>
    <cellStyle name="Calculation 2 3 2 2 8 6" xfId="6362"/>
    <cellStyle name="Calculation 2 3 2 2 8 7" xfId="6363"/>
    <cellStyle name="Calculation 2 3 2 2 8 8" xfId="6364"/>
    <cellStyle name="Calculation 2 3 2 2 8 9" xfId="6365"/>
    <cellStyle name="Calculation 2 3 2 2 9" xfId="6366"/>
    <cellStyle name="Calculation 2 3 2 2 9 2" xfId="6367"/>
    <cellStyle name="Calculation 2 3 2 2 9 3" xfId="6368"/>
    <cellStyle name="Calculation 2 3 2 2 9 4" xfId="6369"/>
    <cellStyle name="Calculation 2 3 2 2 9 5" xfId="6370"/>
    <cellStyle name="Calculation 2 3 2 2 9 6" xfId="6371"/>
    <cellStyle name="Calculation 2 3 2 2 9 7" xfId="6372"/>
    <cellStyle name="Calculation 2 3 2 2 9 8" xfId="6373"/>
    <cellStyle name="Calculation 2 3 2 2 9 9" xfId="6374"/>
    <cellStyle name="Calculation 2 3 2 3" xfId="6375"/>
    <cellStyle name="Calculation 2 3 2 3 10" xfId="6376"/>
    <cellStyle name="Calculation 2 3 2 3 10 2" xfId="6377"/>
    <cellStyle name="Calculation 2 3 2 3 10 3" xfId="6378"/>
    <cellStyle name="Calculation 2 3 2 3 10 4" xfId="6379"/>
    <cellStyle name="Calculation 2 3 2 3 10 5" xfId="6380"/>
    <cellStyle name="Calculation 2 3 2 3 10 6" xfId="6381"/>
    <cellStyle name="Calculation 2 3 2 3 10 7" xfId="6382"/>
    <cellStyle name="Calculation 2 3 2 3 10 8" xfId="6383"/>
    <cellStyle name="Calculation 2 3 2 3 10 9" xfId="6384"/>
    <cellStyle name="Calculation 2 3 2 3 11" xfId="6385"/>
    <cellStyle name="Calculation 2 3 2 3 12" xfId="6386"/>
    <cellStyle name="Calculation 2 3 2 3 13" xfId="6387"/>
    <cellStyle name="Calculation 2 3 2 3 2" xfId="6388"/>
    <cellStyle name="Calculation 2 3 2 3 2 10" xfId="6389"/>
    <cellStyle name="Calculation 2 3 2 3 2 11" xfId="6390"/>
    <cellStyle name="Calculation 2 3 2 3 2 12" xfId="6391"/>
    <cellStyle name="Calculation 2 3 2 3 2 13" xfId="6392"/>
    <cellStyle name="Calculation 2 3 2 3 2 14" xfId="6393"/>
    <cellStyle name="Calculation 2 3 2 3 2 15" xfId="6394"/>
    <cellStyle name="Calculation 2 3 2 3 2 16" xfId="6395"/>
    <cellStyle name="Calculation 2 3 2 3 2 2" xfId="6396"/>
    <cellStyle name="Calculation 2 3 2 3 2 2 10" xfId="6397"/>
    <cellStyle name="Calculation 2 3 2 3 2 2 11" xfId="6398"/>
    <cellStyle name="Calculation 2 3 2 3 2 2 12" xfId="6399"/>
    <cellStyle name="Calculation 2 3 2 3 2 2 13" xfId="6400"/>
    <cellStyle name="Calculation 2 3 2 3 2 2 14" xfId="6401"/>
    <cellStyle name="Calculation 2 3 2 3 2 2 2" xfId="6402"/>
    <cellStyle name="Calculation 2 3 2 3 2 2 2 2" xfId="6403"/>
    <cellStyle name="Calculation 2 3 2 3 2 2 2 3" xfId="6404"/>
    <cellStyle name="Calculation 2 3 2 3 2 2 2 4" xfId="6405"/>
    <cellStyle name="Calculation 2 3 2 3 2 2 2 5" xfId="6406"/>
    <cellStyle name="Calculation 2 3 2 3 2 2 2 6" xfId="6407"/>
    <cellStyle name="Calculation 2 3 2 3 2 2 2 7" xfId="6408"/>
    <cellStyle name="Calculation 2 3 2 3 2 2 2 8" xfId="6409"/>
    <cellStyle name="Calculation 2 3 2 3 2 2 2 9" xfId="6410"/>
    <cellStyle name="Calculation 2 3 2 3 2 2 3" xfId="6411"/>
    <cellStyle name="Calculation 2 3 2 3 2 2 3 2" xfId="6412"/>
    <cellStyle name="Calculation 2 3 2 3 2 2 3 3" xfId="6413"/>
    <cellStyle name="Calculation 2 3 2 3 2 2 3 4" xfId="6414"/>
    <cellStyle name="Calculation 2 3 2 3 2 2 3 5" xfId="6415"/>
    <cellStyle name="Calculation 2 3 2 3 2 2 3 6" xfId="6416"/>
    <cellStyle name="Calculation 2 3 2 3 2 2 3 7" xfId="6417"/>
    <cellStyle name="Calculation 2 3 2 3 2 2 3 8" xfId="6418"/>
    <cellStyle name="Calculation 2 3 2 3 2 2 3 9" xfId="6419"/>
    <cellStyle name="Calculation 2 3 2 3 2 2 4" xfId="6420"/>
    <cellStyle name="Calculation 2 3 2 3 2 2 4 2" xfId="6421"/>
    <cellStyle name="Calculation 2 3 2 3 2 2 4 3" xfId="6422"/>
    <cellStyle name="Calculation 2 3 2 3 2 2 4 4" xfId="6423"/>
    <cellStyle name="Calculation 2 3 2 3 2 2 4 5" xfId="6424"/>
    <cellStyle name="Calculation 2 3 2 3 2 2 4 6" xfId="6425"/>
    <cellStyle name="Calculation 2 3 2 3 2 2 4 7" xfId="6426"/>
    <cellStyle name="Calculation 2 3 2 3 2 2 4 8" xfId="6427"/>
    <cellStyle name="Calculation 2 3 2 3 2 2 4 9" xfId="6428"/>
    <cellStyle name="Calculation 2 3 2 3 2 2 5" xfId="6429"/>
    <cellStyle name="Calculation 2 3 2 3 2 2 5 2" xfId="6430"/>
    <cellStyle name="Calculation 2 3 2 3 2 2 5 3" xfId="6431"/>
    <cellStyle name="Calculation 2 3 2 3 2 2 5 4" xfId="6432"/>
    <cellStyle name="Calculation 2 3 2 3 2 2 5 5" xfId="6433"/>
    <cellStyle name="Calculation 2 3 2 3 2 2 5 6" xfId="6434"/>
    <cellStyle name="Calculation 2 3 2 3 2 2 5 7" xfId="6435"/>
    <cellStyle name="Calculation 2 3 2 3 2 2 5 8" xfId="6436"/>
    <cellStyle name="Calculation 2 3 2 3 2 2 5 9" xfId="6437"/>
    <cellStyle name="Calculation 2 3 2 3 2 2 6" xfId="6438"/>
    <cellStyle name="Calculation 2 3 2 3 2 2 6 2" xfId="6439"/>
    <cellStyle name="Calculation 2 3 2 3 2 2 6 3" xfId="6440"/>
    <cellStyle name="Calculation 2 3 2 3 2 2 6 4" xfId="6441"/>
    <cellStyle name="Calculation 2 3 2 3 2 2 6 5" xfId="6442"/>
    <cellStyle name="Calculation 2 3 2 3 2 2 6 6" xfId="6443"/>
    <cellStyle name="Calculation 2 3 2 3 2 2 6 7" xfId="6444"/>
    <cellStyle name="Calculation 2 3 2 3 2 2 6 8" xfId="6445"/>
    <cellStyle name="Calculation 2 3 2 3 2 2 6 9" xfId="6446"/>
    <cellStyle name="Calculation 2 3 2 3 2 2 7" xfId="6447"/>
    <cellStyle name="Calculation 2 3 2 3 2 2 8" xfId="6448"/>
    <cellStyle name="Calculation 2 3 2 3 2 2 9" xfId="6449"/>
    <cellStyle name="Calculation 2 3 2 3 2 3" xfId="6450"/>
    <cellStyle name="Calculation 2 3 2 3 2 3 2" xfId="6451"/>
    <cellStyle name="Calculation 2 3 2 3 2 3 3" xfId="6452"/>
    <cellStyle name="Calculation 2 3 2 3 2 3 4" xfId="6453"/>
    <cellStyle name="Calculation 2 3 2 3 2 3 5" xfId="6454"/>
    <cellStyle name="Calculation 2 3 2 3 2 3 6" xfId="6455"/>
    <cellStyle name="Calculation 2 3 2 3 2 3 7" xfId="6456"/>
    <cellStyle name="Calculation 2 3 2 3 2 3 8" xfId="6457"/>
    <cellStyle name="Calculation 2 3 2 3 2 3 9" xfId="6458"/>
    <cellStyle name="Calculation 2 3 2 3 2 4" xfId="6459"/>
    <cellStyle name="Calculation 2 3 2 3 2 4 2" xfId="6460"/>
    <cellStyle name="Calculation 2 3 2 3 2 4 3" xfId="6461"/>
    <cellStyle name="Calculation 2 3 2 3 2 4 4" xfId="6462"/>
    <cellStyle name="Calculation 2 3 2 3 2 4 5" xfId="6463"/>
    <cellStyle name="Calculation 2 3 2 3 2 4 6" xfId="6464"/>
    <cellStyle name="Calculation 2 3 2 3 2 4 7" xfId="6465"/>
    <cellStyle name="Calculation 2 3 2 3 2 4 8" xfId="6466"/>
    <cellStyle name="Calculation 2 3 2 3 2 4 9" xfId="6467"/>
    <cellStyle name="Calculation 2 3 2 3 2 5" xfId="6468"/>
    <cellStyle name="Calculation 2 3 2 3 2 5 2" xfId="6469"/>
    <cellStyle name="Calculation 2 3 2 3 2 5 3" xfId="6470"/>
    <cellStyle name="Calculation 2 3 2 3 2 5 4" xfId="6471"/>
    <cellStyle name="Calculation 2 3 2 3 2 5 5" xfId="6472"/>
    <cellStyle name="Calculation 2 3 2 3 2 5 6" xfId="6473"/>
    <cellStyle name="Calculation 2 3 2 3 2 5 7" xfId="6474"/>
    <cellStyle name="Calculation 2 3 2 3 2 5 8" xfId="6475"/>
    <cellStyle name="Calculation 2 3 2 3 2 5 9" xfId="6476"/>
    <cellStyle name="Calculation 2 3 2 3 2 6" xfId="6477"/>
    <cellStyle name="Calculation 2 3 2 3 2 6 2" xfId="6478"/>
    <cellStyle name="Calculation 2 3 2 3 2 6 3" xfId="6479"/>
    <cellStyle name="Calculation 2 3 2 3 2 6 4" xfId="6480"/>
    <cellStyle name="Calculation 2 3 2 3 2 6 5" xfId="6481"/>
    <cellStyle name="Calculation 2 3 2 3 2 6 6" xfId="6482"/>
    <cellStyle name="Calculation 2 3 2 3 2 6 7" xfId="6483"/>
    <cellStyle name="Calculation 2 3 2 3 2 6 8" xfId="6484"/>
    <cellStyle name="Calculation 2 3 2 3 2 6 9" xfId="6485"/>
    <cellStyle name="Calculation 2 3 2 3 2 7" xfId="6486"/>
    <cellStyle name="Calculation 2 3 2 3 2 7 2" xfId="6487"/>
    <cellStyle name="Calculation 2 3 2 3 2 7 3" xfId="6488"/>
    <cellStyle name="Calculation 2 3 2 3 2 7 4" xfId="6489"/>
    <cellStyle name="Calculation 2 3 2 3 2 7 5" xfId="6490"/>
    <cellStyle name="Calculation 2 3 2 3 2 7 6" xfId="6491"/>
    <cellStyle name="Calculation 2 3 2 3 2 7 7" xfId="6492"/>
    <cellStyle name="Calculation 2 3 2 3 2 7 8" xfId="6493"/>
    <cellStyle name="Calculation 2 3 2 3 2 7 9" xfId="6494"/>
    <cellStyle name="Calculation 2 3 2 3 2 8" xfId="6495"/>
    <cellStyle name="Calculation 2 3 2 3 2 8 2" xfId="6496"/>
    <cellStyle name="Calculation 2 3 2 3 2 8 3" xfId="6497"/>
    <cellStyle name="Calculation 2 3 2 3 2 8 4" xfId="6498"/>
    <cellStyle name="Calculation 2 3 2 3 2 8 5" xfId="6499"/>
    <cellStyle name="Calculation 2 3 2 3 2 8 6" xfId="6500"/>
    <cellStyle name="Calculation 2 3 2 3 2 8 7" xfId="6501"/>
    <cellStyle name="Calculation 2 3 2 3 2 8 8" xfId="6502"/>
    <cellStyle name="Calculation 2 3 2 3 2 8 9" xfId="6503"/>
    <cellStyle name="Calculation 2 3 2 3 2 9" xfId="6504"/>
    <cellStyle name="Calculation 2 3 2 3 3" xfId="6505"/>
    <cellStyle name="Calculation 2 3 2 3 3 10" xfId="6506"/>
    <cellStyle name="Calculation 2 3 2 3 3 11" xfId="6507"/>
    <cellStyle name="Calculation 2 3 2 3 3 12" xfId="6508"/>
    <cellStyle name="Calculation 2 3 2 3 3 13" xfId="6509"/>
    <cellStyle name="Calculation 2 3 2 3 3 14" xfId="6510"/>
    <cellStyle name="Calculation 2 3 2 3 3 15" xfId="6511"/>
    <cellStyle name="Calculation 2 3 2 3 3 16" xfId="6512"/>
    <cellStyle name="Calculation 2 3 2 3 3 2" xfId="6513"/>
    <cellStyle name="Calculation 2 3 2 3 3 2 10" xfId="6514"/>
    <cellStyle name="Calculation 2 3 2 3 3 2 11" xfId="6515"/>
    <cellStyle name="Calculation 2 3 2 3 3 2 12" xfId="6516"/>
    <cellStyle name="Calculation 2 3 2 3 3 2 13" xfId="6517"/>
    <cellStyle name="Calculation 2 3 2 3 3 2 14" xfId="6518"/>
    <cellStyle name="Calculation 2 3 2 3 3 2 2" xfId="6519"/>
    <cellStyle name="Calculation 2 3 2 3 3 2 2 2" xfId="6520"/>
    <cellStyle name="Calculation 2 3 2 3 3 2 2 3" xfId="6521"/>
    <cellStyle name="Calculation 2 3 2 3 3 2 2 4" xfId="6522"/>
    <cellStyle name="Calculation 2 3 2 3 3 2 2 5" xfId="6523"/>
    <cellStyle name="Calculation 2 3 2 3 3 2 2 6" xfId="6524"/>
    <cellStyle name="Calculation 2 3 2 3 3 2 2 7" xfId="6525"/>
    <cellStyle name="Calculation 2 3 2 3 3 2 2 8" xfId="6526"/>
    <cellStyle name="Calculation 2 3 2 3 3 2 2 9" xfId="6527"/>
    <cellStyle name="Calculation 2 3 2 3 3 2 3" xfId="6528"/>
    <cellStyle name="Calculation 2 3 2 3 3 2 3 2" xfId="6529"/>
    <cellStyle name="Calculation 2 3 2 3 3 2 3 3" xfId="6530"/>
    <cellStyle name="Calculation 2 3 2 3 3 2 3 4" xfId="6531"/>
    <cellStyle name="Calculation 2 3 2 3 3 2 3 5" xfId="6532"/>
    <cellStyle name="Calculation 2 3 2 3 3 2 3 6" xfId="6533"/>
    <cellStyle name="Calculation 2 3 2 3 3 2 3 7" xfId="6534"/>
    <cellStyle name="Calculation 2 3 2 3 3 2 3 8" xfId="6535"/>
    <cellStyle name="Calculation 2 3 2 3 3 2 3 9" xfId="6536"/>
    <cellStyle name="Calculation 2 3 2 3 3 2 4" xfId="6537"/>
    <cellStyle name="Calculation 2 3 2 3 3 2 4 2" xfId="6538"/>
    <cellStyle name="Calculation 2 3 2 3 3 2 4 3" xfId="6539"/>
    <cellStyle name="Calculation 2 3 2 3 3 2 4 4" xfId="6540"/>
    <cellStyle name="Calculation 2 3 2 3 3 2 4 5" xfId="6541"/>
    <cellStyle name="Calculation 2 3 2 3 3 2 4 6" xfId="6542"/>
    <cellStyle name="Calculation 2 3 2 3 3 2 4 7" xfId="6543"/>
    <cellStyle name="Calculation 2 3 2 3 3 2 4 8" xfId="6544"/>
    <cellStyle name="Calculation 2 3 2 3 3 2 4 9" xfId="6545"/>
    <cellStyle name="Calculation 2 3 2 3 3 2 5" xfId="6546"/>
    <cellStyle name="Calculation 2 3 2 3 3 2 5 2" xfId="6547"/>
    <cellStyle name="Calculation 2 3 2 3 3 2 5 3" xfId="6548"/>
    <cellStyle name="Calculation 2 3 2 3 3 2 5 4" xfId="6549"/>
    <cellStyle name="Calculation 2 3 2 3 3 2 5 5" xfId="6550"/>
    <cellStyle name="Calculation 2 3 2 3 3 2 5 6" xfId="6551"/>
    <cellStyle name="Calculation 2 3 2 3 3 2 5 7" xfId="6552"/>
    <cellStyle name="Calculation 2 3 2 3 3 2 5 8" xfId="6553"/>
    <cellStyle name="Calculation 2 3 2 3 3 2 5 9" xfId="6554"/>
    <cellStyle name="Calculation 2 3 2 3 3 2 6" xfId="6555"/>
    <cellStyle name="Calculation 2 3 2 3 3 2 6 2" xfId="6556"/>
    <cellStyle name="Calculation 2 3 2 3 3 2 6 3" xfId="6557"/>
    <cellStyle name="Calculation 2 3 2 3 3 2 6 4" xfId="6558"/>
    <cellStyle name="Calculation 2 3 2 3 3 2 6 5" xfId="6559"/>
    <cellStyle name="Calculation 2 3 2 3 3 2 6 6" xfId="6560"/>
    <cellStyle name="Calculation 2 3 2 3 3 2 6 7" xfId="6561"/>
    <cellStyle name="Calculation 2 3 2 3 3 2 6 8" xfId="6562"/>
    <cellStyle name="Calculation 2 3 2 3 3 2 6 9" xfId="6563"/>
    <cellStyle name="Calculation 2 3 2 3 3 2 7" xfId="6564"/>
    <cellStyle name="Calculation 2 3 2 3 3 2 8" xfId="6565"/>
    <cellStyle name="Calculation 2 3 2 3 3 2 9" xfId="6566"/>
    <cellStyle name="Calculation 2 3 2 3 3 3" xfId="6567"/>
    <cellStyle name="Calculation 2 3 2 3 3 3 2" xfId="6568"/>
    <cellStyle name="Calculation 2 3 2 3 3 3 3" xfId="6569"/>
    <cellStyle name="Calculation 2 3 2 3 3 3 4" xfId="6570"/>
    <cellStyle name="Calculation 2 3 2 3 3 3 5" xfId="6571"/>
    <cellStyle name="Calculation 2 3 2 3 3 3 6" xfId="6572"/>
    <cellStyle name="Calculation 2 3 2 3 3 3 7" xfId="6573"/>
    <cellStyle name="Calculation 2 3 2 3 3 3 8" xfId="6574"/>
    <cellStyle name="Calculation 2 3 2 3 3 3 9" xfId="6575"/>
    <cellStyle name="Calculation 2 3 2 3 3 4" xfId="6576"/>
    <cellStyle name="Calculation 2 3 2 3 3 4 2" xfId="6577"/>
    <cellStyle name="Calculation 2 3 2 3 3 4 3" xfId="6578"/>
    <cellStyle name="Calculation 2 3 2 3 3 4 4" xfId="6579"/>
    <cellStyle name="Calculation 2 3 2 3 3 4 5" xfId="6580"/>
    <cellStyle name="Calculation 2 3 2 3 3 4 6" xfId="6581"/>
    <cellStyle name="Calculation 2 3 2 3 3 4 7" xfId="6582"/>
    <cellStyle name="Calculation 2 3 2 3 3 4 8" xfId="6583"/>
    <cellStyle name="Calculation 2 3 2 3 3 4 9" xfId="6584"/>
    <cellStyle name="Calculation 2 3 2 3 3 5" xfId="6585"/>
    <cellStyle name="Calculation 2 3 2 3 3 5 2" xfId="6586"/>
    <cellStyle name="Calculation 2 3 2 3 3 5 3" xfId="6587"/>
    <cellStyle name="Calculation 2 3 2 3 3 5 4" xfId="6588"/>
    <cellStyle name="Calculation 2 3 2 3 3 5 5" xfId="6589"/>
    <cellStyle name="Calculation 2 3 2 3 3 5 6" xfId="6590"/>
    <cellStyle name="Calculation 2 3 2 3 3 5 7" xfId="6591"/>
    <cellStyle name="Calculation 2 3 2 3 3 5 8" xfId="6592"/>
    <cellStyle name="Calculation 2 3 2 3 3 5 9" xfId="6593"/>
    <cellStyle name="Calculation 2 3 2 3 3 6" xfId="6594"/>
    <cellStyle name="Calculation 2 3 2 3 3 6 2" xfId="6595"/>
    <cellStyle name="Calculation 2 3 2 3 3 6 3" xfId="6596"/>
    <cellStyle name="Calculation 2 3 2 3 3 6 4" xfId="6597"/>
    <cellStyle name="Calculation 2 3 2 3 3 6 5" xfId="6598"/>
    <cellStyle name="Calculation 2 3 2 3 3 6 6" xfId="6599"/>
    <cellStyle name="Calculation 2 3 2 3 3 6 7" xfId="6600"/>
    <cellStyle name="Calculation 2 3 2 3 3 6 8" xfId="6601"/>
    <cellStyle name="Calculation 2 3 2 3 3 6 9" xfId="6602"/>
    <cellStyle name="Calculation 2 3 2 3 3 7" xfId="6603"/>
    <cellStyle name="Calculation 2 3 2 3 3 7 2" xfId="6604"/>
    <cellStyle name="Calculation 2 3 2 3 3 7 3" xfId="6605"/>
    <cellStyle name="Calculation 2 3 2 3 3 7 4" xfId="6606"/>
    <cellStyle name="Calculation 2 3 2 3 3 7 5" xfId="6607"/>
    <cellStyle name="Calculation 2 3 2 3 3 7 6" xfId="6608"/>
    <cellStyle name="Calculation 2 3 2 3 3 7 7" xfId="6609"/>
    <cellStyle name="Calculation 2 3 2 3 3 7 8" xfId="6610"/>
    <cellStyle name="Calculation 2 3 2 3 3 7 9" xfId="6611"/>
    <cellStyle name="Calculation 2 3 2 3 3 8" xfId="6612"/>
    <cellStyle name="Calculation 2 3 2 3 3 8 2" xfId="6613"/>
    <cellStyle name="Calculation 2 3 2 3 3 8 3" xfId="6614"/>
    <cellStyle name="Calculation 2 3 2 3 3 8 4" xfId="6615"/>
    <cellStyle name="Calculation 2 3 2 3 3 8 5" xfId="6616"/>
    <cellStyle name="Calculation 2 3 2 3 3 8 6" xfId="6617"/>
    <cellStyle name="Calculation 2 3 2 3 3 8 7" xfId="6618"/>
    <cellStyle name="Calculation 2 3 2 3 3 8 8" xfId="6619"/>
    <cellStyle name="Calculation 2 3 2 3 3 8 9" xfId="6620"/>
    <cellStyle name="Calculation 2 3 2 3 3 9" xfId="6621"/>
    <cellStyle name="Calculation 2 3 2 3 4" xfId="6622"/>
    <cellStyle name="Calculation 2 3 2 3 4 10" xfId="6623"/>
    <cellStyle name="Calculation 2 3 2 3 4 11" xfId="6624"/>
    <cellStyle name="Calculation 2 3 2 3 4 12" xfId="6625"/>
    <cellStyle name="Calculation 2 3 2 3 4 13" xfId="6626"/>
    <cellStyle name="Calculation 2 3 2 3 4 14" xfId="6627"/>
    <cellStyle name="Calculation 2 3 2 3 4 15" xfId="6628"/>
    <cellStyle name="Calculation 2 3 2 3 4 16" xfId="6629"/>
    <cellStyle name="Calculation 2 3 2 3 4 2" xfId="6630"/>
    <cellStyle name="Calculation 2 3 2 3 4 2 10" xfId="6631"/>
    <cellStyle name="Calculation 2 3 2 3 4 2 11" xfId="6632"/>
    <cellStyle name="Calculation 2 3 2 3 4 2 12" xfId="6633"/>
    <cellStyle name="Calculation 2 3 2 3 4 2 13" xfId="6634"/>
    <cellStyle name="Calculation 2 3 2 3 4 2 14" xfId="6635"/>
    <cellStyle name="Calculation 2 3 2 3 4 2 2" xfId="6636"/>
    <cellStyle name="Calculation 2 3 2 3 4 2 2 2" xfId="6637"/>
    <cellStyle name="Calculation 2 3 2 3 4 2 2 3" xfId="6638"/>
    <cellStyle name="Calculation 2 3 2 3 4 2 2 4" xfId="6639"/>
    <cellStyle name="Calculation 2 3 2 3 4 2 2 5" xfId="6640"/>
    <cellStyle name="Calculation 2 3 2 3 4 2 2 6" xfId="6641"/>
    <cellStyle name="Calculation 2 3 2 3 4 2 2 7" xfId="6642"/>
    <cellStyle name="Calculation 2 3 2 3 4 2 2 8" xfId="6643"/>
    <cellStyle name="Calculation 2 3 2 3 4 2 2 9" xfId="6644"/>
    <cellStyle name="Calculation 2 3 2 3 4 2 3" xfId="6645"/>
    <cellStyle name="Calculation 2 3 2 3 4 2 3 2" xfId="6646"/>
    <cellStyle name="Calculation 2 3 2 3 4 2 3 3" xfId="6647"/>
    <cellStyle name="Calculation 2 3 2 3 4 2 3 4" xfId="6648"/>
    <cellStyle name="Calculation 2 3 2 3 4 2 3 5" xfId="6649"/>
    <cellStyle name="Calculation 2 3 2 3 4 2 3 6" xfId="6650"/>
    <cellStyle name="Calculation 2 3 2 3 4 2 3 7" xfId="6651"/>
    <cellStyle name="Calculation 2 3 2 3 4 2 3 8" xfId="6652"/>
    <cellStyle name="Calculation 2 3 2 3 4 2 3 9" xfId="6653"/>
    <cellStyle name="Calculation 2 3 2 3 4 2 4" xfId="6654"/>
    <cellStyle name="Calculation 2 3 2 3 4 2 4 2" xfId="6655"/>
    <cellStyle name="Calculation 2 3 2 3 4 2 4 3" xfId="6656"/>
    <cellStyle name="Calculation 2 3 2 3 4 2 4 4" xfId="6657"/>
    <cellStyle name="Calculation 2 3 2 3 4 2 4 5" xfId="6658"/>
    <cellStyle name="Calculation 2 3 2 3 4 2 4 6" xfId="6659"/>
    <cellStyle name="Calculation 2 3 2 3 4 2 4 7" xfId="6660"/>
    <cellStyle name="Calculation 2 3 2 3 4 2 4 8" xfId="6661"/>
    <cellStyle name="Calculation 2 3 2 3 4 2 4 9" xfId="6662"/>
    <cellStyle name="Calculation 2 3 2 3 4 2 5" xfId="6663"/>
    <cellStyle name="Calculation 2 3 2 3 4 2 5 2" xfId="6664"/>
    <cellStyle name="Calculation 2 3 2 3 4 2 5 3" xfId="6665"/>
    <cellStyle name="Calculation 2 3 2 3 4 2 5 4" xfId="6666"/>
    <cellStyle name="Calculation 2 3 2 3 4 2 5 5" xfId="6667"/>
    <cellStyle name="Calculation 2 3 2 3 4 2 5 6" xfId="6668"/>
    <cellStyle name="Calculation 2 3 2 3 4 2 5 7" xfId="6669"/>
    <cellStyle name="Calculation 2 3 2 3 4 2 5 8" xfId="6670"/>
    <cellStyle name="Calculation 2 3 2 3 4 2 5 9" xfId="6671"/>
    <cellStyle name="Calculation 2 3 2 3 4 2 6" xfId="6672"/>
    <cellStyle name="Calculation 2 3 2 3 4 2 6 2" xfId="6673"/>
    <cellStyle name="Calculation 2 3 2 3 4 2 6 3" xfId="6674"/>
    <cellStyle name="Calculation 2 3 2 3 4 2 6 4" xfId="6675"/>
    <cellStyle name="Calculation 2 3 2 3 4 2 6 5" xfId="6676"/>
    <cellStyle name="Calculation 2 3 2 3 4 2 6 6" xfId="6677"/>
    <cellStyle name="Calculation 2 3 2 3 4 2 6 7" xfId="6678"/>
    <cellStyle name="Calculation 2 3 2 3 4 2 6 8" xfId="6679"/>
    <cellStyle name="Calculation 2 3 2 3 4 2 6 9" xfId="6680"/>
    <cellStyle name="Calculation 2 3 2 3 4 2 7" xfId="6681"/>
    <cellStyle name="Calculation 2 3 2 3 4 2 8" xfId="6682"/>
    <cellStyle name="Calculation 2 3 2 3 4 2 9" xfId="6683"/>
    <cellStyle name="Calculation 2 3 2 3 4 3" xfId="6684"/>
    <cellStyle name="Calculation 2 3 2 3 4 3 2" xfId="6685"/>
    <cellStyle name="Calculation 2 3 2 3 4 3 3" xfId="6686"/>
    <cellStyle name="Calculation 2 3 2 3 4 3 4" xfId="6687"/>
    <cellStyle name="Calculation 2 3 2 3 4 3 5" xfId="6688"/>
    <cellStyle name="Calculation 2 3 2 3 4 3 6" xfId="6689"/>
    <cellStyle name="Calculation 2 3 2 3 4 3 7" xfId="6690"/>
    <cellStyle name="Calculation 2 3 2 3 4 3 8" xfId="6691"/>
    <cellStyle name="Calculation 2 3 2 3 4 3 9" xfId="6692"/>
    <cellStyle name="Calculation 2 3 2 3 4 4" xfId="6693"/>
    <cellStyle name="Calculation 2 3 2 3 4 4 2" xfId="6694"/>
    <cellStyle name="Calculation 2 3 2 3 4 4 3" xfId="6695"/>
    <cellStyle name="Calculation 2 3 2 3 4 4 4" xfId="6696"/>
    <cellStyle name="Calculation 2 3 2 3 4 4 5" xfId="6697"/>
    <cellStyle name="Calculation 2 3 2 3 4 4 6" xfId="6698"/>
    <cellStyle name="Calculation 2 3 2 3 4 4 7" xfId="6699"/>
    <cellStyle name="Calculation 2 3 2 3 4 4 8" xfId="6700"/>
    <cellStyle name="Calculation 2 3 2 3 4 4 9" xfId="6701"/>
    <cellStyle name="Calculation 2 3 2 3 4 5" xfId="6702"/>
    <cellStyle name="Calculation 2 3 2 3 4 5 2" xfId="6703"/>
    <cellStyle name="Calculation 2 3 2 3 4 5 3" xfId="6704"/>
    <cellStyle name="Calculation 2 3 2 3 4 5 4" xfId="6705"/>
    <cellStyle name="Calculation 2 3 2 3 4 5 5" xfId="6706"/>
    <cellStyle name="Calculation 2 3 2 3 4 5 6" xfId="6707"/>
    <cellStyle name="Calculation 2 3 2 3 4 5 7" xfId="6708"/>
    <cellStyle name="Calculation 2 3 2 3 4 5 8" xfId="6709"/>
    <cellStyle name="Calculation 2 3 2 3 4 5 9" xfId="6710"/>
    <cellStyle name="Calculation 2 3 2 3 4 6" xfId="6711"/>
    <cellStyle name="Calculation 2 3 2 3 4 6 2" xfId="6712"/>
    <cellStyle name="Calculation 2 3 2 3 4 6 3" xfId="6713"/>
    <cellStyle name="Calculation 2 3 2 3 4 6 4" xfId="6714"/>
    <cellStyle name="Calculation 2 3 2 3 4 6 5" xfId="6715"/>
    <cellStyle name="Calculation 2 3 2 3 4 6 6" xfId="6716"/>
    <cellStyle name="Calculation 2 3 2 3 4 6 7" xfId="6717"/>
    <cellStyle name="Calculation 2 3 2 3 4 6 8" xfId="6718"/>
    <cellStyle name="Calculation 2 3 2 3 4 6 9" xfId="6719"/>
    <cellStyle name="Calculation 2 3 2 3 4 7" xfId="6720"/>
    <cellStyle name="Calculation 2 3 2 3 4 7 2" xfId="6721"/>
    <cellStyle name="Calculation 2 3 2 3 4 7 3" xfId="6722"/>
    <cellStyle name="Calculation 2 3 2 3 4 7 4" xfId="6723"/>
    <cellStyle name="Calculation 2 3 2 3 4 7 5" xfId="6724"/>
    <cellStyle name="Calculation 2 3 2 3 4 7 6" xfId="6725"/>
    <cellStyle name="Calculation 2 3 2 3 4 7 7" xfId="6726"/>
    <cellStyle name="Calculation 2 3 2 3 4 7 8" xfId="6727"/>
    <cellStyle name="Calculation 2 3 2 3 4 7 9" xfId="6728"/>
    <cellStyle name="Calculation 2 3 2 3 4 8" xfId="6729"/>
    <cellStyle name="Calculation 2 3 2 3 4 8 2" xfId="6730"/>
    <cellStyle name="Calculation 2 3 2 3 4 8 3" xfId="6731"/>
    <cellStyle name="Calculation 2 3 2 3 4 8 4" xfId="6732"/>
    <cellStyle name="Calculation 2 3 2 3 4 8 5" xfId="6733"/>
    <cellStyle name="Calculation 2 3 2 3 4 8 6" xfId="6734"/>
    <cellStyle name="Calculation 2 3 2 3 4 8 7" xfId="6735"/>
    <cellStyle name="Calculation 2 3 2 3 4 8 8" xfId="6736"/>
    <cellStyle name="Calculation 2 3 2 3 4 8 9" xfId="6737"/>
    <cellStyle name="Calculation 2 3 2 3 4 9" xfId="6738"/>
    <cellStyle name="Calculation 2 3 2 3 5" xfId="6739"/>
    <cellStyle name="Calculation 2 3 2 3 5 2" xfId="6740"/>
    <cellStyle name="Calculation 2 3 2 3 5 3" xfId="6741"/>
    <cellStyle name="Calculation 2 3 2 3 5 4" xfId="6742"/>
    <cellStyle name="Calculation 2 3 2 3 5 5" xfId="6743"/>
    <cellStyle name="Calculation 2 3 2 3 5 6" xfId="6744"/>
    <cellStyle name="Calculation 2 3 2 3 5 7" xfId="6745"/>
    <cellStyle name="Calculation 2 3 2 3 5 8" xfId="6746"/>
    <cellStyle name="Calculation 2 3 2 3 5 9" xfId="6747"/>
    <cellStyle name="Calculation 2 3 2 3 6" xfId="6748"/>
    <cellStyle name="Calculation 2 3 2 3 6 2" xfId="6749"/>
    <cellStyle name="Calculation 2 3 2 3 6 3" xfId="6750"/>
    <cellStyle name="Calculation 2 3 2 3 6 4" xfId="6751"/>
    <cellStyle name="Calculation 2 3 2 3 6 5" xfId="6752"/>
    <cellStyle name="Calculation 2 3 2 3 6 6" xfId="6753"/>
    <cellStyle name="Calculation 2 3 2 3 6 7" xfId="6754"/>
    <cellStyle name="Calculation 2 3 2 3 6 8" xfId="6755"/>
    <cellStyle name="Calculation 2 3 2 3 6 9" xfId="6756"/>
    <cellStyle name="Calculation 2 3 2 3 7" xfId="6757"/>
    <cellStyle name="Calculation 2 3 2 3 7 2" xfId="6758"/>
    <cellStyle name="Calculation 2 3 2 3 7 3" xfId="6759"/>
    <cellStyle name="Calculation 2 3 2 3 7 4" xfId="6760"/>
    <cellStyle name="Calculation 2 3 2 3 7 5" xfId="6761"/>
    <cellStyle name="Calculation 2 3 2 3 7 6" xfId="6762"/>
    <cellStyle name="Calculation 2 3 2 3 7 7" xfId="6763"/>
    <cellStyle name="Calculation 2 3 2 3 7 8" xfId="6764"/>
    <cellStyle name="Calculation 2 3 2 3 7 9" xfId="6765"/>
    <cellStyle name="Calculation 2 3 2 3 8" xfId="6766"/>
    <cellStyle name="Calculation 2 3 2 3 8 2" xfId="6767"/>
    <cellStyle name="Calculation 2 3 2 3 8 3" xfId="6768"/>
    <cellStyle name="Calculation 2 3 2 3 8 4" xfId="6769"/>
    <cellStyle name="Calculation 2 3 2 3 8 5" xfId="6770"/>
    <cellStyle name="Calculation 2 3 2 3 8 6" xfId="6771"/>
    <cellStyle name="Calculation 2 3 2 3 8 7" xfId="6772"/>
    <cellStyle name="Calculation 2 3 2 3 8 8" xfId="6773"/>
    <cellStyle name="Calculation 2 3 2 3 8 9" xfId="6774"/>
    <cellStyle name="Calculation 2 3 2 3 9" xfId="6775"/>
    <cellStyle name="Calculation 2 3 2 3 9 2" xfId="6776"/>
    <cellStyle name="Calculation 2 3 2 3 9 3" xfId="6777"/>
    <cellStyle name="Calculation 2 3 2 3 9 4" xfId="6778"/>
    <cellStyle name="Calculation 2 3 2 3 9 5" xfId="6779"/>
    <cellStyle name="Calculation 2 3 2 3 9 6" xfId="6780"/>
    <cellStyle name="Calculation 2 3 2 3 9 7" xfId="6781"/>
    <cellStyle name="Calculation 2 3 2 3 9 8" xfId="6782"/>
    <cellStyle name="Calculation 2 3 2 3 9 9" xfId="6783"/>
    <cellStyle name="Calculation 2 3 2 4" xfId="6784"/>
    <cellStyle name="Calculation 2 3 2 4 10" xfId="6785"/>
    <cellStyle name="Calculation 2 3 2 4 11" xfId="6786"/>
    <cellStyle name="Calculation 2 3 2 4 12" xfId="6787"/>
    <cellStyle name="Calculation 2 3 2 4 13" xfId="6788"/>
    <cellStyle name="Calculation 2 3 2 4 14" xfId="6789"/>
    <cellStyle name="Calculation 2 3 2 4 15" xfId="6790"/>
    <cellStyle name="Calculation 2 3 2 4 16" xfId="6791"/>
    <cellStyle name="Calculation 2 3 2 4 2" xfId="6792"/>
    <cellStyle name="Calculation 2 3 2 4 2 10" xfId="6793"/>
    <cellStyle name="Calculation 2 3 2 4 2 11" xfId="6794"/>
    <cellStyle name="Calculation 2 3 2 4 2 12" xfId="6795"/>
    <cellStyle name="Calculation 2 3 2 4 2 13" xfId="6796"/>
    <cellStyle name="Calculation 2 3 2 4 2 14" xfId="6797"/>
    <cellStyle name="Calculation 2 3 2 4 2 2" xfId="6798"/>
    <cellStyle name="Calculation 2 3 2 4 2 2 2" xfId="6799"/>
    <cellStyle name="Calculation 2 3 2 4 2 2 3" xfId="6800"/>
    <cellStyle name="Calculation 2 3 2 4 2 2 4" xfId="6801"/>
    <cellStyle name="Calculation 2 3 2 4 2 2 5" xfId="6802"/>
    <cellStyle name="Calculation 2 3 2 4 2 2 6" xfId="6803"/>
    <cellStyle name="Calculation 2 3 2 4 2 2 7" xfId="6804"/>
    <cellStyle name="Calculation 2 3 2 4 2 2 8" xfId="6805"/>
    <cellStyle name="Calculation 2 3 2 4 2 2 9" xfId="6806"/>
    <cellStyle name="Calculation 2 3 2 4 2 3" xfId="6807"/>
    <cellStyle name="Calculation 2 3 2 4 2 3 2" xfId="6808"/>
    <cellStyle name="Calculation 2 3 2 4 2 3 3" xfId="6809"/>
    <cellStyle name="Calculation 2 3 2 4 2 3 4" xfId="6810"/>
    <cellStyle name="Calculation 2 3 2 4 2 3 5" xfId="6811"/>
    <cellStyle name="Calculation 2 3 2 4 2 3 6" xfId="6812"/>
    <cellStyle name="Calculation 2 3 2 4 2 3 7" xfId="6813"/>
    <cellStyle name="Calculation 2 3 2 4 2 3 8" xfId="6814"/>
    <cellStyle name="Calculation 2 3 2 4 2 3 9" xfId="6815"/>
    <cellStyle name="Calculation 2 3 2 4 2 4" xfId="6816"/>
    <cellStyle name="Calculation 2 3 2 4 2 4 2" xfId="6817"/>
    <cellStyle name="Calculation 2 3 2 4 2 4 3" xfId="6818"/>
    <cellStyle name="Calculation 2 3 2 4 2 4 4" xfId="6819"/>
    <cellStyle name="Calculation 2 3 2 4 2 4 5" xfId="6820"/>
    <cellStyle name="Calculation 2 3 2 4 2 4 6" xfId="6821"/>
    <cellStyle name="Calculation 2 3 2 4 2 4 7" xfId="6822"/>
    <cellStyle name="Calculation 2 3 2 4 2 4 8" xfId="6823"/>
    <cellStyle name="Calculation 2 3 2 4 2 4 9" xfId="6824"/>
    <cellStyle name="Calculation 2 3 2 4 2 5" xfId="6825"/>
    <cellStyle name="Calculation 2 3 2 4 2 5 2" xfId="6826"/>
    <cellStyle name="Calculation 2 3 2 4 2 5 3" xfId="6827"/>
    <cellStyle name="Calculation 2 3 2 4 2 5 4" xfId="6828"/>
    <cellStyle name="Calculation 2 3 2 4 2 5 5" xfId="6829"/>
    <cellStyle name="Calculation 2 3 2 4 2 5 6" xfId="6830"/>
    <cellStyle name="Calculation 2 3 2 4 2 5 7" xfId="6831"/>
    <cellStyle name="Calculation 2 3 2 4 2 5 8" xfId="6832"/>
    <cellStyle name="Calculation 2 3 2 4 2 5 9" xfId="6833"/>
    <cellStyle name="Calculation 2 3 2 4 2 6" xfId="6834"/>
    <cellStyle name="Calculation 2 3 2 4 2 6 2" xfId="6835"/>
    <cellStyle name="Calculation 2 3 2 4 2 6 3" xfId="6836"/>
    <cellStyle name="Calculation 2 3 2 4 2 6 4" xfId="6837"/>
    <cellStyle name="Calculation 2 3 2 4 2 6 5" xfId="6838"/>
    <cellStyle name="Calculation 2 3 2 4 2 6 6" xfId="6839"/>
    <cellStyle name="Calculation 2 3 2 4 2 6 7" xfId="6840"/>
    <cellStyle name="Calculation 2 3 2 4 2 6 8" xfId="6841"/>
    <cellStyle name="Calculation 2 3 2 4 2 6 9" xfId="6842"/>
    <cellStyle name="Calculation 2 3 2 4 2 7" xfId="6843"/>
    <cellStyle name="Calculation 2 3 2 4 2 8" xfId="6844"/>
    <cellStyle name="Calculation 2 3 2 4 2 9" xfId="6845"/>
    <cellStyle name="Calculation 2 3 2 4 3" xfId="6846"/>
    <cellStyle name="Calculation 2 3 2 4 3 2" xfId="6847"/>
    <cellStyle name="Calculation 2 3 2 4 3 3" xfId="6848"/>
    <cellStyle name="Calculation 2 3 2 4 3 4" xfId="6849"/>
    <cellStyle name="Calculation 2 3 2 4 3 5" xfId="6850"/>
    <cellStyle name="Calculation 2 3 2 4 3 6" xfId="6851"/>
    <cellStyle name="Calculation 2 3 2 4 3 7" xfId="6852"/>
    <cellStyle name="Calculation 2 3 2 4 3 8" xfId="6853"/>
    <cellStyle name="Calculation 2 3 2 4 3 9" xfId="6854"/>
    <cellStyle name="Calculation 2 3 2 4 4" xfId="6855"/>
    <cellStyle name="Calculation 2 3 2 4 4 2" xfId="6856"/>
    <cellStyle name="Calculation 2 3 2 4 4 3" xfId="6857"/>
    <cellStyle name="Calculation 2 3 2 4 4 4" xfId="6858"/>
    <cellStyle name="Calculation 2 3 2 4 4 5" xfId="6859"/>
    <cellStyle name="Calculation 2 3 2 4 4 6" xfId="6860"/>
    <cellStyle name="Calculation 2 3 2 4 4 7" xfId="6861"/>
    <cellStyle name="Calculation 2 3 2 4 4 8" xfId="6862"/>
    <cellStyle name="Calculation 2 3 2 4 4 9" xfId="6863"/>
    <cellStyle name="Calculation 2 3 2 4 5" xfId="6864"/>
    <cellStyle name="Calculation 2 3 2 4 5 2" xfId="6865"/>
    <cellStyle name="Calculation 2 3 2 4 5 3" xfId="6866"/>
    <cellStyle name="Calculation 2 3 2 4 5 4" xfId="6867"/>
    <cellStyle name="Calculation 2 3 2 4 5 5" xfId="6868"/>
    <cellStyle name="Calculation 2 3 2 4 5 6" xfId="6869"/>
    <cellStyle name="Calculation 2 3 2 4 5 7" xfId="6870"/>
    <cellStyle name="Calculation 2 3 2 4 5 8" xfId="6871"/>
    <cellStyle name="Calculation 2 3 2 4 5 9" xfId="6872"/>
    <cellStyle name="Calculation 2 3 2 4 6" xfId="6873"/>
    <cellStyle name="Calculation 2 3 2 4 6 2" xfId="6874"/>
    <cellStyle name="Calculation 2 3 2 4 6 3" xfId="6875"/>
    <cellStyle name="Calculation 2 3 2 4 6 4" xfId="6876"/>
    <cellStyle name="Calculation 2 3 2 4 6 5" xfId="6877"/>
    <cellStyle name="Calculation 2 3 2 4 6 6" xfId="6878"/>
    <cellStyle name="Calculation 2 3 2 4 6 7" xfId="6879"/>
    <cellStyle name="Calculation 2 3 2 4 6 8" xfId="6880"/>
    <cellStyle name="Calculation 2 3 2 4 6 9" xfId="6881"/>
    <cellStyle name="Calculation 2 3 2 4 7" xfId="6882"/>
    <cellStyle name="Calculation 2 3 2 4 7 2" xfId="6883"/>
    <cellStyle name="Calculation 2 3 2 4 7 3" xfId="6884"/>
    <cellStyle name="Calculation 2 3 2 4 7 4" xfId="6885"/>
    <cellStyle name="Calculation 2 3 2 4 7 5" xfId="6886"/>
    <cellStyle name="Calculation 2 3 2 4 7 6" xfId="6887"/>
    <cellStyle name="Calculation 2 3 2 4 7 7" xfId="6888"/>
    <cellStyle name="Calculation 2 3 2 4 7 8" xfId="6889"/>
    <cellStyle name="Calculation 2 3 2 4 7 9" xfId="6890"/>
    <cellStyle name="Calculation 2 3 2 4 8" xfId="6891"/>
    <cellStyle name="Calculation 2 3 2 4 8 2" xfId="6892"/>
    <cellStyle name="Calculation 2 3 2 4 8 3" xfId="6893"/>
    <cellStyle name="Calculation 2 3 2 4 8 4" xfId="6894"/>
    <cellStyle name="Calculation 2 3 2 4 8 5" xfId="6895"/>
    <cellStyle name="Calculation 2 3 2 4 8 6" xfId="6896"/>
    <cellStyle name="Calculation 2 3 2 4 8 7" xfId="6897"/>
    <cellStyle name="Calculation 2 3 2 4 8 8" xfId="6898"/>
    <cellStyle name="Calculation 2 3 2 4 8 9" xfId="6899"/>
    <cellStyle name="Calculation 2 3 2 4 9" xfId="6900"/>
    <cellStyle name="Calculation 2 3 2 5" xfId="6901"/>
    <cellStyle name="Calculation 2 3 2 5 10" xfId="6902"/>
    <cellStyle name="Calculation 2 3 2 5 11" xfId="6903"/>
    <cellStyle name="Calculation 2 3 2 5 12" xfId="6904"/>
    <cellStyle name="Calculation 2 3 2 5 13" xfId="6905"/>
    <cellStyle name="Calculation 2 3 2 5 14" xfId="6906"/>
    <cellStyle name="Calculation 2 3 2 5 15" xfId="6907"/>
    <cellStyle name="Calculation 2 3 2 5 16" xfId="6908"/>
    <cellStyle name="Calculation 2 3 2 5 2" xfId="6909"/>
    <cellStyle name="Calculation 2 3 2 5 2 10" xfId="6910"/>
    <cellStyle name="Calculation 2 3 2 5 2 11" xfId="6911"/>
    <cellStyle name="Calculation 2 3 2 5 2 12" xfId="6912"/>
    <cellStyle name="Calculation 2 3 2 5 2 13" xfId="6913"/>
    <cellStyle name="Calculation 2 3 2 5 2 14" xfId="6914"/>
    <cellStyle name="Calculation 2 3 2 5 2 2" xfId="6915"/>
    <cellStyle name="Calculation 2 3 2 5 2 2 2" xfId="6916"/>
    <cellStyle name="Calculation 2 3 2 5 2 2 3" xfId="6917"/>
    <cellStyle name="Calculation 2 3 2 5 2 2 4" xfId="6918"/>
    <cellStyle name="Calculation 2 3 2 5 2 2 5" xfId="6919"/>
    <cellStyle name="Calculation 2 3 2 5 2 2 6" xfId="6920"/>
    <cellStyle name="Calculation 2 3 2 5 2 2 7" xfId="6921"/>
    <cellStyle name="Calculation 2 3 2 5 2 2 8" xfId="6922"/>
    <cellStyle name="Calculation 2 3 2 5 2 2 9" xfId="6923"/>
    <cellStyle name="Calculation 2 3 2 5 2 3" xfId="6924"/>
    <cellStyle name="Calculation 2 3 2 5 2 3 2" xfId="6925"/>
    <cellStyle name="Calculation 2 3 2 5 2 3 3" xfId="6926"/>
    <cellStyle name="Calculation 2 3 2 5 2 3 4" xfId="6927"/>
    <cellStyle name="Calculation 2 3 2 5 2 3 5" xfId="6928"/>
    <cellStyle name="Calculation 2 3 2 5 2 3 6" xfId="6929"/>
    <cellStyle name="Calculation 2 3 2 5 2 3 7" xfId="6930"/>
    <cellStyle name="Calculation 2 3 2 5 2 3 8" xfId="6931"/>
    <cellStyle name="Calculation 2 3 2 5 2 3 9" xfId="6932"/>
    <cellStyle name="Calculation 2 3 2 5 2 4" xfId="6933"/>
    <cellStyle name="Calculation 2 3 2 5 2 4 2" xfId="6934"/>
    <cellStyle name="Calculation 2 3 2 5 2 4 3" xfId="6935"/>
    <cellStyle name="Calculation 2 3 2 5 2 4 4" xfId="6936"/>
    <cellStyle name="Calculation 2 3 2 5 2 4 5" xfId="6937"/>
    <cellStyle name="Calculation 2 3 2 5 2 4 6" xfId="6938"/>
    <cellStyle name="Calculation 2 3 2 5 2 4 7" xfId="6939"/>
    <cellStyle name="Calculation 2 3 2 5 2 4 8" xfId="6940"/>
    <cellStyle name="Calculation 2 3 2 5 2 4 9" xfId="6941"/>
    <cellStyle name="Calculation 2 3 2 5 2 5" xfId="6942"/>
    <cellStyle name="Calculation 2 3 2 5 2 5 2" xfId="6943"/>
    <cellStyle name="Calculation 2 3 2 5 2 5 3" xfId="6944"/>
    <cellStyle name="Calculation 2 3 2 5 2 5 4" xfId="6945"/>
    <cellStyle name="Calculation 2 3 2 5 2 5 5" xfId="6946"/>
    <cellStyle name="Calculation 2 3 2 5 2 5 6" xfId="6947"/>
    <cellStyle name="Calculation 2 3 2 5 2 5 7" xfId="6948"/>
    <cellStyle name="Calculation 2 3 2 5 2 5 8" xfId="6949"/>
    <cellStyle name="Calculation 2 3 2 5 2 5 9" xfId="6950"/>
    <cellStyle name="Calculation 2 3 2 5 2 6" xfId="6951"/>
    <cellStyle name="Calculation 2 3 2 5 2 6 2" xfId="6952"/>
    <cellStyle name="Calculation 2 3 2 5 2 6 3" xfId="6953"/>
    <cellStyle name="Calculation 2 3 2 5 2 6 4" xfId="6954"/>
    <cellStyle name="Calculation 2 3 2 5 2 6 5" xfId="6955"/>
    <cellStyle name="Calculation 2 3 2 5 2 6 6" xfId="6956"/>
    <cellStyle name="Calculation 2 3 2 5 2 6 7" xfId="6957"/>
    <cellStyle name="Calculation 2 3 2 5 2 6 8" xfId="6958"/>
    <cellStyle name="Calculation 2 3 2 5 2 6 9" xfId="6959"/>
    <cellStyle name="Calculation 2 3 2 5 2 7" xfId="6960"/>
    <cellStyle name="Calculation 2 3 2 5 2 8" xfId="6961"/>
    <cellStyle name="Calculation 2 3 2 5 2 9" xfId="6962"/>
    <cellStyle name="Calculation 2 3 2 5 3" xfId="6963"/>
    <cellStyle name="Calculation 2 3 2 5 3 2" xfId="6964"/>
    <cellStyle name="Calculation 2 3 2 5 3 3" xfId="6965"/>
    <cellStyle name="Calculation 2 3 2 5 3 4" xfId="6966"/>
    <cellStyle name="Calculation 2 3 2 5 3 5" xfId="6967"/>
    <cellStyle name="Calculation 2 3 2 5 3 6" xfId="6968"/>
    <cellStyle name="Calculation 2 3 2 5 3 7" xfId="6969"/>
    <cellStyle name="Calculation 2 3 2 5 3 8" xfId="6970"/>
    <cellStyle name="Calculation 2 3 2 5 3 9" xfId="6971"/>
    <cellStyle name="Calculation 2 3 2 5 4" xfId="6972"/>
    <cellStyle name="Calculation 2 3 2 5 4 2" xfId="6973"/>
    <cellStyle name="Calculation 2 3 2 5 4 3" xfId="6974"/>
    <cellStyle name="Calculation 2 3 2 5 4 4" xfId="6975"/>
    <cellStyle name="Calculation 2 3 2 5 4 5" xfId="6976"/>
    <cellStyle name="Calculation 2 3 2 5 4 6" xfId="6977"/>
    <cellStyle name="Calculation 2 3 2 5 4 7" xfId="6978"/>
    <cellStyle name="Calculation 2 3 2 5 4 8" xfId="6979"/>
    <cellStyle name="Calculation 2 3 2 5 4 9" xfId="6980"/>
    <cellStyle name="Calculation 2 3 2 5 5" xfId="6981"/>
    <cellStyle name="Calculation 2 3 2 5 5 2" xfId="6982"/>
    <cellStyle name="Calculation 2 3 2 5 5 3" xfId="6983"/>
    <cellStyle name="Calculation 2 3 2 5 5 4" xfId="6984"/>
    <cellStyle name="Calculation 2 3 2 5 5 5" xfId="6985"/>
    <cellStyle name="Calculation 2 3 2 5 5 6" xfId="6986"/>
    <cellStyle name="Calculation 2 3 2 5 5 7" xfId="6987"/>
    <cellStyle name="Calculation 2 3 2 5 5 8" xfId="6988"/>
    <cellStyle name="Calculation 2 3 2 5 5 9" xfId="6989"/>
    <cellStyle name="Calculation 2 3 2 5 6" xfId="6990"/>
    <cellStyle name="Calculation 2 3 2 5 6 2" xfId="6991"/>
    <cellStyle name="Calculation 2 3 2 5 6 3" xfId="6992"/>
    <cellStyle name="Calculation 2 3 2 5 6 4" xfId="6993"/>
    <cellStyle name="Calculation 2 3 2 5 6 5" xfId="6994"/>
    <cellStyle name="Calculation 2 3 2 5 6 6" xfId="6995"/>
    <cellStyle name="Calculation 2 3 2 5 6 7" xfId="6996"/>
    <cellStyle name="Calculation 2 3 2 5 6 8" xfId="6997"/>
    <cellStyle name="Calculation 2 3 2 5 6 9" xfId="6998"/>
    <cellStyle name="Calculation 2 3 2 5 7" xfId="6999"/>
    <cellStyle name="Calculation 2 3 2 5 7 2" xfId="7000"/>
    <cellStyle name="Calculation 2 3 2 5 7 3" xfId="7001"/>
    <cellStyle name="Calculation 2 3 2 5 7 4" xfId="7002"/>
    <cellStyle name="Calculation 2 3 2 5 7 5" xfId="7003"/>
    <cellStyle name="Calculation 2 3 2 5 7 6" xfId="7004"/>
    <cellStyle name="Calculation 2 3 2 5 7 7" xfId="7005"/>
    <cellStyle name="Calculation 2 3 2 5 7 8" xfId="7006"/>
    <cellStyle name="Calculation 2 3 2 5 7 9" xfId="7007"/>
    <cellStyle name="Calculation 2 3 2 5 8" xfId="7008"/>
    <cellStyle name="Calculation 2 3 2 5 8 2" xfId="7009"/>
    <cellStyle name="Calculation 2 3 2 5 8 3" xfId="7010"/>
    <cellStyle name="Calculation 2 3 2 5 8 4" xfId="7011"/>
    <cellStyle name="Calculation 2 3 2 5 8 5" xfId="7012"/>
    <cellStyle name="Calculation 2 3 2 5 8 6" xfId="7013"/>
    <cellStyle name="Calculation 2 3 2 5 8 7" xfId="7014"/>
    <cellStyle name="Calculation 2 3 2 5 8 8" xfId="7015"/>
    <cellStyle name="Calculation 2 3 2 5 8 9" xfId="7016"/>
    <cellStyle name="Calculation 2 3 2 5 9" xfId="7017"/>
    <cellStyle name="Calculation 2 3 2 6" xfId="7018"/>
    <cellStyle name="Calculation 2 3 2 6 10" xfId="7019"/>
    <cellStyle name="Calculation 2 3 2 6 11" xfId="7020"/>
    <cellStyle name="Calculation 2 3 2 6 12" xfId="7021"/>
    <cellStyle name="Calculation 2 3 2 6 13" xfId="7022"/>
    <cellStyle name="Calculation 2 3 2 6 14" xfId="7023"/>
    <cellStyle name="Calculation 2 3 2 6 15" xfId="7024"/>
    <cellStyle name="Calculation 2 3 2 6 16" xfId="7025"/>
    <cellStyle name="Calculation 2 3 2 6 2" xfId="7026"/>
    <cellStyle name="Calculation 2 3 2 6 2 10" xfId="7027"/>
    <cellStyle name="Calculation 2 3 2 6 2 11" xfId="7028"/>
    <cellStyle name="Calculation 2 3 2 6 2 12" xfId="7029"/>
    <cellStyle name="Calculation 2 3 2 6 2 13" xfId="7030"/>
    <cellStyle name="Calculation 2 3 2 6 2 14" xfId="7031"/>
    <cellStyle name="Calculation 2 3 2 6 2 2" xfId="7032"/>
    <cellStyle name="Calculation 2 3 2 6 2 2 2" xfId="7033"/>
    <cellStyle name="Calculation 2 3 2 6 2 2 3" xfId="7034"/>
    <cellStyle name="Calculation 2 3 2 6 2 2 4" xfId="7035"/>
    <cellStyle name="Calculation 2 3 2 6 2 2 5" xfId="7036"/>
    <cellStyle name="Calculation 2 3 2 6 2 2 6" xfId="7037"/>
    <cellStyle name="Calculation 2 3 2 6 2 2 7" xfId="7038"/>
    <cellStyle name="Calculation 2 3 2 6 2 2 8" xfId="7039"/>
    <cellStyle name="Calculation 2 3 2 6 2 2 9" xfId="7040"/>
    <cellStyle name="Calculation 2 3 2 6 2 3" xfId="7041"/>
    <cellStyle name="Calculation 2 3 2 6 2 3 2" xfId="7042"/>
    <cellStyle name="Calculation 2 3 2 6 2 3 3" xfId="7043"/>
    <cellStyle name="Calculation 2 3 2 6 2 3 4" xfId="7044"/>
    <cellStyle name="Calculation 2 3 2 6 2 3 5" xfId="7045"/>
    <cellStyle name="Calculation 2 3 2 6 2 3 6" xfId="7046"/>
    <cellStyle name="Calculation 2 3 2 6 2 3 7" xfId="7047"/>
    <cellStyle name="Calculation 2 3 2 6 2 3 8" xfId="7048"/>
    <cellStyle name="Calculation 2 3 2 6 2 3 9" xfId="7049"/>
    <cellStyle name="Calculation 2 3 2 6 2 4" xfId="7050"/>
    <cellStyle name="Calculation 2 3 2 6 2 4 2" xfId="7051"/>
    <cellStyle name="Calculation 2 3 2 6 2 4 3" xfId="7052"/>
    <cellStyle name="Calculation 2 3 2 6 2 4 4" xfId="7053"/>
    <cellStyle name="Calculation 2 3 2 6 2 4 5" xfId="7054"/>
    <cellStyle name="Calculation 2 3 2 6 2 4 6" xfId="7055"/>
    <cellStyle name="Calculation 2 3 2 6 2 4 7" xfId="7056"/>
    <cellStyle name="Calculation 2 3 2 6 2 4 8" xfId="7057"/>
    <cellStyle name="Calculation 2 3 2 6 2 4 9" xfId="7058"/>
    <cellStyle name="Calculation 2 3 2 6 2 5" xfId="7059"/>
    <cellStyle name="Calculation 2 3 2 6 2 5 2" xfId="7060"/>
    <cellStyle name="Calculation 2 3 2 6 2 5 3" xfId="7061"/>
    <cellStyle name="Calculation 2 3 2 6 2 5 4" xfId="7062"/>
    <cellStyle name="Calculation 2 3 2 6 2 5 5" xfId="7063"/>
    <cellStyle name="Calculation 2 3 2 6 2 5 6" xfId="7064"/>
    <cellStyle name="Calculation 2 3 2 6 2 5 7" xfId="7065"/>
    <cellStyle name="Calculation 2 3 2 6 2 5 8" xfId="7066"/>
    <cellStyle name="Calculation 2 3 2 6 2 5 9" xfId="7067"/>
    <cellStyle name="Calculation 2 3 2 6 2 6" xfId="7068"/>
    <cellStyle name="Calculation 2 3 2 6 2 6 2" xfId="7069"/>
    <cellStyle name="Calculation 2 3 2 6 2 6 3" xfId="7070"/>
    <cellStyle name="Calculation 2 3 2 6 2 6 4" xfId="7071"/>
    <cellStyle name="Calculation 2 3 2 6 2 6 5" xfId="7072"/>
    <cellStyle name="Calculation 2 3 2 6 2 6 6" xfId="7073"/>
    <cellStyle name="Calculation 2 3 2 6 2 6 7" xfId="7074"/>
    <cellStyle name="Calculation 2 3 2 6 2 6 8" xfId="7075"/>
    <cellStyle name="Calculation 2 3 2 6 2 6 9" xfId="7076"/>
    <cellStyle name="Calculation 2 3 2 6 2 7" xfId="7077"/>
    <cellStyle name="Calculation 2 3 2 6 2 8" xfId="7078"/>
    <cellStyle name="Calculation 2 3 2 6 2 9" xfId="7079"/>
    <cellStyle name="Calculation 2 3 2 6 3" xfId="7080"/>
    <cellStyle name="Calculation 2 3 2 6 3 2" xfId="7081"/>
    <cellStyle name="Calculation 2 3 2 6 3 3" xfId="7082"/>
    <cellStyle name="Calculation 2 3 2 6 3 4" xfId="7083"/>
    <cellStyle name="Calculation 2 3 2 6 3 5" xfId="7084"/>
    <cellStyle name="Calculation 2 3 2 6 3 6" xfId="7085"/>
    <cellStyle name="Calculation 2 3 2 6 3 7" xfId="7086"/>
    <cellStyle name="Calculation 2 3 2 6 3 8" xfId="7087"/>
    <cellStyle name="Calculation 2 3 2 6 3 9" xfId="7088"/>
    <cellStyle name="Calculation 2 3 2 6 4" xfId="7089"/>
    <cellStyle name="Calculation 2 3 2 6 4 2" xfId="7090"/>
    <cellStyle name="Calculation 2 3 2 6 4 3" xfId="7091"/>
    <cellStyle name="Calculation 2 3 2 6 4 4" xfId="7092"/>
    <cellStyle name="Calculation 2 3 2 6 4 5" xfId="7093"/>
    <cellStyle name="Calculation 2 3 2 6 4 6" xfId="7094"/>
    <cellStyle name="Calculation 2 3 2 6 4 7" xfId="7095"/>
    <cellStyle name="Calculation 2 3 2 6 4 8" xfId="7096"/>
    <cellStyle name="Calculation 2 3 2 6 4 9" xfId="7097"/>
    <cellStyle name="Calculation 2 3 2 6 5" xfId="7098"/>
    <cellStyle name="Calculation 2 3 2 6 5 2" xfId="7099"/>
    <cellStyle name="Calculation 2 3 2 6 5 3" xfId="7100"/>
    <cellStyle name="Calculation 2 3 2 6 5 4" xfId="7101"/>
    <cellStyle name="Calculation 2 3 2 6 5 5" xfId="7102"/>
    <cellStyle name="Calculation 2 3 2 6 5 6" xfId="7103"/>
    <cellStyle name="Calculation 2 3 2 6 5 7" xfId="7104"/>
    <cellStyle name="Calculation 2 3 2 6 5 8" xfId="7105"/>
    <cellStyle name="Calculation 2 3 2 6 5 9" xfId="7106"/>
    <cellStyle name="Calculation 2 3 2 6 6" xfId="7107"/>
    <cellStyle name="Calculation 2 3 2 6 6 2" xfId="7108"/>
    <cellStyle name="Calculation 2 3 2 6 6 3" xfId="7109"/>
    <cellStyle name="Calculation 2 3 2 6 6 4" xfId="7110"/>
    <cellStyle name="Calculation 2 3 2 6 6 5" xfId="7111"/>
    <cellStyle name="Calculation 2 3 2 6 6 6" xfId="7112"/>
    <cellStyle name="Calculation 2 3 2 6 6 7" xfId="7113"/>
    <cellStyle name="Calculation 2 3 2 6 6 8" xfId="7114"/>
    <cellStyle name="Calculation 2 3 2 6 6 9" xfId="7115"/>
    <cellStyle name="Calculation 2 3 2 6 7" xfId="7116"/>
    <cellStyle name="Calculation 2 3 2 6 7 2" xfId="7117"/>
    <cellStyle name="Calculation 2 3 2 6 7 3" xfId="7118"/>
    <cellStyle name="Calculation 2 3 2 6 7 4" xfId="7119"/>
    <cellStyle name="Calculation 2 3 2 6 7 5" xfId="7120"/>
    <cellStyle name="Calculation 2 3 2 6 7 6" xfId="7121"/>
    <cellStyle name="Calculation 2 3 2 6 7 7" xfId="7122"/>
    <cellStyle name="Calculation 2 3 2 6 7 8" xfId="7123"/>
    <cellStyle name="Calculation 2 3 2 6 7 9" xfId="7124"/>
    <cellStyle name="Calculation 2 3 2 6 8" xfId="7125"/>
    <cellStyle name="Calculation 2 3 2 6 8 2" xfId="7126"/>
    <cellStyle name="Calculation 2 3 2 6 8 3" xfId="7127"/>
    <cellStyle name="Calculation 2 3 2 6 8 4" xfId="7128"/>
    <cellStyle name="Calculation 2 3 2 6 8 5" xfId="7129"/>
    <cellStyle name="Calculation 2 3 2 6 8 6" xfId="7130"/>
    <cellStyle name="Calculation 2 3 2 6 8 7" xfId="7131"/>
    <cellStyle name="Calculation 2 3 2 6 8 8" xfId="7132"/>
    <cellStyle name="Calculation 2 3 2 6 8 9" xfId="7133"/>
    <cellStyle name="Calculation 2 3 2 6 9" xfId="7134"/>
    <cellStyle name="Calculation 2 3 2 7" xfId="7135"/>
    <cellStyle name="Calculation 2 3 2 7 10" xfId="7136"/>
    <cellStyle name="Calculation 2 3 2 7 11" xfId="7137"/>
    <cellStyle name="Calculation 2 3 2 7 12" xfId="7138"/>
    <cellStyle name="Calculation 2 3 2 7 13" xfId="7139"/>
    <cellStyle name="Calculation 2 3 2 7 14" xfId="7140"/>
    <cellStyle name="Calculation 2 3 2 7 2" xfId="7141"/>
    <cellStyle name="Calculation 2 3 2 7 2 2" xfId="7142"/>
    <cellStyle name="Calculation 2 3 2 7 2 3" xfId="7143"/>
    <cellStyle name="Calculation 2 3 2 7 2 4" xfId="7144"/>
    <cellStyle name="Calculation 2 3 2 7 2 5" xfId="7145"/>
    <cellStyle name="Calculation 2 3 2 7 2 6" xfId="7146"/>
    <cellStyle name="Calculation 2 3 2 7 2 7" xfId="7147"/>
    <cellStyle name="Calculation 2 3 2 7 2 8" xfId="7148"/>
    <cellStyle name="Calculation 2 3 2 7 2 9" xfId="7149"/>
    <cellStyle name="Calculation 2 3 2 7 3" xfId="7150"/>
    <cellStyle name="Calculation 2 3 2 7 3 2" xfId="7151"/>
    <cellStyle name="Calculation 2 3 2 7 3 3" xfId="7152"/>
    <cellStyle name="Calculation 2 3 2 7 3 4" xfId="7153"/>
    <cellStyle name="Calculation 2 3 2 7 3 5" xfId="7154"/>
    <cellStyle name="Calculation 2 3 2 7 3 6" xfId="7155"/>
    <cellStyle name="Calculation 2 3 2 7 3 7" xfId="7156"/>
    <cellStyle name="Calculation 2 3 2 7 3 8" xfId="7157"/>
    <cellStyle name="Calculation 2 3 2 7 3 9" xfId="7158"/>
    <cellStyle name="Calculation 2 3 2 7 4" xfId="7159"/>
    <cellStyle name="Calculation 2 3 2 7 4 2" xfId="7160"/>
    <cellStyle name="Calculation 2 3 2 7 4 3" xfId="7161"/>
    <cellStyle name="Calculation 2 3 2 7 4 4" xfId="7162"/>
    <cellStyle name="Calculation 2 3 2 7 4 5" xfId="7163"/>
    <cellStyle name="Calculation 2 3 2 7 4 6" xfId="7164"/>
    <cellStyle name="Calculation 2 3 2 7 4 7" xfId="7165"/>
    <cellStyle name="Calculation 2 3 2 7 4 8" xfId="7166"/>
    <cellStyle name="Calculation 2 3 2 7 4 9" xfId="7167"/>
    <cellStyle name="Calculation 2 3 2 7 5" xfId="7168"/>
    <cellStyle name="Calculation 2 3 2 7 5 2" xfId="7169"/>
    <cellStyle name="Calculation 2 3 2 7 5 3" xfId="7170"/>
    <cellStyle name="Calculation 2 3 2 7 5 4" xfId="7171"/>
    <cellStyle name="Calculation 2 3 2 7 5 5" xfId="7172"/>
    <cellStyle name="Calculation 2 3 2 7 5 6" xfId="7173"/>
    <cellStyle name="Calculation 2 3 2 7 5 7" xfId="7174"/>
    <cellStyle name="Calculation 2 3 2 7 5 8" xfId="7175"/>
    <cellStyle name="Calculation 2 3 2 7 5 9" xfId="7176"/>
    <cellStyle name="Calculation 2 3 2 7 6" xfId="7177"/>
    <cellStyle name="Calculation 2 3 2 7 6 2" xfId="7178"/>
    <cellStyle name="Calculation 2 3 2 7 6 3" xfId="7179"/>
    <cellStyle name="Calculation 2 3 2 7 6 4" xfId="7180"/>
    <cellStyle name="Calculation 2 3 2 7 6 5" xfId="7181"/>
    <cellStyle name="Calculation 2 3 2 7 6 6" xfId="7182"/>
    <cellStyle name="Calculation 2 3 2 7 6 7" xfId="7183"/>
    <cellStyle name="Calculation 2 3 2 7 6 8" xfId="7184"/>
    <cellStyle name="Calculation 2 3 2 7 6 9" xfId="7185"/>
    <cellStyle name="Calculation 2 3 2 7 7" xfId="7186"/>
    <cellStyle name="Calculation 2 3 2 7 8" xfId="7187"/>
    <cellStyle name="Calculation 2 3 2 7 9" xfId="7188"/>
    <cellStyle name="Calculation 2 3 2 8" xfId="7189"/>
    <cellStyle name="Calculation 2 3 2 8 2" xfId="7190"/>
    <cellStyle name="Calculation 2 3 2 8 3" xfId="7191"/>
    <cellStyle name="Calculation 2 3 2 8 4" xfId="7192"/>
    <cellStyle name="Calculation 2 3 2 8 5" xfId="7193"/>
    <cellStyle name="Calculation 2 3 2 8 6" xfId="7194"/>
    <cellStyle name="Calculation 2 3 2 8 7" xfId="7195"/>
    <cellStyle name="Calculation 2 3 2 8 8" xfId="7196"/>
    <cellStyle name="Calculation 2 3 2 8 9" xfId="7197"/>
    <cellStyle name="Calculation 2 3 2 9" xfId="7198"/>
    <cellStyle name="Calculation 2 3 2 9 2" xfId="7199"/>
    <cellStyle name="Calculation 2 3 2 9 3" xfId="7200"/>
    <cellStyle name="Calculation 2 3 2 9 4" xfId="7201"/>
    <cellStyle name="Calculation 2 3 2 9 5" xfId="7202"/>
    <cellStyle name="Calculation 2 3 2 9 6" xfId="7203"/>
    <cellStyle name="Calculation 2 3 2 9 7" xfId="7204"/>
    <cellStyle name="Calculation 2 3 2 9 8" xfId="7205"/>
    <cellStyle name="Calculation 2 3 2 9 9" xfId="7206"/>
    <cellStyle name="Calculation 2 3 3" xfId="7207"/>
    <cellStyle name="Calculation 2 3 3 10" xfId="7208"/>
    <cellStyle name="Calculation 2 3 3 10 2" xfId="7209"/>
    <cellStyle name="Calculation 2 3 3 10 3" xfId="7210"/>
    <cellStyle name="Calculation 2 3 3 10 4" xfId="7211"/>
    <cellStyle name="Calculation 2 3 3 10 5" xfId="7212"/>
    <cellStyle name="Calculation 2 3 3 10 6" xfId="7213"/>
    <cellStyle name="Calculation 2 3 3 10 7" xfId="7214"/>
    <cellStyle name="Calculation 2 3 3 10 8" xfId="7215"/>
    <cellStyle name="Calculation 2 3 3 10 9" xfId="7216"/>
    <cellStyle name="Calculation 2 3 3 11" xfId="7217"/>
    <cellStyle name="Calculation 2 3 3 11 2" xfId="7218"/>
    <cellStyle name="Calculation 2 3 3 11 3" xfId="7219"/>
    <cellStyle name="Calculation 2 3 3 11 4" xfId="7220"/>
    <cellStyle name="Calculation 2 3 3 11 5" xfId="7221"/>
    <cellStyle name="Calculation 2 3 3 11 6" xfId="7222"/>
    <cellStyle name="Calculation 2 3 3 11 7" xfId="7223"/>
    <cellStyle name="Calculation 2 3 3 11 8" xfId="7224"/>
    <cellStyle name="Calculation 2 3 3 11 9" xfId="7225"/>
    <cellStyle name="Calculation 2 3 3 12" xfId="7226"/>
    <cellStyle name="Calculation 2 3 3 12 2" xfId="7227"/>
    <cellStyle name="Calculation 2 3 3 12 3" xfId="7228"/>
    <cellStyle name="Calculation 2 3 3 12 4" xfId="7229"/>
    <cellStyle name="Calculation 2 3 3 12 5" xfId="7230"/>
    <cellStyle name="Calculation 2 3 3 12 6" xfId="7231"/>
    <cellStyle name="Calculation 2 3 3 12 7" xfId="7232"/>
    <cellStyle name="Calculation 2 3 3 12 8" xfId="7233"/>
    <cellStyle name="Calculation 2 3 3 12 9" xfId="7234"/>
    <cellStyle name="Calculation 2 3 3 13" xfId="7235"/>
    <cellStyle name="Calculation 2 3 3 14" xfId="7236"/>
    <cellStyle name="Calculation 2 3 3 15" xfId="7237"/>
    <cellStyle name="Calculation 2 3 3 2" xfId="7238"/>
    <cellStyle name="Calculation 2 3 3 2 10" xfId="7239"/>
    <cellStyle name="Calculation 2 3 3 2 10 2" xfId="7240"/>
    <cellStyle name="Calculation 2 3 3 2 10 3" xfId="7241"/>
    <cellStyle name="Calculation 2 3 3 2 10 4" xfId="7242"/>
    <cellStyle name="Calculation 2 3 3 2 10 5" xfId="7243"/>
    <cellStyle name="Calculation 2 3 3 2 10 6" xfId="7244"/>
    <cellStyle name="Calculation 2 3 3 2 10 7" xfId="7245"/>
    <cellStyle name="Calculation 2 3 3 2 10 8" xfId="7246"/>
    <cellStyle name="Calculation 2 3 3 2 10 9" xfId="7247"/>
    <cellStyle name="Calculation 2 3 3 2 11" xfId="7248"/>
    <cellStyle name="Calculation 2 3 3 2 11 2" xfId="7249"/>
    <cellStyle name="Calculation 2 3 3 2 11 3" xfId="7250"/>
    <cellStyle name="Calculation 2 3 3 2 11 4" xfId="7251"/>
    <cellStyle name="Calculation 2 3 3 2 11 5" xfId="7252"/>
    <cellStyle name="Calculation 2 3 3 2 11 6" xfId="7253"/>
    <cellStyle name="Calculation 2 3 3 2 11 7" xfId="7254"/>
    <cellStyle name="Calculation 2 3 3 2 11 8" xfId="7255"/>
    <cellStyle name="Calculation 2 3 3 2 11 9" xfId="7256"/>
    <cellStyle name="Calculation 2 3 3 2 12" xfId="7257"/>
    <cellStyle name="Calculation 2 3 3 2 13" xfId="7258"/>
    <cellStyle name="Calculation 2 3 3 2 14" xfId="7259"/>
    <cellStyle name="Calculation 2 3 3 2 2" xfId="7260"/>
    <cellStyle name="Calculation 2 3 3 2 2 10" xfId="7261"/>
    <cellStyle name="Calculation 2 3 3 2 2 11" xfId="7262"/>
    <cellStyle name="Calculation 2 3 3 2 2 12" xfId="7263"/>
    <cellStyle name="Calculation 2 3 3 2 2 13" xfId="7264"/>
    <cellStyle name="Calculation 2 3 3 2 2 14" xfId="7265"/>
    <cellStyle name="Calculation 2 3 3 2 2 15" xfId="7266"/>
    <cellStyle name="Calculation 2 3 3 2 2 16" xfId="7267"/>
    <cellStyle name="Calculation 2 3 3 2 2 2" xfId="7268"/>
    <cellStyle name="Calculation 2 3 3 2 2 2 10" xfId="7269"/>
    <cellStyle name="Calculation 2 3 3 2 2 2 11" xfId="7270"/>
    <cellStyle name="Calculation 2 3 3 2 2 2 12" xfId="7271"/>
    <cellStyle name="Calculation 2 3 3 2 2 2 13" xfId="7272"/>
    <cellStyle name="Calculation 2 3 3 2 2 2 14" xfId="7273"/>
    <cellStyle name="Calculation 2 3 3 2 2 2 2" xfId="7274"/>
    <cellStyle name="Calculation 2 3 3 2 2 2 2 2" xfId="7275"/>
    <cellStyle name="Calculation 2 3 3 2 2 2 2 3" xfId="7276"/>
    <cellStyle name="Calculation 2 3 3 2 2 2 2 4" xfId="7277"/>
    <cellStyle name="Calculation 2 3 3 2 2 2 2 5" xfId="7278"/>
    <cellStyle name="Calculation 2 3 3 2 2 2 2 6" xfId="7279"/>
    <cellStyle name="Calculation 2 3 3 2 2 2 2 7" xfId="7280"/>
    <cellStyle name="Calculation 2 3 3 2 2 2 2 8" xfId="7281"/>
    <cellStyle name="Calculation 2 3 3 2 2 2 2 9" xfId="7282"/>
    <cellStyle name="Calculation 2 3 3 2 2 2 3" xfId="7283"/>
    <cellStyle name="Calculation 2 3 3 2 2 2 3 2" xfId="7284"/>
    <cellStyle name="Calculation 2 3 3 2 2 2 3 3" xfId="7285"/>
    <cellStyle name="Calculation 2 3 3 2 2 2 3 4" xfId="7286"/>
    <cellStyle name="Calculation 2 3 3 2 2 2 3 5" xfId="7287"/>
    <cellStyle name="Calculation 2 3 3 2 2 2 3 6" xfId="7288"/>
    <cellStyle name="Calculation 2 3 3 2 2 2 3 7" xfId="7289"/>
    <cellStyle name="Calculation 2 3 3 2 2 2 3 8" xfId="7290"/>
    <cellStyle name="Calculation 2 3 3 2 2 2 3 9" xfId="7291"/>
    <cellStyle name="Calculation 2 3 3 2 2 2 4" xfId="7292"/>
    <cellStyle name="Calculation 2 3 3 2 2 2 4 2" xfId="7293"/>
    <cellStyle name="Calculation 2 3 3 2 2 2 4 3" xfId="7294"/>
    <cellStyle name="Calculation 2 3 3 2 2 2 4 4" xfId="7295"/>
    <cellStyle name="Calculation 2 3 3 2 2 2 4 5" xfId="7296"/>
    <cellStyle name="Calculation 2 3 3 2 2 2 4 6" xfId="7297"/>
    <cellStyle name="Calculation 2 3 3 2 2 2 4 7" xfId="7298"/>
    <cellStyle name="Calculation 2 3 3 2 2 2 4 8" xfId="7299"/>
    <cellStyle name="Calculation 2 3 3 2 2 2 4 9" xfId="7300"/>
    <cellStyle name="Calculation 2 3 3 2 2 2 5" xfId="7301"/>
    <cellStyle name="Calculation 2 3 3 2 2 2 5 2" xfId="7302"/>
    <cellStyle name="Calculation 2 3 3 2 2 2 5 3" xfId="7303"/>
    <cellStyle name="Calculation 2 3 3 2 2 2 5 4" xfId="7304"/>
    <cellStyle name="Calculation 2 3 3 2 2 2 5 5" xfId="7305"/>
    <cellStyle name="Calculation 2 3 3 2 2 2 5 6" xfId="7306"/>
    <cellStyle name="Calculation 2 3 3 2 2 2 5 7" xfId="7307"/>
    <cellStyle name="Calculation 2 3 3 2 2 2 5 8" xfId="7308"/>
    <cellStyle name="Calculation 2 3 3 2 2 2 5 9" xfId="7309"/>
    <cellStyle name="Calculation 2 3 3 2 2 2 6" xfId="7310"/>
    <cellStyle name="Calculation 2 3 3 2 2 2 6 2" xfId="7311"/>
    <cellStyle name="Calculation 2 3 3 2 2 2 6 3" xfId="7312"/>
    <cellStyle name="Calculation 2 3 3 2 2 2 6 4" xfId="7313"/>
    <cellStyle name="Calculation 2 3 3 2 2 2 6 5" xfId="7314"/>
    <cellStyle name="Calculation 2 3 3 2 2 2 6 6" xfId="7315"/>
    <cellStyle name="Calculation 2 3 3 2 2 2 6 7" xfId="7316"/>
    <cellStyle name="Calculation 2 3 3 2 2 2 6 8" xfId="7317"/>
    <cellStyle name="Calculation 2 3 3 2 2 2 6 9" xfId="7318"/>
    <cellStyle name="Calculation 2 3 3 2 2 2 7" xfId="7319"/>
    <cellStyle name="Calculation 2 3 3 2 2 2 8" xfId="7320"/>
    <cellStyle name="Calculation 2 3 3 2 2 2 9" xfId="7321"/>
    <cellStyle name="Calculation 2 3 3 2 2 3" xfId="7322"/>
    <cellStyle name="Calculation 2 3 3 2 2 3 2" xfId="7323"/>
    <cellStyle name="Calculation 2 3 3 2 2 3 3" xfId="7324"/>
    <cellStyle name="Calculation 2 3 3 2 2 3 4" xfId="7325"/>
    <cellStyle name="Calculation 2 3 3 2 2 3 5" xfId="7326"/>
    <cellStyle name="Calculation 2 3 3 2 2 3 6" xfId="7327"/>
    <cellStyle name="Calculation 2 3 3 2 2 3 7" xfId="7328"/>
    <cellStyle name="Calculation 2 3 3 2 2 3 8" xfId="7329"/>
    <cellStyle name="Calculation 2 3 3 2 2 3 9" xfId="7330"/>
    <cellStyle name="Calculation 2 3 3 2 2 4" xfId="7331"/>
    <cellStyle name="Calculation 2 3 3 2 2 4 2" xfId="7332"/>
    <cellStyle name="Calculation 2 3 3 2 2 4 3" xfId="7333"/>
    <cellStyle name="Calculation 2 3 3 2 2 4 4" xfId="7334"/>
    <cellStyle name="Calculation 2 3 3 2 2 4 5" xfId="7335"/>
    <cellStyle name="Calculation 2 3 3 2 2 4 6" xfId="7336"/>
    <cellStyle name="Calculation 2 3 3 2 2 4 7" xfId="7337"/>
    <cellStyle name="Calculation 2 3 3 2 2 4 8" xfId="7338"/>
    <cellStyle name="Calculation 2 3 3 2 2 4 9" xfId="7339"/>
    <cellStyle name="Calculation 2 3 3 2 2 5" xfId="7340"/>
    <cellStyle name="Calculation 2 3 3 2 2 5 2" xfId="7341"/>
    <cellStyle name="Calculation 2 3 3 2 2 5 3" xfId="7342"/>
    <cellStyle name="Calculation 2 3 3 2 2 5 4" xfId="7343"/>
    <cellStyle name="Calculation 2 3 3 2 2 5 5" xfId="7344"/>
    <cellStyle name="Calculation 2 3 3 2 2 5 6" xfId="7345"/>
    <cellStyle name="Calculation 2 3 3 2 2 5 7" xfId="7346"/>
    <cellStyle name="Calculation 2 3 3 2 2 5 8" xfId="7347"/>
    <cellStyle name="Calculation 2 3 3 2 2 5 9" xfId="7348"/>
    <cellStyle name="Calculation 2 3 3 2 2 6" xfId="7349"/>
    <cellStyle name="Calculation 2 3 3 2 2 6 2" xfId="7350"/>
    <cellStyle name="Calculation 2 3 3 2 2 6 3" xfId="7351"/>
    <cellStyle name="Calculation 2 3 3 2 2 6 4" xfId="7352"/>
    <cellStyle name="Calculation 2 3 3 2 2 6 5" xfId="7353"/>
    <cellStyle name="Calculation 2 3 3 2 2 6 6" xfId="7354"/>
    <cellStyle name="Calculation 2 3 3 2 2 6 7" xfId="7355"/>
    <cellStyle name="Calculation 2 3 3 2 2 6 8" xfId="7356"/>
    <cellStyle name="Calculation 2 3 3 2 2 6 9" xfId="7357"/>
    <cellStyle name="Calculation 2 3 3 2 2 7" xfId="7358"/>
    <cellStyle name="Calculation 2 3 3 2 2 7 2" xfId="7359"/>
    <cellStyle name="Calculation 2 3 3 2 2 7 3" xfId="7360"/>
    <cellStyle name="Calculation 2 3 3 2 2 7 4" xfId="7361"/>
    <cellStyle name="Calculation 2 3 3 2 2 7 5" xfId="7362"/>
    <cellStyle name="Calculation 2 3 3 2 2 7 6" xfId="7363"/>
    <cellStyle name="Calculation 2 3 3 2 2 7 7" xfId="7364"/>
    <cellStyle name="Calculation 2 3 3 2 2 7 8" xfId="7365"/>
    <cellStyle name="Calculation 2 3 3 2 2 7 9" xfId="7366"/>
    <cellStyle name="Calculation 2 3 3 2 2 8" xfId="7367"/>
    <cellStyle name="Calculation 2 3 3 2 2 8 2" xfId="7368"/>
    <cellStyle name="Calculation 2 3 3 2 2 8 3" xfId="7369"/>
    <cellStyle name="Calculation 2 3 3 2 2 8 4" xfId="7370"/>
    <cellStyle name="Calculation 2 3 3 2 2 8 5" xfId="7371"/>
    <cellStyle name="Calculation 2 3 3 2 2 8 6" xfId="7372"/>
    <cellStyle name="Calculation 2 3 3 2 2 8 7" xfId="7373"/>
    <cellStyle name="Calculation 2 3 3 2 2 8 8" xfId="7374"/>
    <cellStyle name="Calculation 2 3 3 2 2 8 9" xfId="7375"/>
    <cellStyle name="Calculation 2 3 3 2 2 9" xfId="7376"/>
    <cellStyle name="Calculation 2 3 3 2 3" xfId="7377"/>
    <cellStyle name="Calculation 2 3 3 2 3 10" xfId="7378"/>
    <cellStyle name="Calculation 2 3 3 2 3 11" xfId="7379"/>
    <cellStyle name="Calculation 2 3 3 2 3 12" xfId="7380"/>
    <cellStyle name="Calculation 2 3 3 2 3 13" xfId="7381"/>
    <cellStyle name="Calculation 2 3 3 2 3 14" xfId="7382"/>
    <cellStyle name="Calculation 2 3 3 2 3 15" xfId="7383"/>
    <cellStyle name="Calculation 2 3 3 2 3 16" xfId="7384"/>
    <cellStyle name="Calculation 2 3 3 2 3 2" xfId="7385"/>
    <cellStyle name="Calculation 2 3 3 2 3 2 10" xfId="7386"/>
    <cellStyle name="Calculation 2 3 3 2 3 2 11" xfId="7387"/>
    <cellStyle name="Calculation 2 3 3 2 3 2 12" xfId="7388"/>
    <cellStyle name="Calculation 2 3 3 2 3 2 13" xfId="7389"/>
    <cellStyle name="Calculation 2 3 3 2 3 2 14" xfId="7390"/>
    <cellStyle name="Calculation 2 3 3 2 3 2 2" xfId="7391"/>
    <cellStyle name="Calculation 2 3 3 2 3 2 2 2" xfId="7392"/>
    <cellStyle name="Calculation 2 3 3 2 3 2 2 3" xfId="7393"/>
    <cellStyle name="Calculation 2 3 3 2 3 2 2 4" xfId="7394"/>
    <cellStyle name="Calculation 2 3 3 2 3 2 2 5" xfId="7395"/>
    <cellStyle name="Calculation 2 3 3 2 3 2 2 6" xfId="7396"/>
    <cellStyle name="Calculation 2 3 3 2 3 2 2 7" xfId="7397"/>
    <cellStyle name="Calculation 2 3 3 2 3 2 2 8" xfId="7398"/>
    <cellStyle name="Calculation 2 3 3 2 3 2 2 9" xfId="7399"/>
    <cellStyle name="Calculation 2 3 3 2 3 2 3" xfId="7400"/>
    <cellStyle name="Calculation 2 3 3 2 3 2 3 2" xfId="7401"/>
    <cellStyle name="Calculation 2 3 3 2 3 2 3 3" xfId="7402"/>
    <cellStyle name="Calculation 2 3 3 2 3 2 3 4" xfId="7403"/>
    <cellStyle name="Calculation 2 3 3 2 3 2 3 5" xfId="7404"/>
    <cellStyle name="Calculation 2 3 3 2 3 2 3 6" xfId="7405"/>
    <cellStyle name="Calculation 2 3 3 2 3 2 3 7" xfId="7406"/>
    <cellStyle name="Calculation 2 3 3 2 3 2 3 8" xfId="7407"/>
    <cellStyle name="Calculation 2 3 3 2 3 2 3 9" xfId="7408"/>
    <cellStyle name="Calculation 2 3 3 2 3 2 4" xfId="7409"/>
    <cellStyle name="Calculation 2 3 3 2 3 2 4 2" xfId="7410"/>
    <cellStyle name="Calculation 2 3 3 2 3 2 4 3" xfId="7411"/>
    <cellStyle name="Calculation 2 3 3 2 3 2 4 4" xfId="7412"/>
    <cellStyle name="Calculation 2 3 3 2 3 2 4 5" xfId="7413"/>
    <cellStyle name="Calculation 2 3 3 2 3 2 4 6" xfId="7414"/>
    <cellStyle name="Calculation 2 3 3 2 3 2 4 7" xfId="7415"/>
    <cellStyle name="Calculation 2 3 3 2 3 2 4 8" xfId="7416"/>
    <cellStyle name="Calculation 2 3 3 2 3 2 4 9" xfId="7417"/>
    <cellStyle name="Calculation 2 3 3 2 3 2 5" xfId="7418"/>
    <cellStyle name="Calculation 2 3 3 2 3 2 5 2" xfId="7419"/>
    <cellStyle name="Calculation 2 3 3 2 3 2 5 3" xfId="7420"/>
    <cellStyle name="Calculation 2 3 3 2 3 2 5 4" xfId="7421"/>
    <cellStyle name="Calculation 2 3 3 2 3 2 5 5" xfId="7422"/>
    <cellStyle name="Calculation 2 3 3 2 3 2 5 6" xfId="7423"/>
    <cellStyle name="Calculation 2 3 3 2 3 2 5 7" xfId="7424"/>
    <cellStyle name="Calculation 2 3 3 2 3 2 5 8" xfId="7425"/>
    <cellStyle name="Calculation 2 3 3 2 3 2 5 9" xfId="7426"/>
    <cellStyle name="Calculation 2 3 3 2 3 2 6" xfId="7427"/>
    <cellStyle name="Calculation 2 3 3 2 3 2 6 2" xfId="7428"/>
    <cellStyle name="Calculation 2 3 3 2 3 2 6 3" xfId="7429"/>
    <cellStyle name="Calculation 2 3 3 2 3 2 6 4" xfId="7430"/>
    <cellStyle name="Calculation 2 3 3 2 3 2 6 5" xfId="7431"/>
    <cellStyle name="Calculation 2 3 3 2 3 2 6 6" xfId="7432"/>
    <cellStyle name="Calculation 2 3 3 2 3 2 6 7" xfId="7433"/>
    <cellStyle name="Calculation 2 3 3 2 3 2 6 8" xfId="7434"/>
    <cellStyle name="Calculation 2 3 3 2 3 2 6 9" xfId="7435"/>
    <cellStyle name="Calculation 2 3 3 2 3 2 7" xfId="7436"/>
    <cellStyle name="Calculation 2 3 3 2 3 2 8" xfId="7437"/>
    <cellStyle name="Calculation 2 3 3 2 3 2 9" xfId="7438"/>
    <cellStyle name="Calculation 2 3 3 2 3 3" xfId="7439"/>
    <cellStyle name="Calculation 2 3 3 2 3 3 2" xfId="7440"/>
    <cellStyle name="Calculation 2 3 3 2 3 3 3" xfId="7441"/>
    <cellStyle name="Calculation 2 3 3 2 3 3 4" xfId="7442"/>
    <cellStyle name="Calculation 2 3 3 2 3 3 5" xfId="7443"/>
    <cellStyle name="Calculation 2 3 3 2 3 3 6" xfId="7444"/>
    <cellStyle name="Calculation 2 3 3 2 3 3 7" xfId="7445"/>
    <cellStyle name="Calculation 2 3 3 2 3 3 8" xfId="7446"/>
    <cellStyle name="Calculation 2 3 3 2 3 3 9" xfId="7447"/>
    <cellStyle name="Calculation 2 3 3 2 3 4" xfId="7448"/>
    <cellStyle name="Calculation 2 3 3 2 3 4 2" xfId="7449"/>
    <cellStyle name="Calculation 2 3 3 2 3 4 3" xfId="7450"/>
    <cellStyle name="Calculation 2 3 3 2 3 4 4" xfId="7451"/>
    <cellStyle name="Calculation 2 3 3 2 3 4 5" xfId="7452"/>
    <cellStyle name="Calculation 2 3 3 2 3 4 6" xfId="7453"/>
    <cellStyle name="Calculation 2 3 3 2 3 4 7" xfId="7454"/>
    <cellStyle name="Calculation 2 3 3 2 3 4 8" xfId="7455"/>
    <cellStyle name="Calculation 2 3 3 2 3 4 9" xfId="7456"/>
    <cellStyle name="Calculation 2 3 3 2 3 5" xfId="7457"/>
    <cellStyle name="Calculation 2 3 3 2 3 5 2" xfId="7458"/>
    <cellStyle name="Calculation 2 3 3 2 3 5 3" xfId="7459"/>
    <cellStyle name="Calculation 2 3 3 2 3 5 4" xfId="7460"/>
    <cellStyle name="Calculation 2 3 3 2 3 5 5" xfId="7461"/>
    <cellStyle name="Calculation 2 3 3 2 3 5 6" xfId="7462"/>
    <cellStyle name="Calculation 2 3 3 2 3 5 7" xfId="7463"/>
    <cellStyle name="Calculation 2 3 3 2 3 5 8" xfId="7464"/>
    <cellStyle name="Calculation 2 3 3 2 3 5 9" xfId="7465"/>
    <cellStyle name="Calculation 2 3 3 2 3 6" xfId="7466"/>
    <cellStyle name="Calculation 2 3 3 2 3 6 2" xfId="7467"/>
    <cellStyle name="Calculation 2 3 3 2 3 6 3" xfId="7468"/>
    <cellStyle name="Calculation 2 3 3 2 3 6 4" xfId="7469"/>
    <cellStyle name="Calculation 2 3 3 2 3 6 5" xfId="7470"/>
    <cellStyle name="Calculation 2 3 3 2 3 6 6" xfId="7471"/>
    <cellStyle name="Calculation 2 3 3 2 3 6 7" xfId="7472"/>
    <cellStyle name="Calculation 2 3 3 2 3 6 8" xfId="7473"/>
    <cellStyle name="Calculation 2 3 3 2 3 6 9" xfId="7474"/>
    <cellStyle name="Calculation 2 3 3 2 3 7" xfId="7475"/>
    <cellStyle name="Calculation 2 3 3 2 3 7 2" xfId="7476"/>
    <cellStyle name="Calculation 2 3 3 2 3 7 3" xfId="7477"/>
    <cellStyle name="Calculation 2 3 3 2 3 7 4" xfId="7478"/>
    <cellStyle name="Calculation 2 3 3 2 3 7 5" xfId="7479"/>
    <cellStyle name="Calculation 2 3 3 2 3 7 6" xfId="7480"/>
    <cellStyle name="Calculation 2 3 3 2 3 7 7" xfId="7481"/>
    <cellStyle name="Calculation 2 3 3 2 3 7 8" xfId="7482"/>
    <cellStyle name="Calculation 2 3 3 2 3 7 9" xfId="7483"/>
    <cellStyle name="Calculation 2 3 3 2 3 8" xfId="7484"/>
    <cellStyle name="Calculation 2 3 3 2 3 8 2" xfId="7485"/>
    <cellStyle name="Calculation 2 3 3 2 3 8 3" xfId="7486"/>
    <cellStyle name="Calculation 2 3 3 2 3 8 4" xfId="7487"/>
    <cellStyle name="Calculation 2 3 3 2 3 8 5" xfId="7488"/>
    <cellStyle name="Calculation 2 3 3 2 3 8 6" xfId="7489"/>
    <cellStyle name="Calculation 2 3 3 2 3 8 7" xfId="7490"/>
    <cellStyle name="Calculation 2 3 3 2 3 8 8" xfId="7491"/>
    <cellStyle name="Calculation 2 3 3 2 3 8 9" xfId="7492"/>
    <cellStyle name="Calculation 2 3 3 2 3 9" xfId="7493"/>
    <cellStyle name="Calculation 2 3 3 2 4" xfId="7494"/>
    <cellStyle name="Calculation 2 3 3 2 4 10" xfId="7495"/>
    <cellStyle name="Calculation 2 3 3 2 4 11" xfId="7496"/>
    <cellStyle name="Calculation 2 3 3 2 4 12" xfId="7497"/>
    <cellStyle name="Calculation 2 3 3 2 4 13" xfId="7498"/>
    <cellStyle name="Calculation 2 3 3 2 4 14" xfId="7499"/>
    <cellStyle name="Calculation 2 3 3 2 4 15" xfId="7500"/>
    <cellStyle name="Calculation 2 3 3 2 4 16" xfId="7501"/>
    <cellStyle name="Calculation 2 3 3 2 4 2" xfId="7502"/>
    <cellStyle name="Calculation 2 3 3 2 4 2 10" xfId="7503"/>
    <cellStyle name="Calculation 2 3 3 2 4 2 11" xfId="7504"/>
    <cellStyle name="Calculation 2 3 3 2 4 2 12" xfId="7505"/>
    <cellStyle name="Calculation 2 3 3 2 4 2 13" xfId="7506"/>
    <cellStyle name="Calculation 2 3 3 2 4 2 14" xfId="7507"/>
    <cellStyle name="Calculation 2 3 3 2 4 2 2" xfId="7508"/>
    <cellStyle name="Calculation 2 3 3 2 4 2 2 2" xfId="7509"/>
    <cellStyle name="Calculation 2 3 3 2 4 2 2 3" xfId="7510"/>
    <cellStyle name="Calculation 2 3 3 2 4 2 2 4" xfId="7511"/>
    <cellStyle name="Calculation 2 3 3 2 4 2 2 5" xfId="7512"/>
    <cellStyle name="Calculation 2 3 3 2 4 2 2 6" xfId="7513"/>
    <cellStyle name="Calculation 2 3 3 2 4 2 2 7" xfId="7514"/>
    <cellStyle name="Calculation 2 3 3 2 4 2 2 8" xfId="7515"/>
    <cellStyle name="Calculation 2 3 3 2 4 2 2 9" xfId="7516"/>
    <cellStyle name="Calculation 2 3 3 2 4 2 3" xfId="7517"/>
    <cellStyle name="Calculation 2 3 3 2 4 2 3 2" xfId="7518"/>
    <cellStyle name="Calculation 2 3 3 2 4 2 3 3" xfId="7519"/>
    <cellStyle name="Calculation 2 3 3 2 4 2 3 4" xfId="7520"/>
    <cellStyle name="Calculation 2 3 3 2 4 2 3 5" xfId="7521"/>
    <cellStyle name="Calculation 2 3 3 2 4 2 3 6" xfId="7522"/>
    <cellStyle name="Calculation 2 3 3 2 4 2 3 7" xfId="7523"/>
    <cellStyle name="Calculation 2 3 3 2 4 2 3 8" xfId="7524"/>
    <cellStyle name="Calculation 2 3 3 2 4 2 3 9" xfId="7525"/>
    <cellStyle name="Calculation 2 3 3 2 4 2 4" xfId="7526"/>
    <cellStyle name="Calculation 2 3 3 2 4 2 4 2" xfId="7527"/>
    <cellStyle name="Calculation 2 3 3 2 4 2 4 3" xfId="7528"/>
    <cellStyle name="Calculation 2 3 3 2 4 2 4 4" xfId="7529"/>
    <cellStyle name="Calculation 2 3 3 2 4 2 4 5" xfId="7530"/>
    <cellStyle name="Calculation 2 3 3 2 4 2 4 6" xfId="7531"/>
    <cellStyle name="Calculation 2 3 3 2 4 2 4 7" xfId="7532"/>
    <cellStyle name="Calculation 2 3 3 2 4 2 4 8" xfId="7533"/>
    <cellStyle name="Calculation 2 3 3 2 4 2 4 9" xfId="7534"/>
    <cellStyle name="Calculation 2 3 3 2 4 2 5" xfId="7535"/>
    <cellStyle name="Calculation 2 3 3 2 4 2 5 2" xfId="7536"/>
    <cellStyle name="Calculation 2 3 3 2 4 2 5 3" xfId="7537"/>
    <cellStyle name="Calculation 2 3 3 2 4 2 5 4" xfId="7538"/>
    <cellStyle name="Calculation 2 3 3 2 4 2 5 5" xfId="7539"/>
    <cellStyle name="Calculation 2 3 3 2 4 2 5 6" xfId="7540"/>
    <cellStyle name="Calculation 2 3 3 2 4 2 5 7" xfId="7541"/>
    <cellStyle name="Calculation 2 3 3 2 4 2 5 8" xfId="7542"/>
    <cellStyle name="Calculation 2 3 3 2 4 2 5 9" xfId="7543"/>
    <cellStyle name="Calculation 2 3 3 2 4 2 6" xfId="7544"/>
    <cellStyle name="Calculation 2 3 3 2 4 2 6 2" xfId="7545"/>
    <cellStyle name="Calculation 2 3 3 2 4 2 6 3" xfId="7546"/>
    <cellStyle name="Calculation 2 3 3 2 4 2 6 4" xfId="7547"/>
    <cellStyle name="Calculation 2 3 3 2 4 2 6 5" xfId="7548"/>
    <cellStyle name="Calculation 2 3 3 2 4 2 6 6" xfId="7549"/>
    <cellStyle name="Calculation 2 3 3 2 4 2 6 7" xfId="7550"/>
    <cellStyle name="Calculation 2 3 3 2 4 2 6 8" xfId="7551"/>
    <cellStyle name="Calculation 2 3 3 2 4 2 6 9" xfId="7552"/>
    <cellStyle name="Calculation 2 3 3 2 4 2 7" xfId="7553"/>
    <cellStyle name="Calculation 2 3 3 2 4 2 8" xfId="7554"/>
    <cellStyle name="Calculation 2 3 3 2 4 2 9" xfId="7555"/>
    <cellStyle name="Calculation 2 3 3 2 4 3" xfId="7556"/>
    <cellStyle name="Calculation 2 3 3 2 4 3 2" xfId="7557"/>
    <cellStyle name="Calculation 2 3 3 2 4 3 3" xfId="7558"/>
    <cellStyle name="Calculation 2 3 3 2 4 3 4" xfId="7559"/>
    <cellStyle name="Calculation 2 3 3 2 4 3 5" xfId="7560"/>
    <cellStyle name="Calculation 2 3 3 2 4 3 6" xfId="7561"/>
    <cellStyle name="Calculation 2 3 3 2 4 3 7" xfId="7562"/>
    <cellStyle name="Calculation 2 3 3 2 4 3 8" xfId="7563"/>
    <cellStyle name="Calculation 2 3 3 2 4 3 9" xfId="7564"/>
    <cellStyle name="Calculation 2 3 3 2 4 4" xfId="7565"/>
    <cellStyle name="Calculation 2 3 3 2 4 4 2" xfId="7566"/>
    <cellStyle name="Calculation 2 3 3 2 4 4 3" xfId="7567"/>
    <cellStyle name="Calculation 2 3 3 2 4 4 4" xfId="7568"/>
    <cellStyle name="Calculation 2 3 3 2 4 4 5" xfId="7569"/>
    <cellStyle name="Calculation 2 3 3 2 4 4 6" xfId="7570"/>
    <cellStyle name="Calculation 2 3 3 2 4 4 7" xfId="7571"/>
    <cellStyle name="Calculation 2 3 3 2 4 4 8" xfId="7572"/>
    <cellStyle name="Calculation 2 3 3 2 4 4 9" xfId="7573"/>
    <cellStyle name="Calculation 2 3 3 2 4 5" xfId="7574"/>
    <cellStyle name="Calculation 2 3 3 2 4 5 2" xfId="7575"/>
    <cellStyle name="Calculation 2 3 3 2 4 5 3" xfId="7576"/>
    <cellStyle name="Calculation 2 3 3 2 4 5 4" xfId="7577"/>
    <cellStyle name="Calculation 2 3 3 2 4 5 5" xfId="7578"/>
    <cellStyle name="Calculation 2 3 3 2 4 5 6" xfId="7579"/>
    <cellStyle name="Calculation 2 3 3 2 4 5 7" xfId="7580"/>
    <cellStyle name="Calculation 2 3 3 2 4 5 8" xfId="7581"/>
    <cellStyle name="Calculation 2 3 3 2 4 5 9" xfId="7582"/>
    <cellStyle name="Calculation 2 3 3 2 4 6" xfId="7583"/>
    <cellStyle name="Calculation 2 3 3 2 4 6 2" xfId="7584"/>
    <cellStyle name="Calculation 2 3 3 2 4 6 3" xfId="7585"/>
    <cellStyle name="Calculation 2 3 3 2 4 6 4" xfId="7586"/>
    <cellStyle name="Calculation 2 3 3 2 4 6 5" xfId="7587"/>
    <cellStyle name="Calculation 2 3 3 2 4 6 6" xfId="7588"/>
    <cellStyle name="Calculation 2 3 3 2 4 6 7" xfId="7589"/>
    <cellStyle name="Calculation 2 3 3 2 4 6 8" xfId="7590"/>
    <cellStyle name="Calculation 2 3 3 2 4 6 9" xfId="7591"/>
    <cellStyle name="Calculation 2 3 3 2 4 7" xfId="7592"/>
    <cellStyle name="Calculation 2 3 3 2 4 7 2" xfId="7593"/>
    <cellStyle name="Calculation 2 3 3 2 4 7 3" xfId="7594"/>
    <cellStyle name="Calculation 2 3 3 2 4 7 4" xfId="7595"/>
    <cellStyle name="Calculation 2 3 3 2 4 7 5" xfId="7596"/>
    <cellStyle name="Calculation 2 3 3 2 4 7 6" xfId="7597"/>
    <cellStyle name="Calculation 2 3 3 2 4 7 7" xfId="7598"/>
    <cellStyle name="Calculation 2 3 3 2 4 7 8" xfId="7599"/>
    <cellStyle name="Calculation 2 3 3 2 4 7 9" xfId="7600"/>
    <cellStyle name="Calculation 2 3 3 2 4 8" xfId="7601"/>
    <cellStyle name="Calculation 2 3 3 2 4 8 2" xfId="7602"/>
    <cellStyle name="Calculation 2 3 3 2 4 8 3" xfId="7603"/>
    <cellStyle name="Calculation 2 3 3 2 4 8 4" xfId="7604"/>
    <cellStyle name="Calculation 2 3 3 2 4 8 5" xfId="7605"/>
    <cellStyle name="Calculation 2 3 3 2 4 8 6" xfId="7606"/>
    <cellStyle name="Calculation 2 3 3 2 4 8 7" xfId="7607"/>
    <cellStyle name="Calculation 2 3 3 2 4 8 8" xfId="7608"/>
    <cellStyle name="Calculation 2 3 3 2 4 8 9" xfId="7609"/>
    <cellStyle name="Calculation 2 3 3 2 4 9" xfId="7610"/>
    <cellStyle name="Calculation 2 3 3 2 5" xfId="7611"/>
    <cellStyle name="Calculation 2 3 3 2 5 2" xfId="7612"/>
    <cellStyle name="Calculation 2 3 3 2 5 3" xfId="7613"/>
    <cellStyle name="Calculation 2 3 3 2 5 4" xfId="7614"/>
    <cellStyle name="Calculation 2 3 3 2 5 5" xfId="7615"/>
    <cellStyle name="Calculation 2 3 3 2 5 6" xfId="7616"/>
    <cellStyle name="Calculation 2 3 3 2 5 7" xfId="7617"/>
    <cellStyle name="Calculation 2 3 3 2 5 8" xfId="7618"/>
    <cellStyle name="Calculation 2 3 3 2 5 9" xfId="7619"/>
    <cellStyle name="Calculation 2 3 3 2 6" xfId="7620"/>
    <cellStyle name="Calculation 2 3 3 2 6 2" xfId="7621"/>
    <cellStyle name="Calculation 2 3 3 2 6 3" xfId="7622"/>
    <cellStyle name="Calculation 2 3 3 2 6 4" xfId="7623"/>
    <cellStyle name="Calculation 2 3 3 2 6 5" xfId="7624"/>
    <cellStyle name="Calculation 2 3 3 2 6 6" xfId="7625"/>
    <cellStyle name="Calculation 2 3 3 2 6 7" xfId="7626"/>
    <cellStyle name="Calculation 2 3 3 2 6 8" xfId="7627"/>
    <cellStyle name="Calculation 2 3 3 2 6 9" xfId="7628"/>
    <cellStyle name="Calculation 2 3 3 2 7" xfId="7629"/>
    <cellStyle name="Calculation 2 3 3 2 7 2" xfId="7630"/>
    <cellStyle name="Calculation 2 3 3 2 7 3" xfId="7631"/>
    <cellStyle name="Calculation 2 3 3 2 7 4" xfId="7632"/>
    <cellStyle name="Calculation 2 3 3 2 7 5" xfId="7633"/>
    <cellStyle name="Calculation 2 3 3 2 7 6" xfId="7634"/>
    <cellStyle name="Calculation 2 3 3 2 7 7" xfId="7635"/>
    <cellStyle name="Calculation 2 3 3 2 7 8" xfId="7636"/>
    <cellStyle name="Calculation 2 3 3 2 7 9" xfId="7637"/>
    <cellStyle name="Calculation 2 3 3 2 8" xfId="7638"/>
    <cellStyle name="Calculation 2 3 3 2 8 2" xfId="7639"/>
    <cellStyle name="Calculation 2 3 3 2 8 3" xfId="7640"/>
    <cellStyle name="Calculation 2 3 3 2 8 4" xfId="7641"/>
    <cellStyle name="Calculation 2 3 3 2 8 5" xfId="7642"/>
    <cellStyle name="Calculation 2 3 3 2 8 6" xfId="7643"/>
    <cellStyle name="Calculation 2 3 3 2 8 7" xfId="7644"/>
    <cellStyle name="Calculation 2 3 3 2 8 8" xfId="7645"/>
    <cellStyle name="Calculation 2 3 3 2 8 9" xfId="7646"/>
    <cellStyle name="Calculation 2 3 3 2 9" xfId="7647"/>
    <cellStyle name="Calculation 2 3 3 2 9 2" xfId="7648"/>
    <cellStyle name="Calculation 2 3 3 2 9 3" xfId="7649"/>
    <cellStyle name="Calculation 2 3 3 2 9 4" xfId="7650"/>
    <cellStyle name="Calculation 2 3 3 2 9 5" xfId="7651"/>
    <cellStyle name="Calculation 2 3 3 2 9 6" xfId="7652"/>
    <cellStyle name="Calculation 2 3 3 2 9 7" xfId="7653"/>
    <cellStyle name="Calculation 2 3 3 2 9 8" xfId="7654"/>
    <cellStyle name="Calculation 2 3 3 2 9 9" xfId="7655"/>
    <cellStyle name="Calculation 2 3 3 3" xfId="7656"/>
    <cellStyle name="Calculation 2 3 3 3 10" xfId="7657"/>
    <cellStyle name="Calculation 2 3 3 3 11" xfId="7658"/>
    <cellStyle name="Calculation 2 3 3 3 12" xfId="7659"/>
    <cellStyle name="Calculation 2 3 3 3 13" xfId="7660"/>
    <cellStyle name="Calculation 2 3 3 3 14" xfId="7661"/>
    <cellStyle name="Calculation 2 3 3 3 15" xfId="7662"/>
    <cellStyle name="Calculation 2 3 3 3 16" xfId="7663"/>
    <cellStyle name="Calculation 2 3 3 3 2" xfId="7664"/>
    <cellStyle name="Calculation 2 3 3 3 2 10" xfId="7665"/>
    <cellStyle name="Calculation 2 3 3 3 2 11" xfId="7666"/>
    <cellStyle name="Calculation 2 3 3 3 2 12" xfId="7667"/>
    <cellStyle name="Calculation 2 3 3 3 2 13" xfId="7668"/>
    <cellStyle name="Calculation 2 3 3 3 2 14" xfId="7669"/>
    <cellStyle name="Calculation 2 3 3 3 2 2" xfId="7670"/>
    <cellStyle name="Calculation 2 3 3 3 2 2 2" xfId="7671"/>
    <cellStyle name="Calculation 2 3 3 3 2 2 3" xfId="7672"/>
    <cellStyle name="Calculation 2 3 3 3 2 2 4" xfId="7673"/>
    <cellStyle name="Calculation 2 3 3 3 2 2 5" xfId="7674"/>
    <cellStyle name="Calculation 2 3 3 3 2 2 6" xfId="7675"/>
    <cellStyle name="Calculation 2 3 3 3 2 2 7" xfId="7676"/>
    <cellStyle name="Calculation 2 3 3 3 2 2 8" xfId="7677"/>
    <cellStyle name="Calculation 2 3 3 3 2 2 9" xfId="7678"/>
    <cellStyle name="Calculation 2 3 3 3 2 3" xfId="7679"/>
    <cellStyle name="Calculation 2 3 3 3 2 3 2" xfId="7680"/>
    <cellStyle name="Calculation 2 3 3 3 2 3 3" xfId="7681"/>
    <cellStyle name="Calculation 2 3 3 3 2 3 4" xfId="7682"/>
    <cellStyle name="Calculation 2 3 3 3 2 3 5" xfId="7683"/>
    <cellStyle name="Calculation 2 3 3 3 2 3 6" xfId="7684"/>
    <cellStyle name="Calculation 2 3 3 3 2 3 7" xfId="7685"/>
    <cellStyle name="Calculation 2 3 3 3 2 3 8" xfId="7686"/>
    <cellStyle name="Calculation 2 3 3 3 2 3 9" xfId="7687"/>
    <cellStyle name="Calculation 2 3 3 3 2 4" xfId="7688"/>
    <cellStyle name="Calculation 2 3 3 3 2 4 2" xfId="7689"/>
    <cellStyle name="Calculation 2 3 3 3 2 4 3" xfId="7690"/>
    <cellStyle name="Calculation 2 3 3 3 2 4 4" xfId="7691"/>
    <cellStyle name="Calculation 2 3 3 3 2 4 5" xfId="7692"/>
    <cellStyle name="Calculation 2 3 3 3 2 4 6" xfId="7693"/>
    <cellStyle name="Calculation 2 3 3 3 2 4 7" xfId="7694"/>
    <cellStyle name="Calculation 2 3 3 3 2 4 8" xfId="7695"/>
    <cellStyle name="Calculation 2 3 3 3 2 4 9" xfId="7696"/>
    <cellStyle name="Calculation 2 3 3 3 2 5" xfId="7697"/>
    <cellStyle name="Calculation 2 3 3 3 2 5 2" xfId="7698"/>
    <cellStyle name="Calculation 2 3 3 3 2 5 3" xfId="7699"/>
    <cellStyle name="Calculation 2 3 3 3 2 5 4" xfId="7700"/>
    <cellStyle name="Calculation 2 3 3 3 2 5 5" xfId="7701"/>
    <cellStyle name="Calculation 2 3 3 3 2 5 6" xfId="7702"/>
    <cellStyle name="Calculation 2 3 3 3 2 5 7" xfId="7703"/>
    <cellStyle name="Calculation 2 3 3 3 2 5 8" xfId="7704"/>
    <cellStyle name="Calculation 2 3 3 3 2 5 9" xfId="7705"/>
    <cellStyle name="Calculation 2 3 3 3 2 6" xfId="7706"/>
    <cellStyle name="Calculation 2 3 3 3 2 6 2" xfId="7707"/>
    <cellStyle name="Calculation 2 3 3 3 2 6 3" xfId="7708"/>
    <cellStyle name="Calculation 2 3 3 3 2 6 4" xfId="7709"/>
    <cellStyle name="Calculation 2 3 3 3 2 6 5" xfId="7710"/>
    <cellStyle name="Calculation 2 3 3 3 2 6 6" xfId="7711"/>
    <cellStyle name="Calculation 2 3 3 3 2 6 7" xfId="7712"/>
    <cellStyle name="Calculation 2 3 3 3 2 6 8" xfId="7713"/>
    <cellStyle name="Calculation 2 3 3 3 2 6 9" xfId="7714"/>
    <cellStyle name="Calculation 2 3 3 3 2 7" xfId="7715"/>
    <cellStyle name="Calculation 2 3 3 3 2 8" xfId="7716"/>
    <cellStyle name="Calculation 2 3 3 3 2 9" xfId="7717"/>
    <cellStyle name="Calculation 2 3 3 3 3" xfId="7718"/>
    <cellStyle name="Calculation 2 3 3 3 3 2" xfId="7719"/>
    <cellStyle name="Calculation 2 3 3 3 3 3" xfId="7720"/>
    <cellStyle name="Calculation 2 3 3 3 3 4" xfId="7721"/>
    <cellStyle name="Calculation 2 3 3 3 3 5" xfId="7722"/>
    <cellStyle name="Calculation 2 3 3 3 3 6" xfId="7723"/>
    <cellStyle name="Calculation 2 3 3 3 3 7" xfId="7724"/>
    <cellStyle name="Calculation 2 3 3 3 3 8" xfId="7725"/>
    <cellStyle name="Calculation 2 3 3 3 3 9" xfId="7726"/>
    <cellStyle name="Calculation 2 3 3 3 4" xfId="7727"/>
    <cellStyle name="Calculation 2 3 3 3 4 2" xfId="7728"/>
    <cellStyle name="Calculation 2 3 3 3 4 3" xfId="7729"/>
    <cellStyle name="Calculation 2 3 3 3 4 4" xfId="7730"/>
    <cellStyle name="Calculation 2 3 3 3 4 5" xfId="7731"/>
    <cellStyle name="Calculation 2 3 3 3 4 6" xfId="7732"/>
    <cellStyle name="Calculation 2 3 3 3 4 7" xfId="7733"/>
    <cellStyle name="Calculation 2 3 3 3 4 8" xfId="7734"/>
    <cellStyle name="Calculation 2 3 3 3 4 9" xfId="7735"/>
    <cellStyle name="Calculation 2 3 3 3 5" xfId="7736"/>
    <cellStyle name="Calculation 2 3 3 3 5 2" xfId="7737"/>
    <cellStyle name="Calculation 2 3 3 3 5 3" xfId="7738"/>
    <cellStyle name="Calculation 2 3 3 3 5 4" xfId="7739"/>
    <cellStyle name="Calculation 2 3 3 3 5 5" xfId="7740"/>
    <cellStyle name="Calculation 2 3 3 3 5 6" xfId="7741"/>
    <cellStyle name="Calculation 2 3 3 3 5 7" xfId="7742"/>
    <cellStyle name="Calculation 2 3 3 3 5 8" xfId="7743"/>
    <cellStyle name="Calculation 2 3 3 3 5 9" xfId="7744"/>
    <cellStyle name="Calculation 2 3 3 3 6" xfId="7745"/>
    <cellStyle name="Calculation 2 3 3 3 6 2" xfId="7746"/>
    <cellStyle name="Calculation 2 3 3 3 6 3" xfId="7747"/>
    <cellStyle name="Calculation 2 3 3 3 6 4" xfId="7748"/>
    <cellStyle name="Calculation 2 3 3 3 6 5" xfId="7749"/>
    <cellStyle name="Calculation 2 3 3 3 6 6" xfId="7750"/>
    <cellStyle name="Calculation 2 3 3 3 6 7" xfId="7751"/>
    <cellStyle name="Calculation 2 3 3 3 6 8" xfId="7752"/>
    <cellStyle name="Calculation 2 3 3 3 6 9" xfId="7753"/>
    <cellStyle name="Calculation 2 3 3 3 7" xfId="7754"/>
    <cellStyle name="Calculation 2 3 3 3 7 2" xfId="7755"/>
    <cellStyle name="Calculation 2 3 3 3 7 3" xfId="7756"/>
    <cellStyle name="Calculation 2 3 3 3 7 4" xfId="7757"/>
    <cellStyle name="Calculation 2 3 3 3 7 5" xfId="7758"/>
    <cellStyle name="Calculation 2 3 3 3 7 6" xfId="7759"/>
    <cellStyle name="Calculation 2 3 3 3 7 7" xfId="7760"/>
    <cellStyle name="Calculation 2 3 3 3 7 8" xfId="7761"/>
    <cellStyle name="Calculation 2 3 3 3 7 9" xfId="7762"/>
    <cellStyle name="Calculation 2 3 3 3 8" xfId="7763"/>
    <cellStyle name="Calculation 2 3 3 3 8 2" xfId="7764"/>
    <cellStyle name="Calculation 2 3 3 3 8 3" xfId="7765"/>
    <cellStyle name="Calculation 2 3 3 3 8 4" xfId="7766"/>
    <cellStyle name="Calculation 2 3 3 3 8 5" xfId="7767"/>
    <cellStyle name="Calculation 2 3 3 3 8 6" xfId="7768"/>
    <cellStyle name="Calculation 2 3 3 3 8 7" xfId="7769"/>
    <cellStyle name="Calculation 2 3 3 3 8 8" xfId="7770"/>
    <cellStyle name="Calculation 2 3 3 3 8 9" xfId="7771"/>
    <cellStyle name="Calculation 2 3 3 3 9" xfId="7772"/>
    <cellStyle name="Calculation 2 3 3 4" xfId="7773"/>
    <cellStyle name="Calculation 2 3 3 4 10" xfId="7774"/>
    <cellStyle name="Calculation 2 3 3 4 11" xfId="7775"/>
    <cellStyle name="Calculation 2 3 3 4 12" xfId="7776"/>
    <cellStyle name="Calculation 2 3 3 4 13" xfId="7777"/>
    <cellStyle name="Calculation 2 3 3 4 14" xfId="7778"/>
    <cellStyle name="Calculation 2 3 3 4 15" xfId="7779"/>
    <cellStyle name="Calculation 2 3 3 4 16" xfId="7780"/>
    <cellStyle name="Calculation 2 3 3 4 2" xfId="7781"/>
    <cellStyle name="Calculation 2 3 3 4 2 10" xfId="7782"/>
    <cellStyle name="Calculation 2 3 3 4 2 11" xfId="7783"/>
    <cellStyle name="Calculation 2 3 3 4 2 12" xfId="7784"/>
    <cellStyle name="Calculation 2 3 3 4 2 13" xfId="7785"/>
    <cellStyle name="Calculation 2 3 3 4 2 14" xfId="7786"/>
    <cellStyle name="Calculation 2 3 3 4 2 2" xfId="7787"/>
    <cellStyle name="Calculation 2 3 3 4 2 2 2" xfId="7788"/>
    <cellStyle name="Calculation 2 3 3 4 2 2 3" xfId="7789"/>
    <cellStyle name="Calculation 2 3 3 4 2 2 4" xfId="7790"/>
    <cellStyle name="Calculation 2 3 3 4 2 2 5" xfId="7791"/>
    <cellStyle name="Calculation 2 3 3 4 2 2 6" xfId="7792"/>
    <cellStyle name="Calculation 2 3 3 4 2 2 7" xfId="7793"/>
    <cellStyle name="Calculation 2 3 3 4 2 2 8" xfId="7794"/>
    <cellStyle name="Calculation 2 3 3 4 2 2 9" xfId="7795"/>
    <cellStyle name="Calculation 2 3 3 4 2 3" xfId="7796"/>
    <cellStyle name="Calculation 2 3 3 4 2 3 2" xfId="7797"/>
    <cellStyle name="Calculation 2 3 3 4 2 3 3" xfId="7798"/>
    <cellStyle name="Calculation 2 3 3 4 2 3 4" xfId="7799"/>
    <cellStyle name="Calculation 2 3 3 4 2 3 5" xfId="7800"/>
    <cellStyle name="Calculation 2 3 3 4 2 3 6" xfId="7801"/>
    <cellStyle name="Calculation 2 3 3 4 2 3 7" xfId="7802"/>
    <cellStyle name="Calculation 2 3 3 4 2 3 8" xfId="7803"/>
    <cellStyle name="Calculation 2 3 3 4 2 3 9" xfId="7804"/>
    <cellStyle name="Calculation 2 3 3 4 2 4" xfId="7805"/>
    <cellStyle name="Calculation 2 3 3 4 2 4 2" xfId="7806"/>
    <cellStyle name="Calculation 2 3 3 4 2 4 3" xfId="7807"/>
    <cellStyle name="Calculation 2 3 3 4 2 4 4" xfId="7808"/>
    <cellStyle name="Calculation 2 3 3 4 2 4 5" xfId="7809"/>
    <cellStyle name="Calculation 2 3 3 4 2 4 6" xfId="7810"/>
    <cellStyle name="Calculation 2 3 3 4 2 4 7" xfId="7811"/>
    <cellStyle name="Calculation 2 3 3 4 2 4 8" xfId="7812"/>
    <cellStyle name="Calculation 2 3 3 4 2 4 9" xfId="7813"/>
    <cellStyle name="Calculation 2 3 3 4 2 5" xfId="7814"/>
    <cellStyle name="Calculation 2 3 3 4 2 5 2" xfId="7815"/>
    <cellStyle name="Calculation 2 3 3 4 2 5 3" xfId="7816"/>
    <cellStyle name="Calculation 2 3 3 4 2 5 4" xfId="7817"/>
    <cellStyle name="Calculation 2 3 3 4 2 5 5" xfId="7818"/>
    <cellStyle name="Calculation 2 3 3 4 2 5 6" xfId="7819"/>
    <cellStyle name="Calculation 2 3 3 4 2 5 7" xfId="7820"/>
    <cellStyle name="Calculation 2 3 3 4 2 5 8" xfId="7821"/>
    <cellStyle name="Calculation 2 3 3 4 2 5 9" xfId="7822"/>
    <cellStyle name="Calculation 2 3 3 4 2 6" xfId="7823"/>
    <cellStyle name="Calculation 2 3 3 4 2 6 2" xfId="7824"/>
    <cellStyle name="Calculation 2 3 3 4 2 6 3" xfId="7825"/>
    <cellStyle name="Calculation 2 3 3 4 2 6 4" xfId="7826"/>
    <cellStyle name="Calculation 2 3 3 4 2 6 5" xfId="7827"/>
    <cellStyle name="Calculation 2 3 3 4 2 6 6" xfId="7828"/>
    <cellStyle name="Calculation 2 3 3 4 2 6 7" xfId="7829"/>
    <cellStyle name="Calculation 2 3 3 4 2 6 8" xfId="7830"/>
    <cellStyle name="Calculation 2 3 3 4 2 6 9" xfId="7831"/>
    <cellStyle name="Calculation 2 3 3 4 2 7" xfId="7832"/>
    <cellStyle name="Calculation 2 3 3 4 2 8" xfId="7833"/>
    <cellStyle name="Calculation 2 3 3 4 2 9" xfId="7834"/>
    <cellStyle name="Calculation 2 3 3 4 3" xfId="7835"/>
    <cellStyle name="Calculation 2 3 3 4 3 2" xfId="7836"/>
    <cellStyle name="Calculation 2 3 3 4 3 3" xfId="7837"/>
    <cellStyle name="Calculation 2 3 3 4 3 4" xfId="7838"/>
    <cellStyle name="Calculation 2 3 3 4 3 5" xfId="7839"/>
    <cellStyle name="Calculation 2 3 3 4 3 6" xfId="7840"/>
    <cellStyle name="Calculation 2 3 3 4 3 7" xfId="7841"/>
    <cellStyle name="Calculation 2 3 3 4 3 8" xfId="7842"/>
    <cellStyle name="Calculation 2 3 3 4 3 9" xfId="7843"/>
    <cellStyle name="Calculation 2 3 3 4 4" xfId="7844"/>
    <cellStyle name="Calculation 2 3 3 4 4 2" xfId="7845"/>
    <cellStyle name="Calculation 2 3 3 4 4 3" xfId="7846"/>
    <cellStyle name="Calculation 2 3 3 4 4 4" xfId="7847"/>
    <cellStyle name="Calculation 2 3 3 4 4 5" xfId="7848"/>
    <cellStyle name="Calculation 2 3 3 4 4 6" xfId="7849"/>
    <cellStyle name="Calculation 2 3 3 4 4 7" xfId="7850"/>
    <cellStyle name="Calculation 2 3 3 4 4 8" xfId="7851"/>
    <cellStyle name="Calculation 2 3 3 4 4 9" xfId="7852"/>
    <cellStyle name="Calculation 2 3 3 4 5" xfId="7853"/>
    <cellStyle name="Calculation 2 3 3 4 5 2" xfId="7854"/>
    <cellStyle name="Calculation 2 3 3 4 5 3" xfId="7855"/>
    <cellStyle name="Calculation 2 3 3 4 5 4" xfId="7856"/>
    <cellStyle name="Calculation 2 3 3 4 5 5" xfId="7857"/>
    <cellStyle name="Calculation 2 3 3 4 5 6" xfId="7858"/>
    <cellStyle name="Calculation 2 3 3 4 5 7" xfId="7859"/>
    <cellStyle name="Calculation 2 3 3 4 5 8" xfId="7860"/>
    <cellStyle name="Calculation 2 3 3 4 5 9" xfId="7861"/>
    <cellStyle name="Calculation 2 3 3 4 6" xfId="7862"/>
    <cellStyle name="Calculation 2 3 3 4 6 2" xfId="7863"/>
    <cellStyle name="Calculation 2 3 3 4 6 3" xfId="7864"/>
    <cellStyle name="Calculation 2 3 3 4 6 4" xfId="7865"/>
    <cellStyle name="Calculation 2 3 3 4 6 5" xfId="7866"/>
    <cellStyle name="Calculation 2 3 3 4 6 6" xfId="7867"/>
    <cellStyle name="Calculation 2 3 3 4 6 7" xfId="7868"/>
    <cellStyle name="Calculation 2 3 3 4 6 8" xfId="7869"/>
    <cellStyle name="Calculation 2 3 3 4 6 9" xfId="7870"/>
    <cellStyle name="Calculation 2 3 3 4 7" xfId="7871"/>
    <cellStyle name="Calculation 2 3 3 4 7 2" xfId="7872"/>
    <cellStyle name="Calculation 2 3 3 4 7 3" xfId="7873"/>
    <cellStyle name="Calculation 2 3 3 4 7 4" xfId="7874"/>
    <cellStyle name="Calculation 2 3 3 4 7 5" xfId="7875"/>
    <cellStyle name="Calculation 2 3 3 4 7 6" xfId="7876"/>
    <cellStyle name="Calculation 2 3 3 4 7 7" xfId="7877"/>
    <cellStyle name="Calculation 2 3 3 4 7 8" xfId="7878"/>
    <cellStyle name="Calculation 2 3 3 4 7 9" xfId="7879"/>
    <cellStyle name="Calculation 2 3 3 4 8" xfId="7880"/>
    <cellStyle name="Calculation 2 3 3 4 8 2" xfId="7881"/>
    <cellStyle name="Calculation 2 3 3 4 8 3" xfId="7882"/>
    <cellStyle name="Calculation 2 3 3 4 8 4" xfId="7883"/>
    <cellStyle name="Calculation 2 3 3 4 8 5" xfId="7884"/>
    <cellStyle name="Calculation 2 3 3 4 8 6" xfId="7885"/>
    <cellStyle name="Calculation 2 3 3 4 8 7" xfId="7886"/>
    <cellStyle name="Calculation 2 3 3 4 8 8" xfId="7887"/>
    <cellStyle name="Calculation 2 3 3 4 8 9" xfId="7888"/>
    <cellStyle name="Calculation 2 3 3 4 9" xfId="7889"/>
    <cellStyle name="Calculation 2 3 3 5" xfId="7890"/>
    <cellStyle name="Calculation 2 3 3 5 10" xfId="7891"/>
    <cellStyle name="Calculation 2 3 3 5 11" xfId="7892"/>
    <cellStyle name="Calculation 2 3 3 5 12" xfId="7893"/>
    <cellStyle name="Calculation 2 3 3 5 13" xfId="7894"/>
    <cellStyle name="Calculation 2 3 3 5 14" xfId="7895"/>
    <cellStyle name="Calculation 2 3 3 5 15" xfId="7896"/>
    <cellStyle name="Calculation 2 3 3 5 16" xfId="7897"/>
    <cellStyle name="Calculation 2 3 3 5 2" xfId="7898"/>
    <cellStyle name="Calculation 2 3 3 5 2 10" xfId="7899"/>
    <cellStyle name="Calculation 2 3 3 5 2 11" xfId="7900"/>
    <cellStyle name="Calculation 2 3 3 5 2 12" xfId="7901"/>
    <cellStyle name="Calculation 2 3 3 5 2 13" xfId="7902"/>
    <cellStyle name="Calculation 2 3 3 5 2 14" xfId="7903"/>
    <cellStyle name="Calculation 2 3 3 5 2 2" xfId="7904"/>
    <cellStyle name="Calculation 2 3 3 5 2 2 2" xfId="7905"/>
    <cellStyle name="Calculation 2 3 3 5 2 2 3" xfId="7906"/>
    <cellStyle name="Calculation 2 3 3 5 2 2 4" xfId="7907"/>
    <cellStyle name="Calculation 2 3 3 5 2 2 5" xfId="7908"/>
    <cellStyle name="Calculation 2 3 3 5 2 2 6" xfId="7909"/>
    <cellStyle name="Calculation 2 3 3 5 2 2 7" xfId="7910"/>
    <cellStyle name="Calculation 2 3 3 5 2 2 8" xfId="7911"/>
    <cellStyle name="Calculation 2 3 3 5 2 2 9" xfId="7912"/>
    <cellStyle name="Calculation 2 3 3 5 2 3" xfId="7913"/>
    <cellStyle name="Calculation 2 3 3 5 2 3 2" xfId="7914"/>
    <cellStyle name="Calculation 2 3 3 5 2 3 3" xfId="7915"/>
    <cellStyle name="Calculation 2 3 3 5 2 3 4" xfId="7916"/>
    <cellStyle name="Calculation 2 3 3 5 2 3 5" xfId="7917"/>
    <cellStyle name="Calculation 2 3 3 5 2 3 6" xfId="7918"/>
    <cellStyle name="Calculation 2 3 3 5 2 3 7" xfId="7919"/>
    <cellStyle name="Calculation 2 3 3 5 2 3 8" xfId="7920"/>
    <cellStyle name="Calculation 2 3 3 5 2 3 9" xfId="7921"/>
    <cellStyle name="Calculation 2 3 3 5 2 4" xfId="7922"/>
    <cellStyle name="Calculation 2 3 3 5 2 4 2" xfId="7923"/>
    <cellStyle name="Calculation 2 3 3 5 2 4 3" xfId="7924"/>
    <cellStyle name="Calculation 2 3 3 5 2 4 4" xfId="7925"/>
    <cellStyle name="Calculation 2 3 3 5 2 4 5" xfId="7926"/>
    <cellStyle name="Calculation 2 3 3 5 2 4 6" xfId="7927"/>
    <cellStyle name="Calculation 2 3 3 5 2 4 7" xfId="7928"/>
    <cellStyle name="Calculation 2 3 3 5 2 4 8" xfId="7929"/>
    <cellStyle name="Calculation 2 3 3 5 2 4 9" xfId="7930"/>
    <cellStyle name="Calculation 2 3 3 5 2 5" xfId="7931"/>
    <cellStyle name="Calculation 2 3 3 5 2 5 2" xfId="7932"/>
    <cellStyle name="Calculation 2 3 3 5 2 5 3" xfId="7933"/>
    <cellStyle name="Calculation 2 3 3 5 2 5 4" xfId="7934"/>
    <cellStyle name="Calculation 2 3 3 5 2 5 5" xfId="7935"/>
    <cellStyle name="Calculation 2 3 3 5 2 5 6" xfId="7936"/>
    <cellStyle name="Calculation 2 3 3 5 2 5 7" xfId="7937"/>
    <cellStyle name="Calculation 2 3 3 5 2 5 8" xfId="7938"/>
    <cellStyle name="Calculation 2 3 3 5 2 5 9" xfId="7939"/>
    <cellStyle name="Calculation 2 3 3 5 2 6" xfId="7940"/>
    <cellStyle name="Calculation 2 3 3 5 2 6 2" xfId="7941"/>
    <cellStyle name="Calculation 2 3 3 5 2 6 3" xfId="7942"/>
    <cellStyle name="Calculation 2 3 3 5 2 6 4" xfId="7943"/>
    <cellStyle name="Calculation 2 3 3 5 2 6 5" xfId="7944"/>
    <cellStyle name="Calculation 2 3 3 5 2 6 6" xfId="7945"/>
    <cellStyle name="Calculation 2 3 3 5 2 6 7" xfId="7946"/>
    <cellStyle name="Calculation 2 3 3 5 2 6 8" xfId="7947"/>
    <cellStyle name="Calculation 2 3 3 5 2 6 9" xfId="7948"/>
    <cellStyle name="Calculation 2 3 3 5 2 7" xfId="7949"/>
    <cellStyle name="Calculation 2 3 3 5 2 8" xfId="7950"/>
    <cellStyle name="Calculation 2 3 3 5 2 9" xfId="7951"/>
    <cellStyle name="Calculation 2 3 3 5 3" xfId="7952"/>
    <cellStyle name="Calculation 2 3 3 5 3 2" xfId="7953"/>
    <cellStyle name="Calculation 2 3 3 5 3 3" xfId="7954"/>
    <cellStyle name="Calculation 2 3 3 5 3 4" xfId="7955"/>
    <cellStyle name="Calculation 2 3 3 5 3 5" xfId="7956"/>
    <cellStyle name="Calculation 2 3 3 5 3 6" xfId="7957"/>
    <cellStyle name="Calculation 2 3 3 5 3 7" xfId="7958"/>
    <cellStyle name="Calculation 2 3 3 5 3 8" xfId="7959"/>
    <cellStyle name="Calculation 2 3 3 5 3 9" xfId="7960"/>
    <cellStyle name="Calculation 2 3 3 5 4" xfId="7961"/>
    <cellStyle name="Calculation 2 3 3 5 4 2" xfId="7962"/>
    <cellStyle name="Calculation 2 3 3 5 4 3" xfId="7963"/>
    <cellStyle name="Calculation 2 3 3 5 4 4" xfId="7964"/>
    <cellStyle name="Calculation 2 3 3 5 4 5" xfId="7965"/>
    <cellStyle name="Calculation 2 3 3 5 4 6" xfId="7966"/>
    <cellStyle name="Calculation 2 3 3 5 4 7" xfId="7967"/>
    <cellStyle name="Calculation 2 3 3 5 4 8" xfId="7968"/>
    <cellStyle name="Calculation 2 3 3 5 4 9" xfId="7969"/>
    <cellStyle name="Calculation 2 3 3 5 5" xfId="7970"/>
    <cellStyle name="Calculation 2 3 3 5 5 2" xfId="7971"/>
    <cellStyle name="Calculation 2 3 3 5 5 3" xfId="7972"/>
    <cellStyle name="Calculation 2 3 3 5 5 4" xfId="7973"/>
    <cellStyle name="Calculation 2 3 3 5 5 5" xfId="7974"/>
    <cellStyle name="Calculation 2 3 3 5 5 6" xfId="7975"/>
    <cellStyle name="Calculation 2 3 3 5 5 7" xfId="7976"/>
    <cellStyle name="Calculation 2 3 3 5 5 8" xfId="7977"/>
    <cellStyle name="Calculation 2 3 3 5 5 9" xfId="7978"/>
    <cellStyle name="Calculation 2 3 3 5 6" xfId="7979"/>
    <cellStyle name="Calculation 2 3 3 5 6 2" xfId="7980"/>
    <cellStyle name="Calculation 2 3 3 5 6 3" xfId="7981"/>
    <cellStyle name="Calculation 2 3 3 5 6 4" xfId="7982"/>
    <cellStyle name="Calculation 2 3 3 5 6 5" xfId="7983"/>
    <cellStyle name="Calculation 2 3 3 5 6 6" xfId="7984"/>
    <cellStyle name="Calculation 2 3 3 5 6 7" xfId="7985"/>
    <cellStyle name="Calculation 2 3 3 5 6 8" xfId="7986"/>
    <cellStyle name="Calculation 2 3 3 5 6 9" xfId="7987"/>
    <cellStyle name="Calculation 2 3 3 5 7" xfId="7988"/>
    <cellStyle name="Calculation 2 3 3 5 7 2" xfId="7989"/>
    <cellStyle name="Calculation 2 3 3 5 7 3" xfId="7990"/>
    <cellStyle name="Calculation 2 3 3 5 7 4" xfId="7991"/>
    <cellStyle name="Calculation 2 3 3 5 7 5" xfId="7992"/>
    <cellStyle name="Calculation 2 3 3 5 7 6" xfId="7993"/>
    <cellStyle name="Calculation 2 3 3 5 7 7" xfId="7994"/>
    <cellStyle name="Calculation 2 3 3 5 7 8" xfId="7995"/>
    <cellStyle name="Calculation 2 3 3 5 7 9" xfId="7996"/>
    <cellStyle name="Calculation 2 3 3 5 8" xfId="7997"/>
    <cellStyle name="Calculation 2 3 3 5 8 2" xfId="7998"/>
    <cellStyle name="Calculation 2 3 3 5 8 3" xfId="7999"/>
    <cellStyle name="Calculation 2 3 3 5 8 4" xfId="8000"/>
    <cellStyle name="Calculation 2 3 3 5 8 5" xfId="8001"/>
    <cellStyle name="Calculation 2 3 3 5 8 6" xfId="8002"/>
    <cellStyle name="Calculation 2 3 3 5 8 7" xfId="8003"/>
    <cellStyle name="Calculation 2 3 3 5 8 8" xfId="8004"/>
    <cellStyle name="Calculation 2 3 3 5 8 9" xfId="8005"/>
    <cellStyle name="Calculation 2 3 3 5 9" xfId="8006"/>
    <cellStyle name="Calculation 2 3 3 6" xfId="8007"/>
    <cellStyle name="Calculation 2 3 3 6 2" xfId="8008"/>
    <cellStyle name="Calculation 2 3 3 6 3" xfId="8009"/>
    <cellStyle name="Calculation 2 3 3 6 4" xfId="8010"/>
    <cellStyle name="Calculation 2 3 3 6 5" xfId="8011"/>
    <cellStyle name="Calculation 2 3 3 6 6" xfId="8012"/>
    <cellStyle name="Calculation 2 3 3 6 7" xfId="8013"/>
    <cellStyle name="Calculation 2 3 3 6 8" xfId="8014"/>
    <cellStyle name="Calculation 2 3 3 6 9" xfId="8015"/>
    <cellStyle name="Calculation 2 3 3 7" xfId="8016"/>
    <cellStyle name="Calculation 2 3 3 7 2" xfId="8017"/>
    <cellStyle name="Calculation 2 3 3 7 3" xfId="8018"/>
    <cellStyle name="Calculation 2 3 3 7 4" xfId="8019"/>
    <cellStyle name="Calculation 2 3 3 7 5" xfId="8020"/>
    <cellStyle name="Calculation 2 3 3 7 6" xfId="8021"/>
    <cellStyle name="Calculation 2 3 3 7 7" xfId="8022"/>
    <cellStyle name="Calculation 2 3 3 7 8" xfId="8023"/>
    <cellStyle name="Calculation 2 3 3 7 9" xfId="8024"/>
    <cellStyle name="Calculation 2 3 3 8" xfId="8025"/>
    <cellStyle name="Calculation 2 3 3 8 2" xfId="8026"/>
    <cellStyle name="Calculation 2 3 3 8 3" xfId="8027"/>
    <cellStyle name="Calculation 2 3 3 8 4" xfId="8028"/>
    <cellStyle name="Calculation 2 3 3 8 5" xfId="8029"/>
    <cellStyle name="Calculation 2 3 3 8 6" xfId="8030"/>
    <cellStyle name="Calculation 2 3 3 8 7" xfId="8031"/>
    <cellStyle name="Calculation 2 3 3 8 8" xfId="8032"/>
    <cellStyle name="Calculation 2 3 3 8 9" xfId="8033"/>
    <cellStyle name="Calculation 2 3 3 9" xfId="8034"/>
    <cellStyle name="Calculation 2 3 3 9 2" xfId="8035"/>
    <cellStyle name="Calculation 2 3 3 9 3" xfId="8036"/>
    <cellStyle name="Calculation 2 3 3 9 4" xfId="8037"/>
    <cellStyle name="Calculation 2 3 3 9 5" xfId="8038"/>
    <cellStyle name="Calculation 2 3 3 9 6" xfId="8039"/>
    <cellStyle name="Calculation 2 3 3 9 7" xfId="8040"/>
    <cellStyle name="Calculation 2 3 3 9 8" xfId="8041"/>
    <cellStyle name="Calculation 2 3 3 9 9" xfId="8042"/>
    <cellStyle name="Calculation 2 3 4" xfId="8043"/>
    <cellStyle name="Calculation 2 3 4 10" xfId="8044"/>
    <cellStyle name="Calculation 2 3 4 10 2" xfId="8045"/>
    <cellStyle name="Calculation 2 3 4 10 3" xfId="8046"/>
    <cellStyle name="Calculation 2 3 4 10 4" xfId="8047"/>
    <cellStyle name="Calculation 2 3 4 10 5" xfId="8048"/>
    <cellStyle name="Calculation 2 3 4 10 6" xfId="8049"/>
    <cellStyle name="Calculation 2 3 4 10 7" xfId="8050"/>
    <cellStyle name="Calculation 2 3 4 10 8" xfId="8051"/>
    <cellStyle name="Calculation 2 3 4 10 9" xfId="8052"/>
    <cellStyle name="Calculation 2 3 4 11" xfId="8053"/>
    <cellStyle name="Calculation 2 3 4 11 2" xfId="8054"/>
    <cellStyle name="Calculation 2 3 4 11 3" xfId="8055"/>
    <cellStyle name="Calculation 2 3 4 11 4" xfId="8056"/>
    <cellStyle name="Calculation 2 3 4 11 5" xfId="8057"/>
    <cellStyle name="Calculation 2 3 4 11 6" xfId="8058"/>
    <cellStyle name="Calculation 2 3 4 11 7" xfId="8059"/>
    <cellStyle name="Calculation 2 3 4 11 8" xfId="8060"/>
    <cellStyle name="Calculation 2 3 4 11 9" xfId="8061"/>
    <cellStyle name="Calculation 2 3 4 12" xfId="8062"/>
    <cellStyle name="Calculation 2 3 4 13" xfId="8063"/>
    <cellStyle name="Calculation 2 3 4 14" xfId="8064"/>
    <cellStyle name="Calculation 2 3 4 15" xfId="8065"/>
    <cellStyle name="Calculation 2 3 4 2" xfId="8066"/>
    <cellStyle name="Calculation 2 3 4 2 10" xfId="8067"/>
    <cellStyle name="Calculation 2 3 4 2 11" xfId="8068"/>
    <cellStyle name="Calculation 2 3 4 2 12" xfId="8069"/>
    <cellStyle name="Calculation 2 3 4 2 13" xfId="8070"/>
    <cellStyle name="Calculation 2 3 4 2 14" xfId="8071"/>
    <cellStyle name="Calculation 2 3 4 2 15" xfId="8072"/>
    <cellStyle name="Calculation 2 3 4 2 16" xfId="8073"/>
    <cellStyle name="Calculation 2 3 4 2 2" xfId="8074"/>
    <cellStyle name="Calculation 2 3 4 2 2 10" xfId="8075"/>
    <cellStyle name="Calculation 2 3 4 2 2 11" xfId="8076"/>
    <cellStyle name="Calculation 2 3 4 2 2 12" xfId="8077"/>
    <cellStyle name="Calculation 2 3 4 2 2 13" xfId="8078"/>
    <cellStyle name="Calculation 2 3 4 2 2 14" xfId="8079"/>
    <cellStyle name="Calculation 2 3 4 2 2 2" xfId="8080"/>
    <cellStyle name="Calculation 2 3 4 2 2 2 2" xfId="8081"/>
    <cellStyle name="Calculation 2 3 4 2 2 2 3" xfId="8082"/>
    <cellStyle name="Calculation 2 3 4 2 2 2 4" xfId="8083"/>
    <cellStyle name="Calculation 2 3 4 2 2 2 5" xfId="8084"/>
    <cellStyle name="Calculation 2 3 4 2 2 2 6" xfId="8085"/>
    <cellStyle name="Calculation 2 3 4 2 2 2 7" xfId="8086"/>
    <cellStyle name="Calculation 2 3 4 2 2 2 8" xfId="8087"/>
    <cellStyle name="Calculation 2 3 4 2 2 2 9" xfId="8088"/>
    <cellStyle name="Calculation 2 3 4 2 2 3" xfId="8089"/>
    <cellStyle name="Calculation 2 3 4 2 2 3 2" xfId="8090"/>
    <cellStyle name="Calculation 2 3 4 2 2 3 3" xfId="8091"/>
    <cellStyle name="Calculation 2 3 4 2 2 3 4" xfId="8092"/>
    <cellStyle name="Calculation 2 3 4 2 2 3 5" xfId="8093"/>
    <cellStyle name="Calculation 2 3 4 2 2 3 6" xfId="8094"/>
    <cellStyle name="Calculation 2 3 4 2 2 3 7" xfId="8095"/>
    <cellStyle name="Calculation 2 3 4 2 2 3 8" xfId="8096"/>
    <cellStyle name="Calculation 2 3 4 2 2 3 9" xfId="8097"/>
    <cellStyle name="Calculation 2 3 4 2 2 4" xfId="8098"/>
    <cellStyle name="Calculation 2 3 4 2 2 4 2" xfId="8099"/>
    <cellStyle name="Calculation 2 3 4 2 2 4 3" xfId="8100"/>
    <cellStyle name="Calculation 2 3 4 2 2 4 4" xfId="8101"/>
    <cellStyle name="Calculation 2 3 4 2 2 4 5" xfId="8102"/>
    <cellStyle name="Calculation 2 3 4 2 2 4 6" xfId="8103"/>
    <cellStyle name="Calculation 2 3 4 2 2 4 7" xfId="8104"/>
    <cellStyle name="Calculation 2 3 4 2 2 4 8" xfId="8105"/>
    <cellStyle name="Calculation 2 3 4 2 2 4 9" xfId="8106"/>
    <cellStyle name="Calculation 2 3 4 2 2 5" xfId="8107"/>
    <cellStyle name="Calculation 2 3 4 2 2 5 2" xfId="8108"/>
    <cellStyle name="Calculation 2 3 4 2 2 5 3" xfId="8109"/>
    <cellStyle name="Calculation 2 3 4 2 2 5 4" xfId="8110"/>
    <cellStyle name="Calculation 2 3 4 2 2 5 5" xfId="8111"/>
    <cellStyle name="Calculation 2 3 4 2 2 5 6" xfId="8112"/>
    <cellStyle name="Calculation 2 3 4 2 2 5 7" xfId="8113"/>
    <cellStyle name="Calculation 2 3 4 2 2 5 8" xfId="8114"/>
    <cellStyle name="Calculation 2 3 4 2 2 5 9" xfId="8115"/>
    <cellStyle name="Calculation 2 3 4 2 2 6" xfId="8116"/>
    <cellStyle name="Calculation 2 3 4 2 2 6 2" xfId="8117"/>
    <cellStyle name="Calculation 2 3 4 2 2 6 3" xfId="8118"/>
    <cellStyle name="Calculation 2 3 4 2 2 6 4" xfId="8119"/>
    <cellStyle name="Calculation 2 3 4 2 2 6 5" xfId="8120"/>
    <cellStyle name="Calculation 2 3 4 2 2 6 6" xfId="8121"/>
    <cellStyle name="Calculation 2 3 4 2 2 6 7" xfId="8122"/>
    <cellStyle name="Calculation 2 3 4 2 2 6 8" xfId="8123"/>
    <cellStyle name="Calculation 2 3 4 2 2 6 9" xfId="8124"/>
    <cellStyle name="Calculation 2 3 4 2 2 7" xfId="8125"/>
    <cellStyle name="Calculation 2 3 4 2 2 8" xfId="8126"/>
    <cellStyle name="Calculation 2 3 4 2 2 9" xfId="8127"/>
    <cellStyle name="Calculation 2 3 4 2 3" xfId="8128"/>
    <cellStyle name="Calculation 2 3 4 2 3 2" xfId="8129"/>
    <cellStyle name="Calculation 2 3 4 2 3 3" xfId="8130"/>
    <cellStyle name="Calculation 2 3 4 2 3 4" xfId="8131"/>
    <cellStyle name="Calculation 2 3 4 2 3 5" xfId="8132"/>
    <cellStyle name="Calculation 2 3 4 2 3 6" xfId="8133"/>
    <cellStyle name="Calculation 2 3 4 2 3 7" xfId="8134"/>
    <cellStyle name="Calculation 2 3 4 2 3 8" xfId="8135"/>
    <cellStyle name="Calculation 2 3 4 2 3 9" xfId="8136"/>
    <cellStyle name="Calculation 2 3 4 2 4" xfId="8137"/>
    <cellStyle name="Calculation 2 3 4 2 4 2" xfId="8138"/>
    <cellStyle name="Calculation 2 3 4 2 4 3" xfId="8139"/>
    <cellStyle name="Calculation 2 3 4 2 4 4" xfId="8140"/>
    <cellStyle name="Calculation 2 3 4 2 4 5" xfId="8141"/>
    <cellStyle name="Calculation 2 3 4 2 4 6" xfId="8142"/>
    <cellStyle name="Calculation 2 3 4 2 4 7" xfId="8143"/>
    <cellStyle name="Calculation 2 3 4 2 4 8" xfId="8144"/>
    <cellStyle name="Calculation 2 3 4 2 4 9" xfId="8145"/>
    <cellStyle name="Calculation 2 3 4 2 5" xfId="8146"/>
    <cellStyle name="Calculation 2 3 4 2 5 2" xfId="8147"/>
    <cellStyle name="Calculation 2 3 4 2 5 3" xfId="8148"/>
    <cellStyle name="Calculation 2 3 4 2 5 4" xfId="8149"/>
    <cellStyle name="Calculation 2 3 4 2 5 5" xfId="8150"/>
    <cellStyle name="Calculation 2 3 4 2 5 6" xfId="8151"/>
    <cellStyle name="Calculation 2 3 4 2 5 7" xfId="8152"/>
    <cellStyle name="Calculation 2 3 4 2 5 8" xfId="8153"/>
    <cellStyle name="Calculation 2 3 4 2 5 9" xfId="8154"/>
    <cellStyle name="Calculation 2 3 4 2 6" xfId="8155"/>
    <cellStyle name="Calculation 2 3 4 2 6 2" xfId="8156"/>
    <cellStyle name="Calculation 2 3 4 2 6 3" xfId="8157"/>
    <cellStyle name="Calculation 2 3 4 2 6 4" xfId="8158"/>
    <cellStyle name="Calculation 2 3 4 2 6 5" xfId="8159"/>
    <cellStyle name="Calculation 2 3 4 2 6 6" xfId="8160"/>
    <cellStyle name="Calculation 2 3 4 2 6 7" xfId="8161"/>
    <cellStyle name="Calculation 2 3 4 2 6 8" xfId="8162"/>
    <cellStyle name="Calculation 2 3 4 2 6 9" xfId="8163"/>
    <cellStyle name="Calculation 2 3 4 2 7" xfId="8164"/>
    <cellStyle name="Calculation 2 3 4 2 7 2" xfId="8165"/>
    <cellStyle name="Calculation 2 3 4 2 7 3" xfId="8166"/>
    <cellStyle name="Calculation 2 3 4 2 7 4" xfId="8167"/>
    <cellStyle name="Calculation 2 3 4 2 7 5" xfId="8168"/>
    <cellStyle name="Calculation 2 3 4 2 7 6" xfId="8169"/>
    <cellStyle name="Calculation 2 3 4 2 7 7" xfId="8170"/>
    <cellStyle name="Calculation 2 3 4 2 7 8" xfId="8171"/>
    <cellStyle name="Calculation 2 3 4 2 7 9" xfId="8172"/>
    <cellStyle name="Calculation 2 3 4 2 8" xfId="8173"/>
    <cellStyle name="Calculation 2 3 4 2 8 2" xfId="8174"/>
    <cellStyle name="Calculation 2 3 4 2 8 3" xfId="8175"/>
    <cellStyle name="Calculation 2 3 4 2 8 4" xfId="8176"/>
    <cellStyle name="Calculation 2 3 4 2 8 5" xfId="8177"/>
    <cellStyle name="Calculation 2 3 4 2 8 6" xfId="8178"/>
    <cellStyle name="Calculation 2 3 4 2 8 7" xfId="8179"/>
    <cellStyle name="Calculation 2 3 4 2 8 8" xfId="8180"/>
    <cellStyle name="Calculation 2 3 4 2 8 9" xfId="8181"/>
    <cellStyle name="Calculation 2 3 4 2 9" xfId="8182"/>
    <cellStyle name="Calculation 2 3 4 3" xfId="8183"/>
    <cellStyle name="Calculation 2 3 4 3 10" xfId="8184"/>
    <cellStyle name="Calculation 2 3 4 3 11" xfId="8185"/>
    <cellStyle name="Calculation 2 3 4 3 12" xfId="8186"/>
    <cellStyle name="Calculation 2 3 4 3 13" xfId="8187"/>
    <cellStyle name="Calculation 2 3 4 3 14" xfId="8188"/>
    <cellStyle name="Calculation 2 3 4 3 15" xfId="8189"/>
    <cellStyle name="Calculation 2 3 4 3 16" xfId="8190"/>
    <cellStyle name="Calculation 2 3 4 3 2" xfId="8191"/>
    <cellStyle name="Calculation 2 3 4 3 2 10" xfId="8192"/>
    <cellStyle name="Calculation 2 3 4 3 2 11" xfId="8193"/>
    <cellStyle name="Calculation 2 3 4 3 2 12" xfId="8194"/>
    <cellStyle name="Calculation 2 3 4 3 2 13" xfId="8195"/>
    <cellStyle name="Calculation 2 3 4 3 2 14" xfId="8196"/>
    <cellStyle name="Calculation 2 3 4 3 2 2" xfId="8197"/>
    <cellStyle name="Calculation 2 3 4 3 2 2 2" xfId="8198"/>
    <cellStyle name="Calculation 2 3 4 3 2 2 3" xfId="8199"/>
    <cellStyle name="Calculation 2 3 4 3 2 2 4" xfId="8200"/>
    <cellStyle name="Calculation 2 3 4 3 2 2 5" xfId="8201"/>
    <cellStyle name="Calculation 2 3 4 3 2 2 6" xfId="8202"/>
    <cellStyle name="Calculation 2 3 4 3 2 2 7" xfId="8203"/>
    <cellStyle name="Calculation 2 3 4 3 2 2 8" xfId="8204"/>
    <cellStyle name="Calculation 2 3 4 3 2 2 9" xfId="8205"/>
    <cellStyle name="Calculation 2 3 4 3 2 3" xfId="8206"/>
    <cellStyle name="Calculation 2 3 4 3 2 3 2" xfId="8207"/>
    <cellStyle name="Calculation 2 3 4 3 2 3 3" xfId="8208"/>
    <cellStyle name="Calculation 2 3 4 3 2 3 4" xfId="8209"/>
    <cellStyle name="Calculation 2 3 4 3 2 3 5" xfId="8210"/>
    <cellStyle name="Calculation 2 3 4 3 2 3 6" xfId="8211"/>
    <cellStyle name="Calculation 2 3 4 3 2 3 7" xfId="8212"/>
    <cellStyle name="Calculation 2 3 4 3 2 3 8" xfId="8213"/>
    <cellStyle name="Calculation 2 3 4 3 2 3 9" xfId="8214"/>
    <cellStyle name="Calculation 2 3 4 3 2 4" xfId="8215"/>
    <cellStyle name="Calculation 2 3 4 3 2 4 2" xfId="8216"/>
    <cellStyle name="Calculation 2 3 4 3 2 4 3" xfId="8217"/>
    <cellStyle name="Calculation 2 3 4 3 2 4 4" xfId="8218"/>
    <cellStyle name="Calculation 2 3 4 3 2 4 5" xfId="8219"/>
    <cellStyle name="Calculation 2 3 4 3 2 4 6" xfId="8220"/>
    <cellStyle name="Calculation 2 3 4 3 2 4 7" xfId="8221"/>
    <cellStyle name="Calculation 2 3 4 3 2 4 8" xfId="8222"/>
    <cellStyle name="Calculation 2 3 4 3 2 4 9" xfId="8223"/>
    <cellStyle name="Calculation 2 3 4 3 2 5" xfId="8224"/>
    <cellStyle name="Calculation 2 3 4 3 2 5 2" xfId="8225"/>
    <cellStyle name="Calculation 2 3 4 3 2 5 3" xfId="8226"/>
    <cellStyle name="Calculation 2 3 4 3 2 5 4" xfId="8227"/>
    <cellStyle name="Calculation 2 3 4 3 2 5 5" xfId="8228"/>
    <cellStyle name="Calculation 2 3 4 3 2 5 6" xfId="8229"/>
    <cellStyle name="Calculation 2 3 4 3 2 5 7" xfId="8230"/>
    <cellStyle name="Calculation 2 3 4 3 2 5 8" xfId="8231"/>
    <cellStyle name="Calculation 2 3 4 3 2 5 9" xfId="8232"/>
    <cellStyle name="Calculation 2 3 4 3 2 6" xfId="8233"/>
    <cellStyle name="Calculation 2 3 4 3 2 6 2" xfId="8234"/>
    <cellStyle name="Calculation 2 3 4 3 2 6 3" xfId="8235"/>
    <cellStyle name="Calculation 2 3 4 3 2 6 4" xfId="8236"/>
    <cellStyle name="Calculation 2 3 4 3 2 6 5" xfId="8237"/>
    <cellStyle name="Calculation 2 3 4 3 2 6 6" xfId="8238"/>
    <cellStyle name="Calculation 2 3 4 3 2 6 7" xfId="8239"/>
    <cellStyle name="Calculation 2 3 4 3 2 6 8" xfId="8240"/>
    <cellStyle name="Calculation 2 3 4 3 2 6 9" xfId="8241"/>
    <cellStyle name="Calculation 2 3 4 3 2 7" xfId="8242"/>
    <cellStyle name="Calculation 2 3 4 3 2 8" xfId="8243"/>
    <cellStyle name="Calculation 2 3 4 3 2 9" xfId="8244"/>
    <cellStyle name="Calculation 2 3 4 3 3" xfId="8245"/>
    <cellStyle name="Calculation 2 3 4 3 3 2" xfId="8246"/>
    <cellStyle name="Calculation 2 3 4 3 3 3" xfId="8247"/>
    <cellStyle name="Calculation 2 3 4 3 3 4" xfId="8248"/>
    <cellStyle name="Calculation 2 3 4 3 3 5" xfId="8249"/>
    <cellStyle name="Calculation 2 3 4 3 3 6" xfId="8250"/>
    <cellStyle name="Calculation 2 3 4 3 3 7" xfId="8251"/>
    <cellStyle name="Calculation 2 3 4 3 3 8" xfId="8252"/>
    <cellStyle name="Calculation 2 3 4 3 3 9" xfId="8253"/>
    <cellStyle name="Calculation 2 3 4 3 4" xfId="8254"/>
    <cellStyle name="Calculation 2 3 4 3 4 2" xfId="8255"/>
    <cellStyle name="Calculation 2 3 4 3 4 3" xfId="8256"/>
    <cellStyle name="Calculation 2 3 4 3 4 4" xfId="8257"/>
    <cellStyle name="Calculation 2 3 4 3 4 5" xfId="8258"/>
    <cellStyle name="Calculation 2 3 4 3 4 6" xfId="8259"/>
    <cellStyle name="Calculation 2 3 4 3 4 7" xfId="8260"/>
    <cellStyle name="Calculation 2 3 4 3 4 8" xfId="8261"/>
    <cellStyle name="Calculation 2 3 4 3 4 9" xfId="8262"/>
    <cellStyle name="Calculation 2 3 4 3 5" xfId="8263"/>
    <cellStyle name="Calculation 2 3 4 3 5 2" xfId="8264"/>
    <cellStyle name="Calculation 2 3 4 3 5 3" xfId="8265"/>
    <cellStyle name="Calculation 2 3 4 3 5 4" xfId="8266"/>
    <cellStyle name="Calculation 2 3 4 3 5 5" xfId="8267"/>
    <cellStyle name="Calculation 2 3 4 3 5 6" xfId="8268"/>
    <cellStyle name="Calculation 2 3 4 3 5 7" xfId="8269"/>
    <cellStyle name="Calculation 2 3 4 3 5 8" xfId="8270"/>
    <cellStyle name="Calculation 2 3 4 3 5 9" xfId="8271"/>
    <cellStyle name="Calculation 2 3 4 3 6" xfId="8272"/>
    <cellStyle name="Calculation 2 3 4 3 6 2" xfId="8273"/>
    <cellStyle name="Calculation 2 3 4 3 6 3" xfId="8274"/>
    <cellStyle name="Calculation 2 3 4 3 6 4" xfId="8275"/>
    <cellStyle name="Calculation 2 3 4 3 6 5" xfId="8276"/>
    <cellStyle name="Calculation 2 3 4 3 6 6" xfId="8277"/>
    <cellStyle name="Calculation 2 3 4 3 6 7" xfId="8278"/>
    <cellStyle name="Calculation 2 3 4 3 6 8" xfId="8279"/>
    <cellStyle name="Calculation 2 3 4 3 6 9" xfId="8280"/>
    <cellStyle name="Calculation 2 3 4 3 7" xfId="8281"/>
    <cellStyle name="Calculation 2 3 4 3 7 2" xfId="8282"/>
    <cellStyle name="Calculation 2 3 4 3 7 3" xfId="8283"/>
    <cellStyle name="Calculation 2 3 4 3 7 4" xfId="8284"/>
    <cellStyle name="Calculation 2 3 4 3 7 5" xfId="8285"/>
    <cellStyle name="Calculation 2 3 4 3 7 6" xfId="8286"/>
    <cellStyle name="Calculation 2 3 4 3 7 7" xfId="8287"/>
    <cellStyle name="Calculation 2 3 4 3 7 8" xfId="8288"/>
    <cellStyle name="Calculation 2 3 4 3 7 9" xfId="8289"/>
    <cellStyle name="Calculation 2 3 4 3 8" xfId="8290"/>
    <cellStyle name="Calculation 2 3 4 3 8 2" xfId="8291"/>
    <cellStyle name="Calculation 2 3 4 3 8 3" xfId="8292"/>
    <cellStyle name="Calculation 2 3 4 3 8 4" xfId="8293"/>
    <cellStyle name="Calculation 2 3 4 3 8 5" xfId="8294"/>
    <cellStyle name="Calculation 2 3 4 3 8 6" xfId="8295"/>
    <cellStyle name="Calculation 2 3 4 3 8 7" xfId="8296"/>
    <cellStyle name="Calculation 2 3 4 3 8 8" xfId="8297"/>
    <cellStyle name="Calculation 2 3 4 3 8 9" xfId="8298"/>
    <cellStyle name="Calculation 2 3 4 3 9" xfId="8299"/>
    <cellStyle name="Calculation 2 3 4 4" xfId="8300"/>
    <cellStyle name="Calculation 2 3 4 4 10" xfId="8301"/>
    <cellStyle name="Calculation 2 3 4 4 11" xfId="8302"/>
    <cellStyle name="Calculation 2 3 4 4 12" xfId="8303"/>
    <cellStyle name="Calculation 2 3 4 4 13" xfId="8304"/>
    <cellStyle name="Calculation 2 3 4 4 14" xfId="8305"/>
    <cellStyle name="Calculation 2 3 4 4 15" xfId="8306"/>
    <cellStyle name="Calculation 2 3 4 4 16" xfId="8307"/>
    <cellStyle name="Calculation 2 3 4 4 2" xfId="8308"/>
    <cellStyle name="Calculation 2 3 4 4 2 10" xfId="8309"/>
    <cellStyle name="Calculation 2 3 4 4 2 11" xfId="8310"/>
    <cellStyle name="Calculation 2 3 4 4 2 12" xfId="8311"/>
    <cellStyle name="Calculation 2 3 4 4 2 13" xfId="8312"/>
    <cellStyle name="Calculation 2 3 4 4 2 14" xfId="8313"/>
    <cellStyle name="Calculation 2 3 4 4 2 2" xfId="8314"/>
    <cellStyle name="Calculation 2 3 4 4 2 2 2" xfId="8315"/>
    <cellStyle name="Calculation 2 3 4 4 2 2 3" xfId="8316"/>
    <cellStyle name="Calculation 2 3 4 4 2 2 4" xfId="8317"/>
    <cellStyle name="Calculation 2 3 4 4 2 2 5" xfId="8318"/>
    <cellStyle name="Calculation 2 3 4 4 2 2 6" xfId="8319"/>
    <cellStyle name="Calculation 2 3 4 4 2 2 7" xfId="8320"/>
    <cellStyle name="Calculation 2 3 4 4 2 2 8" xfId="8321"/>
    <cellStyle name="Calculation 2 3 4 4 2 2 9" xfId="8322"/>
    <cellStyle name="Calculation 2 3 4 4 2 3" xfId="8323"/>
    <cellStyle name="Calculation 2 3 4 4 2 3 2" xfId="8324"/>
    <cellStyle name="Calculation 2 3 4 4 2 3 3" xfId="8325"/>
    <cellStyle name="Calculation 2 3 4 4 2 3 4" xfId="8326"/>
    <cellStyle name="Calculation 2 3 4 4 2 3 5" xfId="8327"/>
    <cellStyle name="Calculation 2 3 4 4 2 3 6" xfId="8328"/>
    <cellStyle name="Calculation 2 3 4 4 2 3 7" xfId="8329"/>
    <cellStyle name="Calculation 2 3 4 4 2 3 8" xfId="8330"/>
    <cellStyle name="Calculation 2 3 4 4 2 3 9" xfId="8331"/>
    <cellStyle name="Calculation 2 3 4 4 2 4" xfId="8332"/>
    <cellStyle name="Calculation 2 3 4 4 2 4 2" xfId="8333"/>
    <cellStyle name="Calculation 2 3 4 4 2 4 3" xfId="8334"/>
    <cellStyle name="Calculation 2 3 4 4 2 4 4" xfId="8335"/>
    <cellStyle name="Calculation 2 3 4 4 2 4 5" xfId="8336"/>
    <cellStyle name="Calculation 2 3 4 4 2 4 6" xfId="8337"/>
    <cellStyle name="Calculation 2 3 4 4 2 4 7" xfId="8338"/>
    <cellStyle name="Calculation 2 3 4 4 2 4 8" xfId="8339"/>
    <cellStyle name="Calculation 2 3 4 4 2 4 9" xfId="8340"/>
    <cellStyle name="Calculation 2 3 4 4 2 5" xfId="8341"/>
    <cellStyle name="Calculation 2 3 4 4 2 5 2" xfId="8342"/>
    <cellStyle name="Calculation 2 3 4 4 2 5 3" xfId="8343"/>
    <cellStyle name="Calculation 2 3 4 4 2 5 4" xfId="8344"/>
    <cellStyle name="Calculation 2 3 4 4 2 5 5" xfId="8345"/>
    <cellStyle name="Calculation 2 3 4 4 2 5 6" xfId="8346"/>
    <cellStyle name="Calculation 2 3 4 4 2 5 7" xfId="8347"/>
    <cellStyle name="Calculation 2 3 4 4 2 5 8" xfId="8348"/>
    <cellStyle name="Calculation 2 3 4 4 2 5 9" xfId="8349"/>
    <cellStyle name="Calculation 2 3 4 4 2 6" xfId="8350"/>
    <cellStyle name="Calculation 2 3 4 4 2 6 2" xfId="8351"/>
    <cellStyle name="Calculation 2 3 4 4 2 6 3" xfId="8352"/>
    <cellStyle name="Calculation 2 3 4 4 2 6 4" xfId="8353"/>
    <cellStyle name="Calculation 2 3 4 4 2 6 5" xfId="8354"/>
    <cellStyle name="Calculation 2 3 4 4 2 6 6" xfId="8355"/>
    <cellStyle name="Calculation 2 3 4 4 2 6 7" xfId="8356"/>
    <cellStyle name="Calculation 2 3 4 4 2 6 8" xfId="8357"/>
    <cellStyle name="Calculation 2 3 4 4 2 6 9" xfId="8358"/>
    <cellStyle name="Calculation 2 3 4 4 2 7" xfId="8359"/>
    <cellStyle name="Calculation 2 3 4 4 2 8" xfId="8360"/>
    <cellStyle name="Calculation 2 3 4 4 2 9" xfId="8361"/>
    <cellStyle name="Calculation 2 3 4 4 3" xfId="8362"/>
    <cellStyle name="Calculation 2 3 4 4 3 2" xfId="8363"/>
    <cellStyle name="Calculation 2 3 4 4 3 3" xfId="8364"/>
    <cellStyle name="Calculation 2 3 4 4 3 4" xfId="8365"/>
    <cellStyle name="Calculation 2 3 4 4 3 5" xfId="8366"/>
    <cellStyle name="Calculation 2 3 4 4 3 6" xfId="8367"/>
    <cellStyle name="Calculation 2 3 4 4 3 7" xfId="8368"/>
    <cellStyle name="Calculation 2 3 4 4 3 8" xfId="8369"/>
    <cellStyle name="Calculation 2 3 4 4 3 9" xfId="8370"/>
    <cellStyle name="Calculation 2 3 4 4 4" xfId="8371"/>
    <cellStyle name="Calculation 2 3 4 4 4 2" xfId="8372"/>
    <cellStyle name="Calculation 2 3 4 4 4 3" xfId="8373"/>
    <cellStyle name="Calculation 2 3 4 4 4 4" xfId="8374"/>
    <cellStyle name="Calculation 2 3 4 4 4 5" xfId="8375"/>
    <cellStyle name="Calculation 2 3 4 4 4 6" xfId="8376"/>
    <cellStyle name="Calculation 2 3 4 4 4 7" xfId="8377"/>
    <cellStyle name="Calculation 2 3 4 4 4 8" xfId="8378"/>
    <cellStyle name="Calculation 2 3 4 4 4 9" xfId="8379"/>
    <cellStyle name="Calculation 2 3 4 4 5" xfId="8380"/>
    <cellStyle name="Calculation 2 3 4 4 5 2" xfId="8381"/>
    <cellStyle name="Calculation 2 3 4 4 5 3" xfId="8382"/>
    <cellStyle name="Calculation 2 3 4 4 5 4" xfId="8383"/>
    <cellStyle name="Calculation 2 3 4 4 5 5" xfId="8384"/>
    <cellStyle name="Calculation 2 3 4 4 5 6" xfId="8385"/>
    <cellStyle name="Calculation 2 3 4 4 5 7" xfId="8386"/>
    <cellStyle name="Calculation 2 3 4 4 5 8" xfId="8387"/>
    <cellStyle name="Calculation 2 3 4 4 5 9" xfId="8388"/>
    <cellStyle name="Calculation 2 3 4 4 6" xfId="8389"/>
    <cellStyle name="Calculation 2 3 4 4 6 2" xfId="8390"/>
    <cellStyle name="Calculation 2 3 4 4 6 3" xfId="8391"/>
    <cellStyle name="Calculation 2 3 4 4 6 4" xfId="8392"/>
    <cellStyle name="Calculation 2 3 4 4 6 5" xfId="8393"/>
    <cellStyle name="Calculation 2 3 4 4 6 6" xfId="8394"/>
    <cellStyle name="Calculation 2 3 4 4 6 7" xfId="8395"/>
    <cellStyle name="Calculation 2 3 4 4 6 8" xfId="8396"/>
    <cellStyle name="Calculation 2 3 4 4 6 9" xfId="8397"/>
    <cellStyle name="Calculation 2 3 4 4 7" xfId="8398"/>
    <cellStyle name="Calculation 2 3 4 4 7 2" xfId="8399"/>
    <cellStyle name="Calculation 2 3 4 4 7 3" xfId="8400"/>
    <cellStyle name="Calculation 2 3 4 4 7 4" xfId="8401"/>
    <cellStyle name="Calculation 2 3 4 4 7 5" xfId="8402"/>
    <cellStyle name="Calculation 2 3 4 4 7 6" xfId="8403"/>
    <cellStyle name="Calculation 2 3 4 4 7 7" xfId="8404"/>
    <cellStyle name="Calculation 2 3 4 4 7 8" xfId="8405"/>
    <cellStyle name="Calculation 2 3 4 4 7 9" xfId="8406"/>
    <cellStyle name="Calculation 2 3 4 4 8" xfId="8407"/>
    <cellStyle name="Calculation 2 3 4 4 8 2" xfId="8408"/>
    <cellStyle name="Calculation 2 3 4 4 8 3" xfId="8409"/>
    <cellStyle name="Calculation 2 3 4 4 8 4" xfId="8410"/>
    <cellStyle name="Calculation 2 3 4 4 8 5" xfId="8411"/>
    <cellStyle name="Calculation 2 3 4 4 8 6" xfId="8412"/>
    <cellStyle name="Calculation 2 3 4 4 8 7" xfId="8413"/>
    <cellStyle name="Calculation 2 3 4 4 8 8" xfId="8414"/>
    <cellStyle name="Calculation 2 3 4 4 8 9" xfId="8415"/>
    <cellStyle name="Calculation 2 3 4 4 9" xfId="8416"/>
    <cellStyle name="Calculation 2 3 4 5" xfId="8417"/>
    <cellStyle name="Calculation 2 3 4 5 2" xfId="8418"/>
    <cellStyle name="Calculation 2 3 4 5 3" xfId="8419"/>
    <cellStyle name="Calculation 2 3 4 5 4" xfId="8420"/>
    <cellStyle name="Calculation 2 3 4 5 5" xfId="8421"/>
    <cellStyle name="Calculation 2 3 4 5 6" xfId="8422"/>
    <cellStyle name="Calculation 2 3 4 5 7" xfId="8423"/>
    <cellStyle name="Calculation 2 3 4 5 8" xfId="8424"/>
    <cellStyle name="Calculation 2 3 4 5 9" xfId="8425"/>
    <cellStyle name="Calculation 2 3 4 6" xfId="8426"/>
    <cellStyle name="Calculation 2 3 4 6 2" xfId="8427"/>
    <cellStyle name="Calculation 2 3 4 6 3" xfId="8428"/>
    <cellStyle name="Calculation 2 3 4 6 4" xfId="8429"/>
    <cellStyle name="Calculation 2 3 4 6 5" xfId="8430"/>
    <cellStyle name="Calculation 2 3 4 6 6" xfId="8431"/>
    <cellStyle name="Calculation 2 3 4 6 7" xfId="8432"/>
    <cellStyle name="Calculation 2 3 4 6 8" xfId="8433"/>
    <cellStyle name="Calculation 2 3 4 6 9" xfId="8434"/>
    <cellStyle name="Calculation 2 3 4 7" xfId="8435"/>
    <cellStyle name="Calculation 2 3 4 7 2" xfId="8436"/>
    <cellStyle name="Calculation 2 3 4 7 3" xfId="8437"/>
    <cellStyle name="Calculation 2 3 4 7 4" xfId="8438"/>
    <cellStyle name="Calculation 2 3 4 7 5" xfId="8439"/>
    <cellStyle name="Calculation 2 3 4 7 6" xfId="8440"/>
    <cellStyle name="Calculation 2 3 4 7 7" xfId="8441"/>
    <cellStyle name="Calculation 2 3 4 7 8" xfId="8442"/>
    <cellStyle name="Calculation 2 3 4 7 9" xfId="8443"/>
    <cellStyle name="Calculation 2 3 4 8" xfId="8444"/>
    <cellStyle name="Calculation 2 3 4 8 2" xfId="8445"/>
    <cellStyle name="Calculation 2 3 4 8 3" xfId="8446"/>
    <cellStyle name="Calculation 2 3 4 8 4" xfId="8447"/>
    <cellStyle name="Calculation 2 3 4 8 5" xfId="8448"/>
    <cellStyle name="Calculation 2 3 4 8 6" xfId="8449"/>
    <cellStyle name="Calculation 2 3 4 8 7" xfId="8450"/>
    <cellStyle name="Calculation 2 3 4 8 8" xfId="8451"/>
    <cellStyle name="Calculation 2 3 4 8 9" xfId="8452"/>
    <cellStyle name="Calculation 2 3 4 9" xfId="8453"/>
    <cellStyle name="Calculation 2 3 4 9 2" xfId="8454"/>
    <cellStyle name="Calculation 2 3 4 9 3" xfId="8455"/>
    <cellStyle name="Calculation 2 3 4 9 4" xfId="8456"/>
    <cellStyle name="Calculation 2 3 4 9 5" xfId="8457"/>
    <cellStyle name="Calculation 2 3 4 9 6" xfId="8458"/>
    <cellStyle name="Calculation 2 3 4 9 7" xfId="8459"/>
    <cellStyle name="Calculation 2 3 4 9 8" xfId="8460"/>
    <cellStyle name="Calculation 2 3 4 9 9" xfId="8461"/>
    <cellStyle name="Calculation 2 3 5" xfId="8462"/>
    <cellStyle name="Calculation 2 3 5 10" xfId="8463"/>
    <cellStyle name="Calculation 2 3 5 10 2" xfId="8464"/>
    <cellStyle name="Calculation 2 3 5 10 3" xfId="8465"/>
    <cellStyle name="Calculation 2 3 5 10 4" xfId="8466"/>
    <cellStyle name="Calculation 2 3 5 10 5" xfId="8467"/>
    <cellStyle name="Calculation 2 3 5 10 6" xfId="8468"/>
    <cellStyle name="Calculation 2 3 5 10 7" xfId="8469"/>
    <cellStyle name="Calculation 2 3 5 10 8" xfId="8470"/>
    <cellStyle name="Calculation 2 3 5 10 9" xfId="8471"/>
    <cellStyle name="Calculation 2 3 5 11" xfId="8472"/>
    <cellStyle name="Calculation 2 3 5 11 2" xfId="8473"/>
    <cellStyle name="Calculation 2 3 5 11 3" xfId="8474"/>
    <cellStyle name="Calculation 2 3 5 11 4" xfId="8475"/>
    <cellStyle name="Calculation 2 3 5 11 5" xfId="8476"/>
    <cellStyle name="Calculation 2 3 5 11 6" xfId="8477"/>
    <cellStyle name="Calculation 2 3 5 11 7" xfId="8478"/>
    <cellStyle name="Calculation 2 3 5 11 8" xfId="8479"/>
    <cellStyle name="Calculation 2 3 5 11 9" xfId="8480"/>
    <cellStyle name="Calculation 2 3 5 12" xfId="8481"/>
    <cellStyle name="Calculation 2 3 5 13" xfId="8482"/>
    <cellStyle name="Calculation 2 3 5 14" xfId="8483"/>
    <cellStyle name="Calculation 2 3 5 15" xfId="8484"/>
    <cellStyle name="Calculation 2 3 5 2" xfId="8485"/>
    <cellStyle name="Calculation 2 3 5 2 10" xfId="8486"/>
    <cellStyle name="Calculation 2 3 5 2 11" xfId="8487"/>
    <cellStyle name="Calculation 2 3 5 2 12" xfId="8488"/>
    <cellStyle name="Calculation 2 3 5 2 13" xfId="8489"/>
    <cellStyle name="Calculation 2 3 5 2 14" xfId="8490"/>
    <cellStyle name="Calculation 2 3 5 2 15" xfId="8491"/>
    <cellStyle name="Calculation 2 3 5 2 16" xfId="8492"/>
    <cellStyle name="Calculation 2 3 5 2 2" xfId="8493"/>
    <cellStyle name="Calculation 2 3 5 2 2 10" xfId="8494"/>
    <cellStyle name="Calculation 2 3 5 2 2 11" xfId="8495"/>
    <cellStyle name="Calculation 2 3 5 2 2 12" xfId="8496"/>
    <cellStyle name="Calculation 2 3 5 2 2 13" xfId="8497"/>
    <cellStyle name="Calculation 2 3 5 2 2 14" xfId="8498"/>
    <cellStyle name="Calculation 2 3 5 2 2 2" xfId="8499"/>
    <cellStyle name="Calculation 2 3 5 2 2 2 2" xfId="8500"/>
    <cellStyle name="Calculation 2 3 5 2 2 2 3" xfId="8501"/>
    <cellStyle name="Calculation 2 3 5 2 2 2 4" xfId="8502"/>
    <cellStyle name="Calculation 2 3 5 2 2 2 5" xfId="8503"/>
    <cellStyle name="Calculation 2 3 5 2 2 2 6" xfId="8504"/>
    <cellStyle name="Calculation 2 3 5 2 2 2 7" xfId="8505"/>
    <cellStyle name="Calculation 2 3 5 2 2 2 8" xfId="8506"/>
    <cellStyle name="Calculation 2 3 5 2 2 2 9" xfId="8507"/>
    <cellStyle name="Calculation 2 3 5 2 2 3" xfId="8508"/>
    <cellStyle name="Calculation 2 3 5 2 2 3 2" xfId="8509"/>
    <cellStyle name="Calculation 2 3 5 2 2 3 3" xfId="8510"/>
    <cellStyle name="Calculation 2 3 5 2 2 3 4" xfId="8511"/>
    <cellStyle name="Calculation 2 3 5 2 2 3 5" xfId="8512"/>
    <cellStyle name="Calculation 2 3 5 2 2 3 6" xfId="8513"/>
    <cellStyle name="Calculation 2 3 5 2 2 3 7" xfId="8514"/>
    <cellStyle name="Calculation 2 3 5 2 2 3 8" xfId="8515"/>
    <cellStyle name="Calculation 2 3 5 2 2 3 9" xfId="8516"/>
    <cellStyle name="Calculation 2 3 5 2 2 4" xfId="8517"/>
    <cellStyle name="Calculation 2 3 5 2 2 4 2" xfId="8518"/>
    <cellStyle name="Calculation 2 3 5 2 2 4 3" xfId="8519"/>
    <cellStyle name="Calculation 2 3 5 2 2 4 4" xfId="8520"/>
    <cellStyle name="Calculation 2 3 5 2 2 4 5" xfId="8521"/>
    <cellStyle name="Calculation 2 3 5 2 2 4 6" xfId="8522"/>
    <cellStyle name="Calculation 2 3 5 2 2 4 7" xfId="8523"/>
    <cellStyle name="Calculation 2 3 5 2 2 4 8" xfId="8524"/>
    <cellStyle name="Calculation 2 3 5 2 2 4 9" xfId="8525"/>
    <cellStyle name="Calculation 2 3 5 2 2 5" xfId="8526"/>
    <cellStyle name="Calculation 2 3 5 2 2 5 2" xfId="8527"/>
    <cellStyle name="Calculation 2 3 5 2 2 5 3" xfId="8528"/>
    <cellStyle name="Calculation 2 3 5 2 2 5 4" xfId="8529"/>
    <cellStyle name="Calculation 2 3 5 2 2 5 5" xfId="8530"/>
    <cellStyle name="Calculation 2 3 5 2 2 5 6" xfId="8531"/>
    <cellStyle name="Calculation 2 3 5 2 2 5 7" xfId="8532"/>
    <cellStyle name="Calculation 2 3 5 2 2 5 8" xfId="8533"/>
    <cellStyle name="Calculation 2 3 5 2 2 5 9" xfId="8534"/>
    <cellStyle name="Calculation 2 3 5 2 2 6" xfId="8535"/>
    <cellStyle name="Calculation 2 3 5 2 2 6 2" xfId="8536"/>
    <cellStyle name="Calculation 2 3 5 2 2 6 3" xfId="8537"/>
    <cellStyle name="Calculation 2 3 5 2 2 6 4" xfId="8538"/>
    <cellStyle name="Calculation 2 3 5 2 2 6 5" xfId="8539"/>
    <cellStyle name="Calculation 2 3 5 2 2 6 6" xfId="8540"/>
    <cellStyle name="Calculation 2 3 5 2 2 6 7" xfId="8541"/>
    <cellStyle name="Calculation 2 3 5 2 2 6 8" xfId="8542"/>
    <cellStyle name="Calculation 2 3 5 2 2 6 9" xfId="8543"/>
    <cellStyle name="Calculation 2 3 5 2 2 7" xfId="8544"/>
    <cellStyle name="Calculation 2 3 5 2 2 8" xfId="8545"/>
    <cellStyle name="Calculation 2 3 5 2 2 9" xfId="8546"/>
    <cellStyle name="Calculation 2 3 5 2 3" xfId="8547"/>
    <cellStyle name="Calculation 2 3 5 2 3 2" xfId="8548"/>
    <cellStyle name="Calculation 2 3 5 2 3 3" xfId="8549"/>
    <cellStyle name="Calculation 2 3 5 2 3 4" xfId="8550"/>
    <cellStyle name="Calculation 2 3 5 2 3 5" xfId="8551"/>
    <cellStyle name="Calculation 2 3 5 2 3 6" xfId="8552"/>
    <cellStyle name="Calculation 2 3 5 2 3 7" xfId="8553"/>
    <cellStyle name="Calculation 2 3 5 2 3 8" xfId="8554"/>
    <cellStyle name="Calculation 2 3 5 2 3 9" xfId="8555"/>
    <cellStyle name="Calculation 2 3 5 2 4" xfId="8556"/>
    <cellStyle name="Calculation 2 3 5 2 4 2" xfId="8557"/>
    <cellStyle name="Calculation 2 3 5 2 4 3" xfId="8558"/>
    <cellStyle name="Calculation 2 3 5 2 4 4" xfId="8559"/>
    <cellStyle name="Calculation 2 3 5 2 4 5" xfId="8560"/>
    <cellStyle name="Calculation 2 3 5 2 4 6" xfId="8561"/>
    <cellStyle name="Calculation 2 3 5 2 4 7" xfId="8562"/>
    <cellStyle name="Calculation 2 3 5 2 4 8" xfId="8563"/>
    <cellStyle name="Calculation 2 3 5 2 4 9" xfId="8564"/>
    <cellStyle name="Calculation 2 3 5 2 5" xfId="8565"/>
    <cellStyle name="Calculation 2 3 5 2 5 2" xfId="8566"/>
    <cellStyle name="Calculation 2 3 5 2 5 3" xfId="8567"/>
    <cellStyle name="Calculation 2 3 5 2 5 4" xfId="8568"/>
    <cellStyle name="Calculation 2 3 5 2 5 5" xfId="8569"/>
    <cellStyle name="Calculation 2 3 5 2 5 6" xfId="8570"/>
    <cellStyle name="Calculation 2 3 5 2 5 7" xfId="8571"/>
    <cellStyle name="Calculation 2 3 5 2 5 8" xfId="8572"/>
    <cellStyle name="Calculation 2 3 5 2 5 9" xfId="8573"/>
    <cellStyle name="Calculation 2 3 5 2 6" xfId="8574"/>
    <cellStyle name="Calculation 2 3 5 2 6 2" xfId="8575"/>
    <cellStyle name="Calculation 2 3 5 2 6 3" xfId="8576"/>
    <cellStyle name="Calculation 2 3 5 2 6 4" xfId="8577"/>
    <cellStyle name="Calculation 2 3 5 2 6 5" xfId="8578"/>
    <cellStyle name="Calculation 2 3 5 2 6 6" xfId="8579"/>
    <cellStyle name="Calculation 2 3 5 2 6 7" xfId="8580"/>
    <cellStyle name="Calculation 2 3 5 2 6 8" xfId="8581"/>
    <cellStyle name="Calculation 2 3 5 2 6 9" xfId="8582"/>
    <cellStyle name="Calculation 2 3 5 2 7" xfId="8583"/>
    <cellStyle name="Calculation 2 3 5 2 7 2" xfId="8584"/>
    <cellStyle name="Calculation 2 3 5 2 7 3" xfId="8585"/>
    <cellStyle name="Calculation 2 3 5 2 7 4" xfId="8586"/>
    <cellStyle name="Calculation 2 3 5 2 7 5" xfId="8587"/>
    <cellStyle name="Calculation 2 3 5 2 7 6" xfId="8588"/>
    <cellStyle name="Calculation 2 3 5 2 7 7" xfId="8589"/>
    <cellStyle name="Calculation 2 3 5 2 7 8" xfId="8590"/>
    <cellStyle name="Calculation 2 3 5 2 7 9" xfId="8591"/>
    <cellStyle name="Calculation 2 3 5 2 8" xfId="8592"/>
    <cellStyle name="Calculation 2 3 5 2 8 2" xfId="8593"/>
    <cellStyle name="Calculation 2 3 5 2 8 3" xfId="8594"/>
    <cellStyle name="Calculation 2 3 5 2 8 4" xfId="8595"/>
    <cellStyle name="Calculation 2 3 5 2 8 5" xfId="8596"/>
    <cellStyle name="Calculation 2 3 5 2 8 6" xfId="8597"/>
    <cellStyle name="Calculation 2 3 5 2 8 7" xfId="8598"/>
    <cellStyle name="Calculation 2 3 5 2 8 8" xfId="8599"/>
    <cellStyle name="Calculation 2 3 5 2 8 9" xfId="8600"/>
    <cellStyle name="Calculation 2 3 5 2 9" xfId="8601"/>
    <cellStyle name="Calculation 2 3 5 3" xfId="8602"/>
    <cellStyle name="Calculation 2 3 5 3 10" xfId="8603"/>
    <cellStyle name="Calculation 2 3 5 3 11" xfId="8604"/>
    <cellStyle name="Calculation 2 3 5 3 12" xfId="8605"/>
    <cellStyle name="Calculation 2 3 5 3 13" xfId="8606"/>
    <cellStyle name="Calculation 2 3 5 3 14" xfId="8607"/>
    <cellStyle name="Calculation 2 3 5 3 15" xfId="8608"/>
    <cellStyle name="Calculation 2 3 5 3 16" xfId="8609"/>
    <cellStyle name="Calculation 2 3 5 3 2" xfId="8610"/>
    <cellStyle name="Calculation 2 3 5 3 2 10" xfId="8611"/>
    <cellStyle name="Calculation 2 3 5 3 2 11" xfId="8612"/>
    <cellStyle name="Calculation 2 3 5 3 2 12" xfId="8613"/>
    <cellStyle name="Calculation 2 3 5 3 2 13" xfId="8614"/>
    <cellStyle name="Calculation 2 3 5 3 2 14" xfId="8615"/>
    <cellStyle name="Calculation 2 3 5 3 2 2" xfId="8616"/>
    <cellStyle name="Calculation 2 3 5 3 2 2 2" xfId="8617"/>
    <cellStyle name="Calculation 2 3 5 3 2 2 3" xfId="8618"/>
    <cellStyle name="Calculation 2 3 5 3 2 2 4" xfId="8619"/>
    <cellStyle name="Calculation 2 3 5 3 2 2 5" xfId="8620"/>
    <cellStyle name="Calculation 2 3 5 3 2 2 6" xfId="8621"/>
    <cellStyle name="Calculation 2 3 5 3 2 2 7" xfId="8622"/>
    <cellStyle name="Calculation 2 3 5 3 2 2 8" xfId="8623"/>
    <cellStyle name="Calculation 2 3 5 3 2 2 9" xfId="8624"/>
    <cellStyle name="Calculation 2 3 5 3 2 3" xfId="8625"/>
    <cellStyle name="Calculation 2 3 5 3 2 3 2" xfId="8626"/>
    <cellStyle name="Calculation 2 3 5 3 2 3 3" xfId="8627"/>
    <cellStyle name="Calculation 2 3 5 3 2 3 4" xfId="8628"/>
    <cellStyle name="Calculation 2 3 5 3 2 3 5" xfId="8629"/>
    <cellStyle name="Calculation 2 3 5 3 2 3 6" xfId="8630"/>
    <cellStyle name="Calculation 2 3 5 3 2 3 7" xfId="8631"/>
    <cellStyle name="Calculation 2 3 5 3 2 3 8" xfId="8632"/>
    <cellStyle name="Calculation 2 3 5 3 2 3 9" xfId="8633"/>
    <cellStyle name="Calculation 2 3 5 3 2 4" xfId="8634"/>
    <cellStyle name="Calculation 2 3 5 3 2 4 2" xfId="8635"/>
    <cellStyle name="Calculation 2 3 5 3 2 4 3" xfId="8636"/>
    <cellStyle name="Calculation 2 3 5 3 2 4 4" xfId="8637"/>
    <cellStyle name="Calculation 2 3 5 3 2 4 5" xfId="8638"/>
    <cellStyle name="Calculation 2 3 5 3 2 4 6" xfId="8639"/>
    <cellStyle name="Calculation 2 3 5 3 2 4 7" xfId="8640"/>
    <cellStyle name="Calculation 2 3 5 3 2 4 8" xfId="8641"/>
    <cellStyle name="Calculation 2 3 5 3 2 4 9" xfId="8642"/>
    <cellStyle name="Calculation 2 3 5 3 2 5" xfId="8643"/>
    <cellStyle name="Calculation 2 3 5 3 2 5 2" xfId="8644"/>
    <cellStyle name="Calculation 2 3 5 3 2 5 3" xfId="8645"/>
    <cellStyle name="Calculation 2 3 5 3 2 5 4" xfId="8646"/>
    <cellStyle name="Calculation 2 3 5 3 2 5 5" xfId="8647"/>
    <cellStyle name="Calculation 2 3 5 3 2 5 6" xfId="8648"/>
    <cellStyle name="Calculation 2 3 5 3 2 5 7" xfId="8649"/>
    <cellStyle name="Calculation 2 3 5 3 2 5 8" xfId="8650"/>
    <cellStyle name="Calculation 2 3 5 3 2 5 9" xfId="8651"/>
    <cellStyle name="Calculation 2 3 5 3 2 6" xfId="8652"/>
    <cellStyle name="Calculation 2 3 5 3 2 6 2" xfId="8653"/>
    <cellStyle name="Calculation 2 3 5 3 2 6 3" xfId="8654"/>
    <cellStyle name="Calculation 2 3 5 3 2 6 4" xfId="8655"/>
    <cellStyle name="Calculation 2 3 5 3 2 6 5" xfId="8656"/>
    <cellStyle name="Calculation 2 3 5 3 2 6 6" xfId="8657"/>
    <cellStyle name="Calculation 2 3 5 3 2 6 7" xfId="8658"/>
    <cellStyle name="Calculation 2 3 5 3 2 6 8" xfId="8659"/>
    <cellStyle name="Calculation 2 3 5 3 2 6 9" xfId="8660"/>
    <cellStyle name="Calculation 2 3 5 3 2 7" xfId="8661"/>
    <cellStyle name="Calculation 2 3 5 3 2 8" xfId="8662"/>
    <cellStyle name="Calculation 2 3 5 3 2 9" xfId="8663"/>
    <cellStyle name="Calculation 2 3 5 3 3" xfId="8664"/>
    <cellStyle name="Calculation 2 3 5 3 3 2" xfId="8665"/>
    <cellStyle name="Calculation 2 3 5 3 3 3" xfId="8666"/>
    <cellStyle name="Calculation 2 3 5 3 3 4" xfId="8667"/>
    <cellStyle name="Calculation 2 3 5 3 3 5" xfId="8668"/>
    <cellStyle name="Calculation 2 3 5 3 3 6" xfId="8669"/>
    <cellStyle name="Calculation 2 3 5 3 3 7" xfId="8670"/>
    <cellStyle name="Calculation 2 3 5 3 3 8" xfId="8671"/>
    <cellStyle name="Calculation 2 3 5 3 3 9" xfId="8672"/>
    <cellStyle name="Calculation 2 3 5 3 4" xfId="8673"/>
    <cellStyle name="Calculation 2 3 5 3 4 2" xfId="8674"/>
    <cellStyle name="Calculation 2 3 5 3 4 3" xfId="8675"/>
    <cellStyle name="Calculation 2 3 5 3 4 4" xfId="8676"/>
    <cellStyle name="Calculation 2 3 5 3 4 5" xfId="8677"/>
    <cellStyle name="Calculation 2 3 5 3 4 6" xfId="8678"/>
    <cellStyle name="Calculation 2 3 5 3 4 7" xfId="8679"/>
    <cellStyle name="Calculation 2 3 5 3 4 8" xfId="8680"/>
    <cellStyle name="Calculation 2 3 5 3 4 9" xfId="8681"/>
    <cellStyle name="Calculation 2 3 5 3 5" xfId="8682"/>
    <cellStyle name="Calculation 2 3 5 3 5 2" xfId="8683"/>
    <cellStyle name="Calculation 2 3 5 3 5 3" xfId="8684"/>
    <cellStyle name="Calculation 2 3 5 3 5 4" xfId="8685"/>
    <cellStyle name="Calculation 2 3 5 3 5 5" xfId="8686"/>
    <cellStyle name="Calculation 2 3 5 3 5 6" xfId="8687"/>
    <cellStyle name="Calculation 2 3 5 3 5 7" xfId="8688"/>
    <cellStyle name="Calculation 2 3 5 3 5 8" xfId="8689"/>
    <cellStyle name="Calculation 2 3 5 3 5 9" xfId="8690"/>
    <cellStyle name="Calculation 2 3 5 3 6" xfId="8691"/>
    <cellStyle name="Calculation 2 3 5 3 6 2" xfId="8692"/>
    <cellStyle name="Calculation 2 3 5 3 6 3" xfId="8693"/>
    <cellStyle name="Calculation 2 3 5 3 6 4" xfId="8694"/>
    <cellStyle name="Calculation 2 3 5 3 6 5" xfId="8695"/>
    <cellStyle name="Calculation 2 3 5 3 6 6" xfId="8696"/>
    <cellStyle name="Calculation 2 3 5 3 6 7" xfId="8697"/>
    <cellStyle name="Calculation 2 3 5 3 6 8" xfId="8698"/>
    <cellStyle name="Calculation 2 3 5 3 6 9" xfId="8699"/>
    <cellStyle name="Calculation 2 3 5 3 7" xfId="8700"/>
    <cellStyle name="Calculation 2 3 5 3 7 2" xfId="8701"/>
    <cellStyle name="Calculation 2 3 5 3 7 3" xfId="8702"/>
    <cellStyle name="Calculation 2 3 5 3 7 4" xfId="8703"/>
    <cellStyle name="Calculation 2 3 5 3 7 5" xfId="8704"/>
    <cellStyle name="Calculation 2 3 5 3 7 6" xfId="8705"/>
    <cellStyle name="Calculation 2 3 5 3 7 7" xfId="8706"/>
    <cellStyle name="Calculation 2 3 5 3 7 8" xfId="8707"/>
    <cellStyle name="Calculation 2 3 5 3 7 9" xfId="8708"/>
    <cellStyle name="Calculation 2 3 5 3 8" xfId="8709"/>
    <cellStyle name="Calculation 2 3 5 3 8 2" xfId="8710"/>
    <cellStyle name="Calculation 2 3 5 3 8 3" xfId="8711"/>
    <cellStyle name="Calculation 2 3 5 3 8 4" xfId="8712"/>
    <cellStyle name="Calculation 2 3 5 3 8 5" xfId="8713"/>
    <cellStyle name="Calculation 2 3 5 3 8 6" xfId="8714"/>
    <cellStyle name="Calculation 2 3 5 3 8 7" xfId="8715"/>
    <cellStyle name="Calculation 2 3 5 3 8 8" xfId="8716"/>
    <cellStyle name="Calculation 2 3 5 3 8 9" xfId="8717"/>
    <cellStyle name="Calculation 2 3 5 3 9" xfId="8718"/>
    <cellStyle name="Calculation 2 3 5 4" xfId="8719"/>
    <cellStyle name="Calculation 2 3 5 4 10" xfId="8720"/>
    <cellStyle name="Calculation 2 3 5 4 11" xfId="8721"/>
    <cellStyle name="Calculation 2 3 5 4 12" xfId="8722"/>
    <cellStyle name="Calculation 2 3 5 4 13" xfId="8723"/>
    <cellStyle name="Calculation 2 3 5 4 14" xfId="8724"/>
    <cellStyle name="Calculation 2 3 5 4 15" xfId="8725"/>
    <cellStyle name="Calculation 2 3 5 4 16" xfId="8726"/>
    <cellStyle name="Calculation 2 3 5 4 2" xfId="8727"/>
    <cellStyle name="Calculation 2 3 5 4 2 10" xfId="8728"/>
    <cellStyle name="Calculation 2 3 5 4 2 11" xfId="8729"/>
    <cellStyle name="Calculation 2 3 5 4 2 12" xfId="8730"/>
    <cellStyle name="Calculation 2 3 5 4 2 13" xfId="8731"/>
    <cellStyle name="Calculation 2 3 5 4 2 14" xfId="8732"/>
    <cellStyle name="Calculation 2 3 5 4 2 2" xfId="8733"/>
    <cellStyle name="Calculation 2 3 5 4 2 2 2" xfId="8734"/>
    <cellStyle name="Calculation 2 3 5 4 2 2 3" xfId="8735"/>
    <cellStyle name="Calculation 2 3 5 4 2 2 4" xfId="8736"/>
    <cellStyle name="Calculation 2 3 5 4 2 2 5" xfId="8737"/>
    <cellStyle name="Calculation 2 3 5 4 2 2 6" xfId="8738"/>
    <cellStyle name="Calculation 2 3 5 4 2 2 7" xfId="8739"/>
    <cellStyle name="Calculation 2 3 5 4 2 2 8" xfId="8740"/>
    <cellStyle name="Calculation 2 3 5 4 2 2 9" xfId="8741"/>
    <cellStyle name="Calculation 2 3 5 4 2 3" xfId="8742"/>
    <cellStyle name="Calculation 2 3 5 4 2 3 2" xfId="8743"/>
    <cellStyle name="Calculation 2 3 5 4 2 3 3" xfId="8744"/>
    <cellStyle name="Calculation 2 3 5 4 2 3 4" xfId="8745"/>
    <cellStyle name="Calculation 2 3 5 4 2 3 5" xfId="8746"/>
    <cellStyle name="Calculation 2 3 5 4 2 3 6" xfId="8747"/>
    <cellStyle name="Calculation 2 3 5 4 2 3 7" xfId="8748"/>
    <cellStyle name="Calculation 2 3 5 4 2 3 8" xfId="8749"/>
    <cellStyle name="Calculation 2 3 5 4 2 3 9" xfId="8750"/>
    <cellStyle name="Calculation 2 3 5 4 2 4" xfId="8751"/>
    <cellStyle name="Calculation 2 3 5 4 2 4 2" xfId="8752"/>
    <cellStyle name="Calculation 2 3 5 4 2 4 3" xfId="8753"/>
    <cellStyle name="Calculation 2 3 5 4 2 4 4" xfId="8754"/>
    <cellStyle name="Calculation 2 3 5 4 2 4 5" xfId="8755"/>
    <cellStyle name="Calculation 2 3 5 4 2 4 6" xfId="8756"/>
    <cellStyle name="Calculation 2 3 5 4 2 4 7" xfId="8757"/>
    <cellStyle name="Calculation 2 3 5 4 2 4 8" xfId="8758"/>
    <cellStyle name="Calculation 2 3 5 4 2 4 9" xfId="8759"/>
    <cellStyle name="Calculation 2 3 5 4 2 5" xfId="8760"/>
    <cellStyle name="Calculation 2 3 5 4 2 5 2" xfId="8761"/>
    <cellStyle name="Calculation 2 3 5 4 2 5 3" xfId="8762"/>
    <cellStyle name="Calculation 2 3 5 4 2 5 4" xfId="8763"/>
    <cellStyle name="Calculation 2 3 5 4 2 5 5" xfId="8764"/>
    <cellStyle name="Calculation 2 3 5 4 2 5 6" xfId="8765"/>
    <cellStyle name="Calculation 2 3 5 4 2 5 7" xfId="8766"/>
    <cellStyle name="Calculation 2 3 5 4 2 5 8" xfId="8767"/>
    <cellStyle name="Calculation 2 3 5 4 2 5 9" xfId="8768"/>
    <cellStyle name="Calculation 2 3 5 4 2 6" xfId="8769"/>
    <cellStyle name="Calculation 2 3 5 4 2 6 2" xfId="8770"/>
    <cellStyle name="Calculation 2 3 5 4 2 6 3" xfId="8771"/>
    <cellStyle name="Calculation 2 3 5 4 2 6 4" xfId="8772"/>
    <cellStyle name="Calculation 2 3 5 4 2 6 5" xfId="8773"/>
    <cellStyle name="Calculation 2 3 5 4 2 6 6" xfId="8774"/>
    <cellStyle name="Calculation 2 3 5 4 2 6 7" xfId="8775"/>
    <cellStyle name="Calculation 2 3 5 4 2 6 8" xfId="8776"/>
    <cellStyle name="Calculation 2 3 5 4 2 6 9" xfId="8777"/>
    <cellStyle name="Calculation 2 3 5 4 2 7" xfId="8778"/>
    <cellStyle name="Calculation 2 3 5 4 2 8" xfId="8779"/>
    <cellStyle name="Calculation 2 3 5 4 2 9" xfId="8780"/>
    <cellStyle name="Calculation 2 3 5 4 3" xfId="8781"/>
    <cellStyle name="Calculation 2 3 5 4 3 2" xfId="8782"/>
    <cellStyle name="Calculation 2 3 5 4 3 3" xfId="8783"/>
    <cellStyle name="Calculation 2 3 5 4 3 4" xfId="8784"/>
    <cellStyle name="Calculation 2 3 5 4 3 5" xfId="8785"/>
    <cellStyle name="Calculation 2 3 5 4 3 6" xfId="8786"/>
    <cellStyle name="Calculation 2 3 5 4 3 7" xfId="8787"/>
    <cellStyle name="Calculation 2 3 5 4 3 8" xfId="8788"/>
    <cellStyle name="Calculation 2 3 5 4 3 9" xfId="8789"/>
    <cellStyle name="Calculation 2 3 5 4 4" xfId="8790"/>
    <cellStyle name="Calculation 2 3 5 4 4 2" xfId="8791"/>
    <cellStyle name="Calculation 2 3 5 4 4 3" xfId="8792"/>
    <cellStyle name="Calculation 2 3 5 4 4 4" xfId="8793"/>
    <cellStyle name="Calculation 2 3 5 4 4 5" xfId="8794"/>
    <cellStyle name="Calculation 2 3 5 4 4 6" xfId="8795"/>
    <cellStyle name="Calculation 2 3 5 4 4 7" xfId="8796"/>
    <cellStyle name="Calculation 2 3 5 4 4 8" xfId="8797"/>
    <cellStyle name="Calculation 2 3 5 4 4 9" xfId="8798"/>
    <cellStyle name="Calculation 2 3 5 4 5" xfId="8799"/>
    <cellStyle name="Calculation 2 3 5 4 5 2" xfId="8800"/>
    <cellStyle name="Calculation 2 3 5 4 5 3" xfId="8801"/>
    <cellStyle name="Calculation 2 3 5 4 5 4" xfId="8802"/>
    <cellStyle name="Calculation 2 3 5 4 5 5" xfId="8803"/>
    <cellStyle name="Calculation 2 3 5 4 5 6" xfId="8804"/>
    <cellStyle name="Calculation 2 3 5 4 5 7" xfId="8805"/>
    <cellStyle name="Calculation 2 3 5 4 5 8" xfId="8806"/>
    <cellStyle name="Calculation 2 3 5 4 5 9" xfId="8807"/>
    <cellStyle name="Calculation 2 3 5 4 6" xfId="8808"/>
    <cellStyle name="Calculation 2 3 5 4 6 2" xfId="8809"/>
    <cellStyle name="Calculation 2 3 5 4 6 3" xfId="8810"/>
    <cellStyle name="Calculation 2 3 5 4 6 4" xfId="8811"/>
    <cellStyle name="Calculation 2 3 5 4 6 5" xfId="8812"/>
    <cellStyle name="Calculation 2 3 5 4 6 6" xfId="8813"/>
    <cellStyle name="Calculation 2 3 5 4 6 7" xfId="8814"/>
    <cellStyle name="Calculation 2 3 5 4 6 8" xfId="8815"/>
    <cellStyle name="Calculation 2 3 5 4 6 9" xfId="8816"/>
    <cellStyle name="Calculation 2 3 5 4 7" xfId="8817"/>
    <cellStyle name="Calculation 2 3 5 4 7 2" xfId="8818"/>
    <cellStyle name="Calculation 2 3 5 4 7 3" xfId="8819"/>
    <cellStyle name="Calculation 2 3 5 4 7 4" xfId="8820"/>
    <cellStyle name="Calculation 2 3 5 4 7 5" xfId="8821"/>
    <cellStyle name="Calculation 2 3 5 4 7 6" xfId="8822"/>
    <cellStyle name="Calculation 2 3 5 4 7 7" xfId="8823"/>
    <cellStyle name="Calculation 2 3 5 4 7 8" xfId="8824"/>
    <cellStyle name="Calculation 2 3 5 4 7 9" xfId="8825"/>
    <cellStyle name="Calculation 2 3 5 4 8" xfId="8826"/>
    <cellStyle name="Calculation 2 3 5 4 8 2" xfId="8827"/>
    <cellStyle name="Calculation 2 3 5 4 8 3" xfId="8828"/>
    <cellStyle name="Calculation 2 3 5 4 8 4" xfId="8829"/>
    <cellStyle name="Calculation 2 3 5 4 8 5" xfId="8830"/>
    <cellStyle name="Calculation 2 3 5 4 8 6" xfId="8831"/>
    <cellStyle name="Calculation 2 3 5 4 8 7" xfId="8832"/>
    <cellStyle name="Calculation 2 3 5 4 8 8" xfId="8833"/>
    <cellStyle name="Calculation 2 3 5 4 8 9" xfId="8834"/>
    <cellStyle name="Calculation 2 3 5 4 9" xfId="8835"/>
    <cellStyle name="Calculation 2 3 5 5" xfId="8836"/>
    <cellStyle name="Calculation 2 3 5 5 2" xfId="8837"/>
    <cellStyle name="Calculation 2 3 5 5 3" xfId="8838"/>
    <cellStyle name="Calculation 2 3 5 5 4" xfId="8839"/>
    <cellStyle name="Calculation 2 3 5 5 5" xfId="8840"/>
    <cellStyle name="Calculation 2 3 5 5 6" xfId="8841"/>
    <cellStyle name="Calculation 2 3 5 5 7" xfId="8842"/>
    <cellStyle name="Calculation 2 3 5 5 8" xfId="8843"/>
    <cellStyle name="Calculation 2 3 5 5 9" xfId="8844"/>
    <cellStyle name="Calculation 2 3 5 6" xfId="8845"/>
    <cellStyle name="Calculation 2 3 5 6 2" xfId="8846"/>
    <cellStyle name="Calculation 2 3 5 6 3" xfId="8847"/>
    <cellStyle name="Calculation 2 3 5 6 4" xfId="8848"/>
    <cellStyle name="Calculation 2 3 5 6 5" xfId="8849"/>
    <cellStyle name="Calculation 2 3 5 6 6" xfId="8850"/>
    <cellStyle name="Calculation 2 3 5 6 7" xfId="8851"/>
    <cellStyle name="Calculation 2 3 5 6 8" xfId="8852"/>
    <cellStyle name="Calculation 2 3 5 6 9" xfId="8853"/>
    <cellStyle name="Calculation 2 3 5 7" xfId="8854"/>
    <cellStyle name="Calculation 2 3 5 7 2" xfId="8855"/>
    <cellStyle name="Calculation 2 3 5 7 3" xfId="8856"/>
    <cellStyle name="Calculation 2 3 5 7 4" xfId="8857"/>
    <cellStyle name="Calculation 2 3 5 7 5" xfId="8858"/>
    <cellStyle name="Calculation 2 3 5 7 6" xfId="8859"/>
    <cellStyle name="Calculation 2 3 5 7 7" xfId="8860"/>
    <cellStyle name="Calculation 2 3 5 7 8" xfId="8861"/>
    <cellStyle name="Calculation 2 3 5 7 9" xfId="8862"/>
    <cellStyle name="Calculation 2 3 5 8" xfId="8863"/>
    <cellStyle name="Calculation 2 3 5 8 2" xfId="8864"/>
    <cellStyle name="Calculation 2 3 5 8 3" xfId="8865"/>
    <cellStyle name="Calculation 2 3 5 8 4" xfId="8866"/>
    <cellStyle name="Calculation 2 3 5 8 5" xfId="8867"/>
    <cellStyle name="Calculation 2 3 5 8 6" xfId="8868"/>
    <cellStyle name="Calculation 2 3 5 8 7" xfId="8869"/>
    <cellStyle name="Calculation 2 3 5 8 8" xfId="8870"/>
    <cellStyle name="Calculation 2 3 5 8 9" xfId="8871"/>
    <cellStyle name="Calculation 2 3 5 9" xfId="8872"/>
    <cellStyle name="Calculation 2 3 5 9 2" xfId="8873"/>
    <cellStyle name="Calculation 2 3 5 9 3" xfId="8874"/>
    <cellStyle name="Calculation 2 3 5 9 4" xfId="8875"/>
    <cellStyle name="Calculation 2 3 5 9 5" xfId="8876"/>
    <cellStyle name="Calculation 2 3 5 9 6" xfId="8877"/>
    <cellStyle name="Calculation 2 3 5 9 7" xfId="8878"/>
    <cellStyle name="Calculation 2 3 5 9 8" xfId="8879"/>
    <cellStyle name="Calculation 2 3 5 9 9" xfId="8880"/>
    <cellStyle name="Calculation 2 3 6" xfId="8881"/>
    <cellStyle name="Calculation 2 3 6 10" xfId="8882"/>
    <cellStyle name="Calculation 2 3 6 10 2" xfId="8883"/>
    <cellStyle name="Calculation 2 3 6 10 3" xfId="8884"/>
    <cellStyle name="Calculation 2 3 6 10 4" xfId="8885"/>
    <cellStyle name="Calculation 2 3 6 10 5" xfId="8886"/>
    <cellStyle name="Calculation 2 3 6 10 6" xfId="8887"/>
    <cellStyle name="Calculation 2 3 6 10 7" xfId="8888"/>
    <cellStyle name="Calculation 2 3 6 10 8" xfId="8889"/>
    <cellStyle name="Calculation 2 3 6 10 9" xfId="8890"/>
    <cellStyle name="Calculation 2 3 6 11" xfId="8891"/>
    <cellStyle name="Calculation 2 3 6 11 2" xfId="8892"/>
    <cellStyle name="Calculation 2 3 6 11 3" xfId="8893"/>
    <cellStyle name="Calculation 2 3 6 11 4" xfId="8894"/>
    <cellStyle name="Calculation 2 3 6 11 5" xfId="8895"/>
    <cellStyle name="Calculation 2 3 6 11 6" xfId="8896"/>
    <cellStyle name="Calculation 2 3 6 11 7" xfId="8897"/>
    <cellStyle name="Calculation 2 3 6 11 8" xfId="8898"/>
    <cellStyle name="Calculation 2 3 6 11 9" xfId="8899"/>
    <cellStyle name="Calculation 2 3 6 12" xfId="8900"/>
    <cellStyle name="Calculation 2 3 6 13" xfId="8901"/>
    <cellStyle name="Calculation 2 3 6 14" xfId="8902"/>
    <cellStyle name="Calculation 2 3 6 2" xfId="8903"/>
    <cellStyle name="Calculation 2 3 6 2 10" xfId="8904"/>
    <cellStyle name="Calculation 2 3 6 2 11" xfId="8905"/>
    <cellStyle name="Calculation 2 3 6 2 12" xfId="8906"/>
    <cellStyle name="Calculation 2 3 6 2 13" xfId="8907"/>
    <cellStyle name="Calculation 2 3 6 2 14" xfId="8908"/>
    <cellStyle name="Calculation 2 3 6 2 15" xfId="8909"/>
    <cellStyle name="Calculation 2 3 6 2 16" xfId="8910"/>
    <cellStyle name="Calculation 2 3 6 2 2" xfId="8911"/>
    <cellStyle name="Calculation 2 3 6 2 2 10" xfId="8912"/>
    <cellStyle name="Calculation 2 3 6 2 2 11" xfId="8913"/>
    <cellStyle name="Calculation 2 3 6 2 2 12" xfId="8914"/>
    <cellStyle name="Calculation 2 3 6 2 2 13" xfId="8915"/>
    <cellStyle name="Calculation 2 3 6 2 2 14" xfId="8916"/>
    <cellStyle name="Calculation 2 3 6 2 2 2" xfId="8917"/>
    <cellStyle name="Calculation 2 3 6 2 2 2 2" xfId="8918"/>
    <cellStyle name="Calculation 2 3 6 2 2 2 3" xfId="8919"/>
    <cellStyle name="Calculation 2 3 6 2 2 2 4" xfId="8920"/>
    <cellStyle name="Calculation 2 3 6 2 2 2 5" xfId="8921"/>
    <cellStyle name="Calculation 2 3 6 2 2 2 6" xfId="8922"/>
    <cellStyle name="Calculation 2 3 6 2 2 2 7" xfId="8923"/>
    <cellStyle name="Calculation 2 3 6 2 2 2 8" xfId="8924"/>
    <cellStyle name="Calculation 2 3 6 2 2 2 9" xfId="8925"/>
    <cellStyle name="Calculation 2 3 6 2 2 3" xfId="8926"/>
    <cellStyle name="Calculation 2 3 6 2 2 3 2" xfId="8927"/>
    <cellStyle name="Calculation 2 3 6 2 2 3 3" xfId="8928"/>
    <cellStyle name="Calculation 2 3 6 2 2 3 4" xfId="8929"/>
    <cellStyle name="Calculation 2 3 6 2 2 3 5" xfId="8930"/>
    <cellStyle name="Calculation 2 3 6 2 2 3 6" xfId="8931"/>
    <cellStyle name="Calculation 2 3 6 2 2 3 7" xfId="8932"/>
    <cellStyle name="Calculation 2 3 6 2 2 3 8" xfId="8933"/>
    <cellStyle name="Calculation 2 3 6 2 2 3 9" xfId="8934"/>
    <cellStyle name="Calculation 2 3 6 2 2 4" xfId="8935"/>
    <cellStyle name="Calculation 2 3 6 2 2 4 2" xfId="8936"/>
    <cellStyle name="Calculation 2 3 6 2 2 4 3" xfId="8937"/>
    <cellStyle name="Calculation 2 3 6 2 2 4 4" xfId="8938"/>
    <cellStyle name="Calculation 2 3 6 2 2 4 5" xfId="8939"/>
    <cellStyle name="Calculation 2 3 6 2 2 4 6" xfId="8940"/>
    <cellStyle name="Calculation 2 3 6 2 2 4 7" xfId="8941"/>
    <cellStyle name="Calculation 2 3 6 2 2 4 8" xfId="8942"/>
    <cellStyle name="Calculation 2 3 6 2 2 4 9" xfId="8943"/>
    <cellStyle name="Calculation 2 3 6 2 2 5" xfId="8944"/>
    <cellStyle name="Calculation 2 3 6 2 2 5 2" xfId="8945"/>
    <cellStyle name="Calculation 2 3 6 2 2 5 3" xfId="8946"/>
    <cellStyle name="Calculation 2 3 6 2 2 5 4" xfId="8947"/>
    <cellStyle name="Calculation 2 3 6 2 2 5 5" xfId="8948"/>
    <cellStyle name="Calculation 2 3 6 2 2 5 6" xfId="8949"/>
    <cellStyle name="Calculation 2 3 6 2 2 5 7" xfId="8950"/>
    <cellStyle name="Calculation 2 3 6 2 2 5 8" xfId="8951"/>
    <cellStyle name="Calculation 2 3 6 2 2 5 9" xfId="8952"/>
    <cellStyle name="Calculation 2 3 6 2 2 6" xfId="8953"/>
    <cellStyle name="Calculation 2 3 6 2 2 6 2" xfId="8954"/>
    <cellStyle name="Calculation 2 3 6 2 2 6 3" xfId="8955"/>
    <cellStyle name="Calculation 2 3 6 2 2 6 4" xfId="8956"/>
    <cellStyle name="Calculation 2 3 6 2 2 6 5" xfId="8957"/>
    <cellStyle name="Calculation 2 3 6 2 2 6 6" xfId="8958"/>
    <cellStyle name="Calculation 2 3 6 2 2 6 7" xfId="8959"/>
    <cellStyle name="Calculation 2 3 6 2 2 6 8" xfId="8960"/>
    <cellStyle name="Calculation 2 3 6 2 2 6 9" xfId="8961"/>
    <cellStyle name="Calculation 2 3 6 2 2 7" xfId="8962"/>
    <cellStyle name="Calculation 2 3 6 2 2 8" xfId="8963"/>
    <cellStyle name="Calculation 2 3 6 2 2 9" xfId="8964"/>
    <cellStyle name="Calculation 2 3 6 2 3" xfId="8965"/>
    <cellStyle name="Calculation 2 3 6 2 3 2" xfId="8966"/>
    <cellStyle name="Calculation 2 3 6 2 3 3" xfId="8967"/>
    <cellStyle name="Calculation 2 3 6 2 3 4" xfId="8968"/>
    <cellStyle name="Calculation 2 3 6 2 3 5" xfId="8969"/>
    <cellStyle name="Calculation 2 3 6 2 3 6" xfId="8970"/>
    <cellStyle name="Calculation 2 3 6 2 3 7" xfId="8971"/>
    <cellStyle name="Calculation 2 3 6 2 3 8" xfId="8972"/>
    <cellStyle name="Calculation 2 3 6 2 3 9" xfId="8973"/>
    <cellStyle name="Calculation 2 3 6 2 4" xfId="8974"/>
    <cellStyle name="Calculation 2 3 6 2 4 2" xfId="8975"/>
    <cellStyle name="Calculation 2 3 6 2 4 3" xfId="8976"/>
    <cellStyle name="Calculation 2 3 6 2 4 4" xfId="8977"/>
    <cellStyle name="Calculation 2 3 6 2 4 5" xfId="8978"/>
    <cellStyle name="Calculation 2 3 6 2 4 6" xfId="8979"/>
    <cellStyle name="Calculation 2 3 6 2 4 7" xfId="8980"/>
    <cellStyle name="Calculation 2 3 6 2 4 8" xfId="8981"/>
    <cellStyle name="Calculation 2 3 6 2 4 9" xfId="8982"/>
    <cellStyle name="Calculation 2 3 6 2 5" xfId="8983"/>
    <cellStyle name="Calculation 2 3 6 2 5 2" xfId="8984"/>
    <cellStyle name="Calculation 2 3 6 2 5 3" xfId="8985"/>
    <cellStyle name="Calculation 2 3 6 2 5 4" xfId="8986"/>
    <cellStyle name="Calculation 2 3 6 2 5 5" xfId="8987"/>
    <cellStyle name="Calculation 2 3 6 2 5 6" xfId="8988"/>
    <cellStyle name="Calculation 2 3 6 2 5 7" xfId="8989"/>
    <cellStyle name="Calculation 2 3 6 2 5 8" xfId="8990"/>
    <cellStyle name="Calculation 2 3 6 2 5 9" xfId="8991"/>
    <cellStyle name="Calculation 2 3 6 2 6" xfId="8992"/>
    <cellStyle name="Calculation 2 3 6 2 6 2" xfId="8993"/>
    <cellStyle name="Calculation 2 3 6 2 6 3" xfId="8994"/>
    <cellStyle name="Calculation 2 3 6 2 6 4" xfId="8995"/>
    <cellStyle name="Calculation 2 3 6 2 6 5" xfId="8996"/>
    <cellStyle name="Calculation 2 3 6 2 6 6" xfId="8997"/>
    <cellStyle name="Calculation 2 3 6 2 6 7" xfId="8998"/>
    <cellStyle name="Calculation 2 3 6 2 6 8" xfId="8999"/>
    <cellStyle name="Calculation 2 3 6 2 6 9" xfId="9000"/>
    <cellStyle name="Calculation 2 3 6 2 7" xfId="9001"/>
    <cellStyle name="Calculation 2 3 6 2 7 2" xfId="9002"/>
    <cellStyle name="Calculation 2 3 6 2 7 3" xfId="9003"/>
    <cellStyle name="Calculation 2 3 6 2 7 4" xfId="9004"/>
    <cellStyle name="Calculation 2 3 6 2 7 5" xfId="9005"/>
    <cellStyle name="Calculation 2 3 6 2 7 6" xfId="9006"/>
    <cellStyle name="Calculation 2 3 6 2 7 7" xfId="9007"/>
    <cellStyle name="Calculation 2 3 6 2 7 8" xfId="9008"/>
    <cellStyle name="Calculation 2 3 6 2 7 9" xfId="9009"/>
    <cellStyle name="Calculation 2 3 6 2 8" xfId="9010"/>
    <cellStyle name="Calculation 2 3 6 2 8 2" xfId="9011"/>
    <cellStyle name="Calculation 2 3 6 2 8 3" xfId="9012"/>
    <cellStyle name="Calculation 2 3 6 2 8 4" xfId="9013"/>
    <cellStyle name="Calculation 2 3 6 2 8 5" xfId="9014"/>
    <cellStyle name="Calculation 2 3 6 2 8 6" xfId="9015"/>
    <cellStyle name="Calculation 2 3 6 2 8 7" xfId="9016"/>
    <cellStyle name="Calculation 2 3 6 2 8 8" xfId="9017"/>
    <cellStyle name="Calculation 2 3 6 2 8 9" xfId="9018"/>
    <cellStyle name="Calculation 2 3 6 2 9" xfId="9019"/>
    <cellStyle name="Calculation 2 3 6 3" xfId="9020"/>
    <cellStyle name="Calculation 2 3 6 3 10" xfId="9021"/>
    <cellStyle name="Calculation 2 3 6 3 11" xfId="9022"/>
    <cellStyle name="Calculation 2 3 6 3 12" xfId="9023"/>
    <cellStyle name="Calculation 2 3 6 3 13" xfId="9024"/>
    <cellStyle name="Calculation 2 3 6 3 14" xfId="9025"/>
    <cellStyle name="Calculation 2 3 6 3 15" xfId="9026"/>
    <cellStyle name="Calculation 2 3 6 3 16" xfId="9027"/>
    <cellStyle name="Calculation 2 3 6 3 2" xfId="9028"/>
    <cellStyle name="Calculation 2 3 6 3 2 10" xfId="9029"/>
    <cellStyle name="Calculation 2 3 6 3 2 11" xfId="9030"/>
    <cellStyle name="Calculation 2 3 6 3 2 12" xfId="9031"/>
    <cellStyle name="Calculation 2 3 6 3 2 13" xfId="9032"/>
    <cellStyle name="Calculation 2 3 6 3 2 14" xfId="9033"/>
    <cellStyle name="Calculation 2 3 6 3 2 2" xfId="9034"/>
    <cellStyle name="Calculation 2 3 6 3 2 2 2" xfId="9035"/>
    <cellStyle name="Calculation 2 3 6 3 2 2 3" xfId="9036"/>
    <cellStyle name="Calculation 2 3 6 3 2 2 4" xfId="9037"/>
    <cellStyle name="Calculation 2 3 6 3 2 2 5" xfId="9038"/>
    <cellStyle name="Calculation 2 3 6 3 2 2 6" xfId="9039"/>
    <cellStyle name="Calculation 2 3 6 3 2 2 7" xfId="9040"/>
    <cellStyle name="Calculation 2 3 6 3 2 2 8" xfId="9041"/>
    <cellStyle name="Calculation 2 3 6 3 2 2 9" xfId="9042"/>
    <cellStyle name="Calculation 2 3 6 3 2 3" xfId="9043"/>
    <cellStyle name="Calculation 2 3 6 3 2 3 2" xfId="9044"/>
    <cellStyle name="Calculation 2 3 6 3 2 3 3" xfId="9045"/>
    <cellStyle name="Calculation 2 3 6 3 2 3 4" xfId="9046"/>
    <cellStyle name="Calculation 2 3 6 3 2 3 5" xfId="9047"/>
    <cellStyle name="Calculation 2 3 6 3 2 3 6" xfId="9048"/>
    <cellStyle name="Calculation 2 3 6 3 2 3 7" xfId="9049"/>
    <cellStyle name="Calculation 2 3 6 3 2 3 8" xfId="9050"/>
    <cellStyle name="Calculation 2 3 6 3 2 3 9" xfId="9051"/>
    <cellStyle name="Calculation 2 3 6 3 2 4" xfId="9052"/>
    <cellStyle name="Calculation 2 3 6 3 2 4 2" xfId="9053"/>
    <cellStyle name="Calculation 2 3 6 3 2 4 3" xfId="9054"/>
    <cellStyle name="Calculation 2 3 6 3 2 4 4" xfId="9055"/>
    <cellStyle name="Calculation 2 3 6 3 2 4 5" xfId="9056"/>
    <cellStyle name="Calculation 2 3 6 3 2 4 6" xfId="9057"/>
    <cellStyle name="Calculation 2 3 6 3 2 4 7" xfId="9058"/>
    <cellStyle name="Calculation 2 3 6 3 2 4 8" xfId="9059"/>
    <cellStyle name="Calculation 2 3 6 3 2 4 9" xfId="9060"/>
    <cellStyle name="Calculation 2 3 6 3 2 5" xfId="9061"/>
    <cellStyle name="Calculation 2 3 6 3 2 5 2" xfId="9062"/>
    <cellStyle name="Calculation 2 3 6 3 2 5 3" xfId="9063"/>
    <cellStyle name="Calculation 2 3 6 3 2 5 4" xfId="9064"/>
    <cellStyle name="Calculation 2 3 6 3 2 5 5" xfId="9065"/>
    <cellStyle name="Calculation 2 3 6 3 2 5 6" xfId="9066"/>
    <cellStyle name="Calculation 2 3 6 3 2 5 7" xfId="9067"/>
    <cellStyle name="Calculation 2 3 6 3 2 5 8" xfId="9068"/>
    <cellStyle name="Calculation 2 3 6 3 2 5 9" xfId="9069"/>
    <cellStyle name="Calculation 2 3 6 3 2 6" xfId="9070"/>
    <cellStyle name="Calculation 2 3 6 3 2 6 2" xfId="9071"/>
    <cellStyle name="Calculation 2 3 6 3 2 6 3" xfId="9072"/>
    <cellStyle name="Calculation 2 3 6 3 2 6 4" xfId="9073"/>
    <cellStyle name="Calculation 2 3 6 3 2 6 5" xfId="9074"/>
    <cellStyle name="Calculation 2 3 6 3 2 6 6" xfId="9075"/>
    <cellStyle name="Calculation 2 3 6 3 2 6 7" xfId="9076"/>
    <cellStyle name="Calculation 2 3 6 3 2 6 8" xfId="9077"/>
    <cellStyle name="Calculation 2 3 6 3 2 6 9" xfId="9078"/>
    <cellStyle name="Calculation 2 3 6 3 2 7" xfId="9079"/>
    <cellStyle name="Calculation 2 3 6 3 2 8" xfId="9080"/>
    <cellStyle name="Calculation 2 3 6 3 2 9" xfId="9081"/>
    <cellStyle name="Calculation 2 3 6 3 3" xfId="9082"/>
    <cellStyle name="Calculation 2 3 6 3 3 2" xfId="9083"/>
    <cellStyle name="Calculation 2 3 6 3 3 3" xfId="9084"/>
    <cellStyle name="Calculation 2 3 6 3 3 4" xfId="9085"/>
    <cellStyle name="Calculation 2 3 6 3 3 5" xfId="9086"/>
    <cellStyle name="Calculation 2 3 6 3 3 6" xfId="9087"/>
    <cellStyle name="Calculation 2 3 6 3 3 7" xfId="9088"/>
    <cellStyle name="Calculation 2 3 6 3 3 8" xfId="9089"/>
    <cellStyle name="Calculation 2 3 6 3 3 9" xfId="9090"/>
    <cellStyle name="Calculation 2 3 6 3 4" xfId="9091"/>
    <cellStyle name="Calculation 2 3 6 3 4 2" xfId="9092"/>
    <cellStyle name="Calculation 2 3 6 3 4 3" xfId="9093"/>
    <cellStyle name="Calculation 2 3 6 3 4 4" xfId="9094"/>
    <cellStyle name="Calculation 2 3 6 3 4 5" xfId="9095"/>
    <cellStyle name="Calculation 2 3 6 3 4 6" xfId="9096"/>
    <cellStyle name="Calculation 2 3 6 3 4 7" xfId="9097"/>
    <cellStyle name="Calculation 2 3 6 3 4 8" xfId="9098"/>
    <cellStyle name="Calculation 2 3 6 3 4 9" xfId="9099"/>
    <cellStyle name="Calculation 2 3 6 3 5" xfId="9100"/>
    <cellStyle name="Calculation 2 3 6 3 5 2" xfId="9101"/>
    <cellStyle name="Calculation 2 3 6 3 5 3" xfId="9102"/>
    <cellStyle name="Calculation 2 3 6 3 5 4" xfId="9103"/>
    <cellStyle name="Calculation 2 3 6 3 5 5" xfId="9104"/>
    <cellStyle name="Calculation 2 3 6 3 5 6" xfId="9105"/>
    <cellStyle name="Calculation 2 3 6 3 5 7" xfId="9106"/>
    <cellStyle name="Calculation 2 3 6 3 5 8" xfId="9107"/>
    <cellStyle name="Calculation 2 3 6 3 5 9" xfId="9108"/>
    <cellStyle name="Calculation 2 3 6 3 6" xfId="9109"/>
    <cellStyle name="Calculation 2 3 6 3 6 2" xfId="9110"/>
    <cellStyle name="Calculation 2 3 6 3 6 3" xfId="9111"/>
    <cellStyle name="Calculation 2 3 6 3 6 4" xfId="9112"/>
    <cellStyle name="Calculation 2 3 6 3 6 5" xfId="9113"/>
    <cellStyle name="Calculation 2 3 6 3 6 6" xfId="9114"/>
    <cellStyle name="Calculation 2 3 6 3 6 7" xfId="9115"/>
    <cellStyle name="Calculation 2 3 6 3 6 8" xfId="9116"/>
    <cellStyle name="Calculation 2 3 6 3 6 9" xfId="9117"/>
    <cellStyle name="Calculation 2 3 6 3 7" xfId="9118"/>
    <cellStyle name="Calculation 2 3 6 3 7 2" xfId="9119"/>
    <cellStyle name="Calculation 2 3 6 3 7 3" xfId="9120"/>
    <cellStyle name="Calculation 2 3 6 3 7 4" xfId="9121"/>
    <cellStyle name="Calculation 2 3 6 3 7 5" xfId="9122"/>
    <cellStyle name="Calculation 2 3 6 3 7 6" xfId="9123"/>
    <cellStyle name="Calculation 2 3 6 3 7 7" xfId="9124"/>
    <cellStyle name="Calculation 2 3 6 3 7 8" xfId="9125"/>
    <cellStyle name="Calculation 2 3 6 3 7 9" xfId="9126"/>
    <cellStyle name="Calculation 2 3 6 3 8" xfId="9127"/>
    <cellStyle name="Calculation 2 3 6 3 8 2" xfId="9128"/>
    <cellStyle name="Calculation 2 3 6 3 8 3" xfId="9129"/>
    <cellStyle name="Calculation 2 3 6 3 8 4" xfId="9130"/>
    <cellStyle name="Calculation 2 3 6 3 8 5" xfId="9131"/>
    <cellStyle name="Calculation 2 3 6 3 8 6" xfId="9132"/>
    <cellStyle name="Calculation 2 3 6 3 8 7" xfId="9133"/>
    <cellStyle name="Calculation 2 3 6 3 8 8" xfId="9134"/>
    <cellStyle name="Calculation 2 3 6 3 8 9" xfId="9135"/>
    <cellStyle name="Calculation 2 3 6 3 9" xfId="9136"/>
    <cellStyle name="Calculation 2 3 6 4" xfId="9137"/>
    <cellStyle name="Calculation 2 3 6 4 10" xfId="9138"/>
    <cellStyle name="Calculation 2 3 6 4 11" xfId="9139"/>
    <cellStyle name="Calculation 2 3 6 4 12" xfId="9140"/>
    <cellStyle name="Calculation 2 3 6 4 13" xfId="9141"/>
    <cellStyle name="Calculation 2 3 6 4 14" xfId="9142"/>
    <cellStyle name="Calculation 2 3 6 4 15" xfId="9143"/>
    <cellStyle name="Calculation 2 3 6 4 16" xfId="9144"/>
    <cellStyle name="Calculation 2 3 6 4 2" xfId="9145"/>
    <cellStyle name="Calculation 2 3 6 4 2 10" xfId="9146"/>
    <cellStyle name="Calculation 2 3 6 4 2 11" xfId="9147"/>
    <cellStyle name="Calculation 2 3 6 4 2 12" xfId="9148"/>
    <cellStyle name="Calculation 2 3 6 4 2 13" xfId="9149"/>
    <cellStyle name="Calculation 2 3 6 4 2 14" xfId="9150"/>
    <cellStyle name="Calculation 2 3 6 4 2 2" xfId="9151"/>
    <cellStyle name="Calculation 2 3 6 4 2 2 2" xfId="9152"/>
    <cellStyle name="Calculation 2 3 6 4 2 2 3" xfId="9153"/>
    <cellStyle name="Calculation 2 3 6 4 2 2 4" xfId="9154"/>
    <cellStyle name="Calculation 2 3 6 4 2 2 5" xfId="9155"/>
    <cellStyle name="Calculation 2 3 6 4 2 2 6" xfId="9156"/>
    <cellStyle name="Calculation 2 3 6 4 2 2 7" xfId="9157"/>
    <cellStyle name="Calculation 2 3 6 4 2 2 8" xfId="9158"/>
    <cellStyle name="Calculation 2 3 6 4 2 2 9" xfId="9159"/>
    <cellStyle name="Calculation 2 3 6 4 2 3" xfId="9160"/>
    <cellStyle name="Calculation 2 3 6 4 2 3 2" xfId="9161"/>
    <cellStyle name="Calculation 2 3 6 4 2 3 3" xfId="9162"/>
    <cellStyle name="Calculation 2 3 6 4 2 3 4" xfId="9163"/>
    <cellStyle name="Calculation 2 3 6 4 2 3 5" xfId="9164"/>
    <cellStyle name="Calculation 2 3 6 4 2 3 6" xfId="9165"/>
    <cellStyle name="Calculation 2 3 6 4 2 3 7" xfId="9166"/>
    <cellStyle name="Calculation 2 3 6 4 2 3 8" xfId="9167"/>
    <cellStyle name="Calculation 2 3 6 4 2 3 9" xfId="9168"/>
    <cellStyle name="Calculation 2 3 6 4 2 4" xfId="9169"/>
    <cellStyle name="Calculation 2 3 6 4 2 4 2" xfId="9170"/>
    <cellStyle name="Calculation 2 3 6 4 2 4 3" xfId="9171"/>
    <cellStyle name="Calculation 2 3 6 4 2 4 4" xfId="9172"/>
    <cellStyle name="Calculation 2 3 6 4 2 4 5" xfId="9173"/>
    <cellStyle name="Calculation 2 3 6 4 2 4 6" xfId="9174"/>
    <cellStyle name="Calculation 2 3 6 4 2 4 7" xfId="9175"/>
    <cellStyle name="Calculation 2 3 6 4 2 4 8" xfId="9176"/>
    <cellStyle name="Calculation 2 3 6 4 2 4 9" xfId="9177"/>
    <cellStyle name="Calculation 2 3 6 4 2 5" xfId="9178"/>
    <cellStyle name="Calculation 2 3 6 4 2 5 2" xfId="9179"/>
    <cellStyle name="Calculation 2 3 6 4 2 5 3" xfId="9180"/>
    <cellStyle name="Calculation 2 3 6 4 2 5 4" xfId="9181"/>
    <cellStyle name="Calculation 2 3 6 4 2 5 5" xfId="9182"/>
    <cellStyle name="Calculation 2 3 6 4 2 5 6" xfId="9183"/>
    <cellStyle name="Calculation 2 3 6 4 2 5 7" xfId="9184"/>
    <cellStyle name="Calculation 2 3 6 4 2 5 8" xfId="9185"/>
    <cellStyle name="Calculation 2 3 6 4 2 5 9" xfId="9186"/>
    <cellStyle name="Calculation 2 3 6 4 2 6" xfId="9187"/>
    <cellStyle name="Calculation 2 3 6 4 2 6 2" xfId="9188"/>
    <cellStyle name="Calculation 2 3 6 4 2 6 3" xfId="9189"/>
    <cellStyle name="Calculation 2 3 6 4 2 6 4" xfId="9190"/>
    <cellStyle name="Calculation 2 3 6 4 2 6 5" xfId="9191"/>
    <cellStyle name="Calculation 2 3 6 4 2 6 6" xfId="9192"/>
    <cellStyle name="Calculation 2 3 6 4 2 6 7" xfId="9193"/>
    <cellStyle name="Calculation 2 3 6 4 2 6 8" xfId="9194"/>
    <cellStyle name="Calculation 2 3 6 4 2 6 9" xfId="9195"/>
    <cellStyle name="Calculation 2 3 6 4 2 7" xfId="9196"/>
    <cellStyle name="Calculation 2 3 6 4 2 8" xfId="9197"/>
    <cellStyle name="Calculation 2 3 6 4 2 9" xfId="9198"/>
    <cellStyle name="Calculation 2 3 6 4 3" xfId="9199"/>
    <cellStyle name="Calculation 2 3 6 4 3 2" xfId="9200"/>
    <cellStyle name="Calculation 2 3 6 4 3 3" xfId="9201"/>
    <cellStyle name="Calculation 2 3 6 4 3 4" xfId="9202"/>
    <cellStyle name="Calculation 2 3 6 4 3 5" xfId="9203"/>
    <cellStyle name="Calculation 2 3 6 4 3 6" xfId="9204"/>
    <cellStyle name="Calculation 2 3 6 4 3 7" xfId="9205"/>
    <cellStyle name="Calculation 2 3 6 4 3 8" xfId="9206"/>
    <cellStyle name="Calculation 2 3 6 4 3 9" xfId="9207"/>
    <cellStyle name="Calculation 2 3 6 4 4" xfId="9208"/>
    <cellStyle name="Calculation 2 3 6 4 4 2" xfId="9209"/>
    <cellStyle name="Calculation 2 3 6 4 4 3" xfId="9210"/>
    <cellStyle name="Calculation 2 3 6 4 4 4" xfId="9211"/>
    <cellStyle name="Calculation 2 3 6 4 4 5" xfId="9212"/>
    <cellStyle name="Calculation 2 3 6 4 4 6" xfId="9213"/>
    <cellStyle name="Calculation 2 3 6 4 4 7" xfId="9214"/>
    <cellStyle name="Calculation 2 3 6 4 4 8" xfId="9215"/>
    <cellStyle name="Calculation 2 3 6 4 4 9" xfId="9216"/>
    <cellStyle name="Calculation 2 3 6 4 5" xfId="9217"/>
    <cellStyle name="Calculation 2 3 6 4 5 2" xfId="9218"/>
    <cellStyle name="Calculation 2 3 6 4 5 3" xfId="9219"/>
    <cellStyle name="Calculation 2 3 6 4 5 4" xfId="9220"/>
    <cellStyle name="Calculation 2 3 6 4 5 5" xfId="9221"/>
    <cellStyle name="Calculation 2 3 6 4 5 6" xfId="9222"/>
    <cellStyle name="Calculation 2 3 6 4 5 7" xfId="9223"/>
    <cellStyle name="Calculation 2 3 6 4 5 8" xfId="9224"/>
    <cellStyle name="Calculation 2 3 6 4 5 9" xfId="9225"/>
    <cellStyle name="Calculation 2 3 6 4 6" xfId="9226"/>
    <cellStyle name="Calculation 2 3 6 4 6 2" xfId="9227"/>
    <cellStyle name="Calculation 2 3 6 4 6 3" xfId="9228"/>
    <cellStyle name="Calculation 2 3 6 4 6 4" xfId="9229"/>
    <cellStyle name="Calculation 2 3 6 4 6 5" xfId="9230"/>
    <cellStyle name="Calculation 2 3 6 4 6 6" xfId="9231"/>
    <cellStyle name="Calculation 2 3 6 4 6 7" xfId="9232"/>
    <cellStyle name="Calculation 2 3 6 4 6 8" xfId="9233"/>
    <cellStyle name="Calculation 2 3 6 4 6 9" xfId="9234"/>
    <cellStyle name="Calculation 2 3 6 4 7" xfId="9235"/>
    <cellStyle name="Calculation 2 3 6 4 7 2" xfId="9236"/>
    <cellStyle name="Calculation 2 3 6 4 7 3" xfId="9237"/>
    <cellStyle name="Calculation 2 3 6 4 7 4" xfId="9238"/>
    <cellStyle name="Calculation 2 3 6 4 7 5" xfId="9239"/>
    <cellStyle name="Calculation 2 3 6 4 7 6" xfId="9240"/>
    <cellStyle name="Calculation 2 3 6 4 7 7" xfId="9241"/>
    <cellStyle name="Calculation 2 3 6 4 7 8" xfId="9242"/>
    <cellStyle name="Calculation 2 3 6 4 7 9" xfId="9243"/>
    <cellStyle name="Calculation 2 3 6 4 8" xfId="9244"/>
    <cellStyle name="Calculation 2 3 6 4 8 2" xfId="9245"/>
    <cellStyle name="Calculation 2 3 6 4 8 3" xfId="9246"/>
    <cellStyle name="Calculation 2 3 6 4 8 4" xfId="9247"/>
    <cellStyle name="Calculation 2 3 6 4 8 5" xfId="9248"/>
    <cellStyle name="Calculation 2 3 6 4 8 6" xfId="9249"/>
    <cellStyle name="Calculation 2 3 6 4 8 7" xfId="9250"/>
    <cellStyle name="Calculation 2 3 6 4 8 8" xfId="9251"/>
    <cellStyle name="Calculation 2 3 6 4 8 9" xfId="9252"/>
    <cellStyle name="Calculation 2 3 6 4 9" xfId="9253"/>
    <cellStyle name="Calculation 2 3 6 5" xfId="9254"/>
    <cellStyle name="Calculation 2 3 6 5 2" xfId="9255"/>
    <cellStyle name="Calculation 2 3 6 5 3" xfId="9256"/>
    <cellStyle name="Calculation 2 3 6 5 4" xfId="9257"/>
    <cellStyle name="Calculation 2 3 6 5 5" xfId="9258"/>
    <cellStyle name="Calculation 2 3 6 5 6" xfId="9259"/>
    <cellStyle name="Calculation 2 3 6 5 7" xfId="9260"/>
    <cellStyle name="Calculation 2 3 6 5 8" xfId="9261"/>
    <cellStyle name="Calculation 2 3 6 5 9" xfId="9262"/>
    <cellStyle name="Calculation 2 3 6 6" xfId="9263"/>
    <cellStyle name="Calculation 2 3 6 6 2" xfId="9264"/>
    <cellStyle name="Calculation 2 3 6 6 3" xfId="9265"/>
    <cellStyle name="Calculation 2 3 6 6 4" xfId="9266"/>
    <cellStyle name="Calculation 2 3 6 6 5" xfId="9267"/>
    <cellStyle name="Calculation 2 3 6 6 6" xfId="9268"/>
    <cellStyle name="Calculation 2 3 6 6 7" xfId="9269"/>
    <cellStyle name="Calculation 2 3 6 6 8" xfId="9270"/>
    <cellStyle name="Calculation 2 3 6 6 9" xfId="9271"/>
    <cellStyle name="Calculation 2 3 6 7" xfId="9272"/>
    <cellStyle name="Calculation 2 3 6 7 2" xfId="9273"/>
    <cellStyle name="Calculation 2 3 6 7 3" xfId="9274"/>
    <cellStyle name="Calculation 2 3 6 7 4" xfId="9275"/>
    <cellStyle name="Calculation 2 3 6 7 5" xfId="9276"/>
    <cellStyle name="Calculation 2 3 6 7 6" xfId="9277"/>
    <cellStyle name="Calculation 2 3 6 7 7" xfId="9278"/>
    <cellStyle name="Calculation 2 3 6 7 8" xfId="9279"/>
    <cellStyle name="Calculation 2 3 6 7 9" xfId="9280"/>
    <cellStyle name="Calculation 2 3 6 8" xfId="9281"/>
    <cellStyle name="Calculation 2 3 6 8 2" xfId="9282"/>
    <cellStyle name="Calculation 2 3 6 8 3" xfId="9283"/>
    <cellStyle name="Calculation 2 3 6 8 4" xfId="9284"/>
    <cellStyle name="Calculation 2 3 6 8 5" xfId="9285"/>
    <cellStyle name="Calculation 2 3 6 8 6" xfId="9286"/>
    <cellStyle name="Calculation 2 3 6 8 7" xfId="9287"/>
    <cellStyle name="Calculation 2 3 6 8 8" xfId="9288"/>
    <cellStyle name="Calculation 2 3 6 8 9" xfId="9289"/>
    <cellStyle name="Calculation 2 3 6 9" xfId="9290"/>
    <cellStyle name="Calculation 2 3 6 9 2" xfId="9291"/>
    <cellStyle name="Calculation 2 3 6 9 3" xfId="9292"/>
    <cellStyle name="Calculation 2 3 6 9 4" xfId="9293"/>
    <cellStyle name="Calculation 2 3 6 9 5" xfId="9294"/>
    <cellStyle name="Calculation 2 3 6 9 6" xfId="9295"/>
    <cellStyle name="Calculation 2 3 6 9 7" xfId="9296"/>
    <cellStyle name="Calculation 2 3 6 9 8" xfId="9297"/>
    <cellStyle name="Calculation 2 3 6 9 9" xfId="9298"/>
    <cellStyle name="Calculation 2 3 7" xfId="9299"/>
    <cellStyle name="Calculation 2 3 7 10" xfId="9300"/>
    <cellStyle name="Calculation 2 3 7 10 2" xfId="9301"/>
    <cellStyle name="Calculation 2 3 7 10 3" xfId="9302"/>
    <cellStyle name="Calculation 2 3 7 10 4" xfId="9303"/>
    <cellStyle name="Calculation 2 3 7 10 5" xfId="9304"/>
    <cellStyle name="Calculation 2 3 7 10 6" xfId="9305"/>
    <cellStyle name="Calculation 2 3 7 10 7" xfId="9306"/>
    <cellStyle name="Calculation 2 3 7 10 8" xfId="9307"/>
    <cellStyle name="Calculation 2 3 7 10 9" xfId="9308"/>
    <cellStyle name="Calculation 2 3 7 11" xfId="9309"/>
    <cellStyle name="Calculation 2 3 7 12" xfId="9310"/>
    <cellStyle name="Calculation 2 3 7 13" xfId="9311"/>
    <cellStyle name="Calculation 2 3 7 14" xfId="9312"/>
    <cellStyle name="Calculation 2 3 7 15" xfId="9313"/>
    <cellStyle name="Calculation 2 3 7 16" xfId="9314"/>
    <cellStyle name="Calculation 2 3 7 17" xfId="9315"/>
    <cellStyle name="Calculation 2 3 7 18" xfId="9316"/>
    <cellStyle name="Calculation 2 3 7 2" xfId="9317"/>
    <cellStyle name="Calculation 2 3 7 2 10" xfId="9318"/>
    <cellStyle name="Calculation 2 3 7 2 11" xfId="9319"/>
    <cellStyle name="Calculation 2 3 7 2 12" xfId="9320"/>
    <cellStyle name="Calculation 2 3 7 2 13" xfId="9321"/>
    <cellStyle name="Calculation 2 3 7 2 14" xfId="9322"/>
    <cellStyle name="Calculation 2 3 7 2 15" xfId="9323"/>
    <cellStyle name="Calculation 2 3 7 2 16" xfId="9324"/>
    <cellStyle name="Calculation 2 3 7 2 2" xfId="9325"/>
    <cellStyle name="Calculation 2 3 7 2 2 10" xfId="9326"/>
    <cellStyle name="Calculation 2 3 7 2 2 11" xfId="9327"/>
    <cellStyle name="Calculation 2 3 7 2 2 12" xfId="9328"/>
    <cellStyle name="Calculation 2 3 7 2 2 13" xfId="9329"/>
    <cellStyle name="Calculation 2 3 7 2 2 14" xfId="9330"/>
    <cellStyle name="Calculation 2 3 7 2 2 2" xfId="9331"/>
    <cellStyle name="Calculation 2 3 7 2 2 2 2" xfId="9332"/>
    <cellStyle name="Calculation 2 3 7 2 2 2 3" xfId="9333"/>
    <cellStyle name="Calculation 2 3 7 2 2 2 4" xfId="9334"/>
    <cellStyle name="Calculation 2 3 7 2 2 2 5" xfId="9335"/>
    <cellStyle name="Calculation 2 3 7 2 2 2 6" xfId="9336"/>
    <cellStyle name="Calculation 2 3 7 2 2 2 7" xfId="9337"/>
    <cellStyle name="Calculation 2 3 7 2 2 2 8" xfId="9338"/>
    <cellStyle name="Calculation 2 3 7 2 2 2 9" xfId="9339"/>
    <cellStyle name="Calculation 2 3 7 2 2 3" xfId="9340"/>
    <cellStyle name="Calculation 2 3 7 2 2 3 2" xfId="9341"/>
    <cellStyle name="Calculation 2 3 7 2 2 3 3" xfId="9342"/>
    <cellStyle name="Calculation 2 3 7 2 2 3 4" xfId="9343"/>
    <cellStyle name="Calculation 2 3 7 2 2 3 5" xfId="9344"/>
    <cellStyle name="Calculation 2 3 7 2 2 3 6" xfId="9345"/>
    <cellStyle name="Calculation 2 3 7 2 2 3 7" xfId="9346"/>
    <cellStyle name="Calculation 2 3 7 2 2 3 8" xfId="9347"/>
    <cellStyle name="Calculation 2 3 7 2 2 3 9" xfId="9348"/>
    <cellStyle name="Calculation 2 3 7 2 2 4" xfId="9349"/>
    <cellStyle name="Calculation 2 3 7 2 2 4 2" xfId="9350"/>
    <cellStyle name="Calculation 2 3 7 2 2 4 3" xfId="9351"/>
    <cellStyle name="Calculation 2 3 7 2 2 4 4" xfId="9352"/>
    <cellStyle name="Calculation 2 3 7 2 2 4 5" xfId="9353"/>
    <cellStyle name="Calculation 2 3 7 2 2 4 6" xfId="9354"/>
    <cellStyle name="Calculation 2 3 7 2 2 4 7" xfId="9355"/>
    <cellStyle name="Calculation 2 3 7 2 2 4 8" xfId="9356"/>
    <cellStyle name="Calculation 2 3 7 2 2 4 9" xfId="9357"/>
    <cellStyle name="Calculation 2 3 7 2 2 5" xfId="9358"/>
    <cellStyle name="Calculation 2 3 7 2 2 5 2" xfId="9359"/>
    <cellStyle name="Calculation 2 3 7 2 2 5 3" xfId="9360"/>
    <cellStyle name="Calculation 2 3 7 2 2 5 4" xfId="9361"/>
    <cellStyle name="Calculation 2 3 7 2 2 5 5" xfId="9362"/>
    <cellStyle name="Calculation 2 3 7 2 2 5 6" xfId="9363"/>
    <cellStyle name="Calculation 2 3 7 2 2 5 7" xfId="9364"/>
    <cellStyle name="Calculation 2 3 7 2 2 5 8" xfId="9365"/>
    <cellStyle name="Calculation 2 3 7 2 2 5 9" xfId="9366"/>
    <cellStyle name="Calculation 2 3 7 2 2 6" xfId="9367"/>
    <cellStyle name="Calculation 2 3 7 2 2 6 2" xfId="9368"/>
    <cellStyle name="Calculation 2 3 7 2 2 6 3" xfId="9369"/>
    <cellStyle name="Calculation 2 3 7 2 2 6 4" xfId="9370"/>
    <cellStyle name="Calculation 2 3 7 2 2 6 5" xfId="9371"/>
    <cellStyle name="Calculation 2 3 7 2 2 6 6" xfId="9372"/>
    <cellStyle name="Calculation 2 3 7 2 2 6 7" xfId="9373"/>
    <cellStyle name="Calculation 2 3 7 2 2 6 8" xfId="9374"/>
    <cellStyle name="Calculation 2 3 7 2 2 6 9" xfId="9375"/>
    <cellStyle name="Calculation 2 3 7 2 2 7" xfId="9376"/>
    <cellStyle name="Calculation 2 3 7 2 2 8" xfId="9377"/>
    <cellStyle name="Calculation 2 3 7 2 2 9" xfId="9378"/>
    <cellStyle name="Calculation 2 3 7 2 3" xfId="9379"/>
    <cellStyle name="Calculation 2 3 7 2 3 2" xfId="9380"/>
    <cellStyle name="Calculation 2 3 7 2 3 3" xfId="9381"/>
    <cellStyle name="Calculation 2 3 7 2 3 4" xfId="9382"/>
    <cellStyle name="Calculation 2 3 7 2 3 5" xfId="9383"/>
    <cellStyle name="Calculation 2 3 7 2 3 6" xfId="9384"/>
    <cellStyle name="Calculation 2 3 7 2 3 7" xfId="9385"/>
    <cellStyle name="Calculation 2 3 7 2 3 8" xfId="9386"/>
    <cellStyle name="Calculation 2 3 7 2 3 9" xfId="9387"/>
    <cellStyle name="Calculation 2 3 7 2 4" xfId="9388"/>
    <cellStyle name="Calculation 2 3 7 2 4 2" xfId="9389"/>
    <cellStyle name="Calculation 2 3 7 2 4 3" xfId="9390"/>
    <cellStyle name="Calculation 2 3 7 2 4 4" xfId="9391"/>
    <cellStyle name="Calculation 2 3 7 2 4 5" xfId="9392"/>
    <cellStyle name="Calculation 2 3 7 2 4 6" xfId="9393"/>
    <cellStyle name="Calculation 2 3 7 2 4 7" xfId="9394"/>
    <cellStyle name="Calculation 2 3 7 2 4 8" xfId="9395"/>
    <cellStyle name="Calculation 2 3 7 2 4 9" xfId="9396"/>
    <cellStyle name="Calculation 2 3 7 2 5" xfId="9397"/>
    <cellStyle name="Calculation 2 3 7 2 5 2" xfId="9398"/>
    <cellStyle name="Calculation 2 3 7 2 5 3" xfId="9399"/>
    <cellStyle name="Calculation 2 3 7 2 5 4" xfId="9400"/>
    <cellStyle name="Calculation 2 3 7 2 5 5" xfId="9401"/>
    <cellStyle name="Calculation 2 3 7 2 5 6" xfId="9402"/>
    <cellStyle name="Calculation 2 3 7 2 5 7" xfId="9403"/>
    <cellStyle name="Calculation 2 3 7 2 5 8" xfId="9404"/>
    <cellStyle name="Calculation 2 3 7 2 5 9" xfId="9405"/>
    <cellStyle name="Calculation 2 3 7 2 6" xfId="9406"/>
    <cellStyle name="Calculation 2 3 7 2 6 2" xfId="9407"/>
    <cellStyle name="Calculation 2 3 7 2 6 3" xfId="9408"/>
    <cellStyle name="Calculation 2 3 7 2 6 4" xfId="9409"/>
    <cellStyle name="Calculation 2 3 7 2 6 5" xfId="9410"/>
    <cellStyle name="Calculation 2 3 7 2 6 6" xfId="9411"/>
    <cellStyle name="Calculation 2 3 7 2 6 7" xfId="9412"/>
    <cellStyle name="Calculation 2 3 7 2 6 8" xfId="9413"/>
    <cellStyle name="Calculation 2 3 7 2 6 9" xfId="9414"/>
    <cellStyle name="Calculation 2 3 7 2 7" xfId="9415"/>
    <cellStyle name="Calculation 2 3 7 2 7 2" xfId="9416"/>
    <cellStyle name="Calculation 2 3 7 2 7 3" xfId="9417"/>
    <cellStyle name="Calculation 2 3 7 2 7 4" xfId="9418"/>
    <cellStyle name="Calculation 2 3 7 2 7 5" xfId="9419"/>
    <cellStyle name="Calculation 2 3 7 2 7 6" xfId="9420"/>
    <cellStyle name="Calculation 2 3 7 2 7 7" xfId="9421"/>
    <cellStyle name="Calculation 2 3 7 2 7 8" xfId="9422"/>
    <cellStyle name="Calculation 2 3 7 2 7 9" xfId="9423"/>
    <cellStyle name="Calculation 2 3 7 2 8" xfId="9424"/>
    <cellStyle name="Calculation 2 3 7 2 8 2" xfId="9425"/>
    <cellStyle name="Calculation 2 3 7 2 8 3" xfId="9426"/>
    <cellStyle name="Calculation 2 3 7 2 8 4" xfId="9427"/>
    <cellStyle name="Calculation 2 3 7 2 8 5" xfId="9428"/>
    <cellStyle name="Calculation 2 3 7 2 8 6" xfId="9429"/>
    <cellStyle name="Calculation 2 3 7 2 8 7" xfId="9430"/>
    <cellStyle name="Calculation 2 3 7 2 8 8" xfId="9431"/>
    <cellStyle name="Calculation 2 3 7 2 8 9" xfId="9432"/>
    <cellStyle name="Calculation 2 3 7 2 9" xfId="9433"/>
    <cellStyle name="Calculation 2 3 7 3" xfId="9434"/>
    <cellStyle name="Calculation 2 3 7 3 10" xfId="9435"/>
    <cellStyle name="Calculation 2 3 7 3 11" xfId="9436"/>
    <cellStyle name="Calculation 2 3 7 3 12" xfId="9437"/>
    <cellStyle name="Calculation 2 3 7 3 13" xfId="9438"/>
    <cellStyle name="Calculation 2 3 7 3 14" xfId="9439"/>
    <cellStyle name="Calculation 2 3 7 3 15" xfId="9440"/>
    <cellStyle name="Calculation 2 3 7 3 16" xfId="9441"/>
    <cellStyle name="Calculation 2 3 7 3 2" xfId="9442"/>
    <cellStyle name="Calculation 2 3 7 3 2 10" xfId="9443"/>
    <cellStyle name="Calculation 2 3 7 3 2 11" xfId="9444"/>
    <cellStyle name="Calculation 2 3 7 3 2 12" xfId="9445"/>
    <cellStyle name="Calculation 2 3 7 3 2 13" xfId="9446"/>
    <cellStyle name="Calculation 2 3 7 3 2 14" xfId="9447"/>
    <cellStyle name="Calculation 2 3 7 3 2 2" xfId="9448"/>
    <cellStyle name="Calculation 2 3 7 3 2 2 2" xfId="9449"/>
    <cellStyle name="Calculation 2 3 7 3 2 2 3" xfId="9450"/>
    <cellStyle name="Calculation 2 3 7 3 2 2 4" xfId="9451"/>
    <cellStyle name="Calculation 2 3 7 3 2 2 5" xfId="9452"/>
    <cellStyle name="Calculation 2 3 7 3 2 2 6" xfId="9453"/>
    <cellStyle name="Calculation 2 3 7 3 2 2 7" xfId="9454"/>
    <cellStyle name="Calculation 2 3 7 3 2 2 8" xfId="9455"/>
    <cellStyle name="Calculation 2 3 7 3 2 2 9" xfId="9456"/>
    <cellStyle name="Calculation 2 3 7 3 2 3" xfId="9457"/>
    <cellStyle name="Calculation 2 3 7 3 2 3 2" xfId="9458"/>
    <cellStyle name="Calculation 2 3 7 3 2 3 3" xfId="9459"/>
    <cellStyle name="Calculation 2 3 7 3 2 3 4" xfId="9460"/>
    <cellStyle name="Calculation 2 3 7 3 2 3 5" xfId="9461"/>
    <cellStyle name="Calculation 2 3 7 3 2 3 6" xfId="9462"/>
    <cellStyle name="Calculation 2 3 7 3 2 3 7" xfId="9463"/>
    <cellStyle name="Calculation 2 3 7 3 2 3 8" xfId="9464"/>
    <cellStyle name="Calculation 2 3 7 3 2 3 9" xfId="9465"/>
    <cellStyle name="Calculation 2 3 7 3 2 4" xfId="9466"/>
    <cellStyle name="Calculation 2 3 7 3 2 4 2" xfId="9467"/>
    <cellStyle name="Calculation 2 3 7 3 2 4 3" xfId="9468"/>
    <cellStyle name="Calculation 2 3 7 3 2 4 4" xfId="9469"/>
    <cellStyle name="Calculation 2 3 7 3 2 4 5" xfId="9470"/>
    <cellStyle name="Calculation 2 3 7 3 2 4 6" xfId="9471"/>
    <cellStyle name="Calculation 2 3 7 3 2 4 7" xfId="9472"/>
    <cellStyle name="Calculation 2 3 7 3 2 4 8" xfId="9473"/>
    <cellStyle name="Calculation 2 3 7 3 2 4 9" xfId="9474"/>
    <cellStyle name="Calculation 2 3 7 3 2 5" xfId="9475"/>
    <cellStyle name="Calculation 2 3 7 3 2 5 2" xfId="9476"/>
    <cellStyle name="Calculation 2 3 7 3 2 5 3" xfId="9477"/>
    <cellStyle name="Calculation 2 3 7 3 2 5 4" xfId="9478"/>
    <cellStyle name="Calculation 2 3 7 3 2 5 5" xfId="9479"/>
    <cellStyle name="Calculation 2 3 7 3 2 5 6" xfId="9480"/>
    <cellStyle name="Calculation 2 3 7 3 2 5 7" xfId="9481"/>
    <cellStyle name="Calculation 2 3 7 3 2 5 8" xfId="9482"/>
    <cellStyle name="Calculation 2 3 7 3 2 5 9" xfId="9483"/>
    <cellStyle name="Calculation 2 3 7 3 2 6" xfId="9484"/>
    <cellStyle name="Calculation 2 3 7 3 2 6 2" xfId="9485"/>
    <cellStyle name="Calculation 2 3 7 3 2 6 3" xfId="9486"/>
    <cellStyle name="Calculation 2 3 7 3 2 6 4" xfId="9487"/>
    <cellStyle name="Calculation 2 3 7 3 2 6 5" xfId="9488"/>
    <cellStyle name="Calculation 2 3 7 3 2 6 6" xfId="9489"/>
    <cellStyle name="Calculation 2 3 7 3 2 6 7" xfId="9490"/>
    <cellStyle name="Calculation 2 3 7 3 2 6 8" xfId="9491"/>
    <cellStyle name="Calculation 2 3 7 3 2 6 9" xfId="9492"/>
    <cellStyle name="Calculation 2 3 7 3 2 7" xfId="9493"/>
    <cellStyle name="Calculation 2 3 7 3 2 8" xfId="9494"/>
    <cellStyle name="Calculation 2 3 7 3 2 9" xfId="9495"/>
    <cellStyle name="Calculation 2 3 7 3 3" xfId="9496"/>
    <cellStyle name="Calculation 2 3 7 3 3 2" xfId="9497"/>
    <cellStyle name="Calculation 2 3 7 3 3 3" xfId="9498"/>
    <cellStyle name="Calculation 2 3 7 3 3 4" xfId="9499"/>
    <cellStyle name="Calculation 2 3 7 3 3 5" xfId="9500"/>
    <cellStyle name="Calculation 2 3 7 3 3 6" xfId="9501"/>
    <cellStyle name="Calculation 2 3 7 3 3 7" xfId="9502"/>
    <cellStyle name="Calculation 2 3 7 3 3 8" xfId="9503"/>
    <cellStyle name="Calculation 2 3 7 3 3 9" xfId="9504"/>
    <cellStyle name="Calculation 2 3 7 3 4" xfId="9505"/>
    <cellStyle name="Calculation 2 3 7 3 4 2" xfId="9506"/>
    <cellStyle name="Calculation 2 3 7 3 4 3" xfId="9507"/>
    <cellStyle name="Calculation 2 3 7 3 4 4" xfId="9508"/>
    <cellStyle name="Calculation 2 3 7 3 4 5" xfId="9509"/>
    <cellStyle name="Calculation 2 3 7 3 4 6" xfId="9510"/>
    <cellStyle name="Calculation 2 3 7 3 4 7" xfId="9511"/>
    <cellStyle name="Calculation 2 3 7 3 4 8" xfId="9512"/>
    <cellStyle name="Calculation 2 3 7 3 4 9" xfId="9513"/>
    <cellStyle name="Calculation 2 3 7 3 5" xfId="9514"/>
    <cellStyle name="Calculation 2 3 7 3 5 2" xfId="9515"/>
    <cellStyle name="Calculation 2 3 7 3 5 3" xfId="9516"/>
    <cellStyle name="Calculation 2 3 7 3 5 4" xfId="9517"/>
    <cellStyle name="Calculation 2 3 7 3 5 5" xfId="9518"/>
    <cellStyle name="Calculation 2 3 7 3 5 6" xfId="9519"/>
    <cellStyle name="Calculation 2 3 7 3 5 7" xfId="9520"/>
    <cellStyle name="Calculation 2 3 7 3 5 8" xfId="9521"/>
    <cellStyle name="Calculation 2 3 7 3 5 9" xfId="9522"/>
    <cellStyle name="Calculation 2 3 7 3 6" xfId="9523"/>
    <cellStyle name="Calculation 2 3 7 3 6 2" xfId="9524"/>
    <cellStyle name="Calculation 2 3 7 3 6 3" xfId="9525"/>
    <cellStyle name="Calculation 2 3 7 3 6 4" xfId="9526"/>
    <cellStyle name="Calculation 2 3 7 3 6 5" xfId="9527"/>
    <cellStyle name="Calculation 2 3 7 3 6 6" xfId="9528"/>
    <cellStyle name="Calculation 2 3 7 3 6 7" xfId="9529"/>
    <cellStyle name="Calculation 2 3 7 3 6 8" xfId="9530"/>
    <cellStyle name="Calculation 2 3 7 3 6 9" xfId="9531"/>
    <cellStyle name="Calculation 2 3 7 3 7" xfId="9532"/>
    <cellStyle name="Calculation 2 3 7 3 7 2" xfId="9533"/>
    <cellStyle name="Calculation 2 3 7 3 7 3" xfId="9534"/>
    <cellStyle name="Calculation 2 3 7 3 7 4" xfId="9535"/>
    <cellStyle name="Calculation 2 3 7 3 7 5" xfId="9536"/>
    <cellStyle name="Calculation 2 3 7 3 7 6" xfId="9537"/>
    <cellStyle name="Calculation 2 3 7 3 7 7" xfId="9538"/>
    <cellStyle name="Calculation 2 3 7 3 7 8" xfId="9539"/>
    <cellStyle name="Calculation 2 3 7 3 7 9" xfId="9540"/>
    <cellStyle name="Calculation 2 3 7 3 8" xfId="9541"/>
    <cellStyle name="Calculation 2 3 7 3 8 2" xfId="9542"/>
    <cellStyle name="Calculation 2 3 7 3 8 3" xfId="9543"/>
    <cellStyle name="Calculation 2 3 7 3 8 4" xfId="9544"/>
    <cellStyle name="Calculation 2 3 7 3 8 5" xfId="9545"/>
    <cellStyle name="Calculation 2 3 7 3 8 6" xfId="9546"/>
    <cellStyle name="Calculation 2 3 7 3 8 7" xfId="9547"/>
    <cellStyle name="Calculation 2 3 7 3 8 8" xfId="9548"/>
    <cellStyle name="Calculation 2 3 7 3 8 9" xfId="9549"/>
    <cellStyle name="Calculation 2 3 7 3 9" xfId="9550"/>
    <cellStyle name="Calculation 2 3 7 4" xfId="9551"/>
    <cellStyle name="Calculation 2 3 7 4 10" xfId="9552"/>
    <cellStyle name="Calculation 2 3 7 4 11" xfId="9553"/>
    <cellStyle name="Calculation 2 3 7 4 12" xfId="9554"/>
    <cellStyle name="Calculation 2 3 7 4 13" xfId="9555"/>
    <cellStyle name="Calculation 2 3 7 4 14" xfId="9556"/>
    <cellStyle name="Calculation 2 3 7 4 2" xfId="9557"/>
    <cellStyle name="Calculation 2 3 7 4 2 2" xfId="9558"/>
    <cellStyle name="Calculation 2 3 7 4 2 3" xfId="9559"/>
    <cellStyle name="Calculation 2 3 7 4 2 4" xfId="9560"/>
    <cellStyle name="Calculation 2 3 7 4 2 5" xfId="9561"/>
    <cellStyle name="Calculation 2 3 7 4 2 6" xfId="9562"/>
    <cellStyle name="Calculation 2 3 7 4 2 7" xfId="9563"/>
    <cellStyle name="Calculation 2 3 7 4 2 8" xfId="9564"/>
    <cellStyle name="Calculation 2 3 7 4 2 9" xfId="9565"/>
    <cellStyle name="Calculation 2 3 7 4 3" xfId="9566"/>
    <cellStyle name="Calculation 2 3 7 4 3 2" xfId="9567"/>
    <cellStyle name="Calculation 2 3 7 4 3 3" xfId="9568"/>
    <cellStyle name="Calculation 2 3 7 4 3 4" xfId="9569"/>
    <cellStyle name="Calculation 2 3 7 4 3 5" xfId="9570"/>
    <cellStyle name="Calculation 2 3 7 4 3 6" xfId="9571"/>
    <cellStyle name="Calculation 2 3 7 4 3 7" xfId="9572"/>
    <cellStyle name="Calculation 2 3 7 4 3 8" xfId="9573"/>
    <cellStyle name="Calculation 2 3 7 4 3 9" xfId="9574"/>
    <cellStyle name="Calculation 2 3 7 4 4" xfId="9575"/>
    <cellStyle name="Calculation 2 3 7 4 4 2" xfId="9576"/>
    <cellStyle name="Calculation 2 3 7 4 4 3" xfId="9577"/>
    <cellStyle name="Calculation 2 3 7 4 4 4" xfId="9578"/>
    <cellStyle name="Calculation 2 3 7 4 4 5" xfId="9579"/>
    <cellStyle name="Calculation 2 3 7 4 4 6" xfId="9580"/>
    <cellStyle name="Calculation 2 3 7 4 4 7" xfId="9581"/>
    <cellStyle name="Calculation 2 3 7 4 4 8" xfId="9582"/>
    <cellStyle name="Calculation 2 3 7 4 4 9" xfId="9583"/>
    <cellStyle name="Calculation 2 3 7 4 5" xfId="9584"/>
    <cellStyle name="Calculation 2 3 7 4 5 2" xfId="9585"/>
    <cellStyle name="Calculation 2 3 7 4 5 3" xfId="9586"/>
    <cellStyle name="Calculation 2 3 7 4 5 4" xfId="9587"/>
    <cellStyle name="Calculation 2 3 7 4 5 5" xfId="9588"/>
    <cellStyle name="Calculation 2 3 7 4 5 6" xfId="9589"/>
    <cellStyle name="Calculation 2 3 7 4 5 7" xfId="9590"/>
    <cellStyle name="Calculation 2 3 7 4 5 8" xfId="9591"/>
    <cellStyle name="Calculation 2 3 7 4 5 9" xfId="9592"/>
    <cellStyle name="Calculation 2 3 7 4 6" xfId="9593"/>
    <cellStyle name="Calculation 2 3 7 4 6 2" xfId="9594"/>
    <cellStyle name="Calculation 2 3 7 4 6 3" xfId="9595"/>
    <cellStyle name="Calculation 2 3 7 4 6 4" xfId="9596"/>
    <cellStyle name="Calculation 2 3 7 4 6 5" xfId="9597"/>
    <cellStyle name="Calculation 2 3 7 4 6 6" xfId="9598"/>
    <cellStyle name="Calculation 2 3 7 4 6 7" xfId="9599"/>
    <cellStyle name="Calculation 2 3 7 4 6 8" xfId="9600"/>
    <cellStyle name="Calculation 2 3 7 4 6 9" xfId="9601"/>
    <cellStyle name="Calculation 2 3 7 4 7" xfId="9602"/>
    <cellStyle name="Calculation 2 3 7 4 8" xfId="9603"/>
    <cellStyle name="Calculation 2 3 7 4 9" xfId="9604"/>
    <cellStyle name="Calculation 2 3 7 5" xfId="9605"/>
    <cellStyle name="Calculation 2 3 7 5 2" xfId="9606"/>
    <cellStyle name="Calculation 2 3 7 5 3" xfId="9607"/>
    <cellStyle name="Calculation 2 3 7 5 4" xfId="9608"/>
    <cellStyle name="Calculation 2 3 7 5 5" xfId="9609"/>
    <cellStyle name="Calculation 2 3 7 5 6" xfId="9610"/>
    <cellStyle name="Calculation 2 3 7 5 7" xfId="9611"/>
    <cellStyle name="Calculation 2 3 7 5 8" xfId="9612"/>
    <cellStyle name="Calculation 2 3 7 5 9" xfId="9613"/>
    <cellStyle name="Calculation 2 3 7 6" xfId="9614"/>
    <cellStyle name="Calculation 2 3 7 6 2" xfId="9615"/>
    <cellStyle name="Calculation 2 3 7 6 3" xfId="9616"/>
    <cellStyle name="Calculation 2 3 7 6 4" xfId="9617"/>
    <cellStyle name="Calculation 2 3 7 6 5" xfId="9618"/>
    <cellStyle name="Calculation 2 3 7 6 6" xfId="9619"/>
    <cellStyle name="Calculation 2 3 7 6 7" xfId="9620"/>
    <cellStyle name="Calculation 2 3 7 6 8" xfId="9621"/>
    <cellStyle name="Calculation 2 3 7 6 9" xfId="9622"/>
    <cellStyle name="Calculation 2 3 7 7" xfId="9623"/>
    <cellStyle name="Calculation 2 3 7 7 2" xfId="9624"/>
    <cellStyle name="Calculation 2 3 7 7 3" xfId="9625"/>
    <cellStyle name="Calculation 2 3 7 7 4" xfId="9626"/>
    <cellStyle name="Calculation 2 3 7 7 5" xfId="9627"/>
    <cellStyle name="Calculation 2 3 7 7 6" xfId="9628"/>
    <cellStyle name="Calculation 2 3 7 7 7" xfId="9629"/>
    <cellStyle name="Calculation 2 3 7 7 8" xfId="9630"/>
    <cellStyle name="Calculation 2 3 7 7 9" xfId="9631"/>
    <cellStyle name="Calculation 2 3 7 8" xfId="9632"/>
    <cellStyle name="Calculation 2 3 7 8 2" xfId="9633"/>
    <cellStyle name="Calculation 2 3 7 8 3" xfId="9634"/>
    <cellStyle name="Calculation 2 3 7 8 4" xfId="9635"/>
    <cellStyle name="Calculation 2 3 7 8 5" xfId="9636"/>
    <cellStyle name="Calculation 2 3 7 8 6" xfId="9637"/>
    <cellStyle name="Calculation 2 3 7 8 7" xfId="9638"/>
    <cellStyle name="Calculation 2 3 7 8 8" xfId="9639"/>
    <cellStyle name="Calculation 2 3 7 8 9" xfId="9640"/>
    <cellStyle name="Calculation 2 3 7 9" xfId="9641"/>
    <cellStyle name="Calculation 2 3 7 9 2" xfId="9642"/>
    <cellStyle name="Calculation 2 3 7 9 3" xfId="9643"/>
    <cellStyle name="Calculation 2 3 7 9 4" xfId="9644"/>
    <cellStyle name="Calculation 2 3 7 9 5" xfId="9645"/>
    <cellStyle name="Calculation 2 3 7 9 6" xfId="9646"/>
    <cellStyle name="Calculation 2 3 7 9 7" xfId="9647"/>
    <cellStyle name="Calculation 2 3 7 9 8" xfId="9648"/>
    <cellStyle name="Calculation 2 3 7 9 9" xfId="9649"/>
    <cellStyle name="Calculation 2 3 8" xfId="9650"/>
    <cellStyle name="Calculation 2 3 8 10" xfId="9651"/>
    <cellStyle name="Calculation 2 3 8 11" xfId="9652"/>
    <cellStyle name="Calculation 2 3 8 12" xfId="9653"/>
    <cellStyle name="Calculation 2 3 8 13" xfId="9654"/>
    <cellStyle name="Calculation 2 3 8 14" xfId="9655"/>
    <cellStyle name="Calculation 2 3 8 2" xfId="9656"/>
    <cellStyle name="Calculation 2 3 8 2 2" xfId="9657"/>
    <cellStyle name="Calculation 2 3 8 2 3" xfId="9658"/>
    <cellStyle name="Calculation 2 3 8 2 4" xfId="9659"/>
    <cellStyle name="Calculation 2 3 8 2 5" xfId="9660"/>
    <cellStyle name="Calculation 2 3 8 2 6" xfId="9661"/>
    <cellStyle name="Calculation 2 3 8 2 7" xfId="9662"/>
    <cellStyle name="Calculation 2 3 8 2 8" xfId="9663"/>
    <cellStyle name="Calculation 2 3 8 2 9" xfId="9664"/>
    <cellStyle name="Calculation 2 3 8 3" xfId="9665"/>
    <cellStyle name="Calculation 2 3 8 3 2" xfId="9666"/>
    <cellStyle name="Calculation 2 3 8 3 3" xfId="9667"/>
    <cellStyle name="Calculation 2 3 8 3 4" xfId="9668"/>
    <cellStyle name="Calculation 2 3 8 3 5" xfId="9669"/>
    <cellStyle name="Calculation 2 3 8 3 6" xfId="9670"/>
    <cellStyle name="Calculation 2 3 8 3 7" xfId="9671"/>
    <cellStyle name="Calculation 2 3 8 3 8" xfId="9672"/>
    <cellStyle name="Calculation 2 3 8 3 9" xfId="9673"/>
    <cellStyle name="Calculation 2 3 8 4" xfId="9674"/>
    <cellStyle name="Calculation 2 3 8 4 2" xfId="9675"/>
    <cellStyle name="Calculation 2 3 8 4 3" xfId="9676"/>
    <cellStyle name="Calculation 2 3 8 4 4" xfId="9677"/>
    <cellStyle name="Calculation 2 3 8 4 5" xfId="9678"/>
    <cellStyle name="Calculation 2 3 8 4 6" xfId="9679"/>
    <cellStyle name="Calculation 2 3 8 4 7" xfId="9680"/>
    <cellStyle name="Calculation 2 3 8 4 8" xfId="9681"/>
    <cellStyle name="Calculation 2 3 8 4 9" xfId="9682"/>
    <cellStyle name="Calculation 2 3 8 5" xfId="9683"/>
    <cellStyle name="Calculation 2 3 8 5 2" xfId="9684"/>
    <cellStyle name="Calculation 2 3 8 5 3" xfId="9685"/>
    <cellStyle name="Calculation 2 3 8 5 4" xfId="9686"/>
    <cellStyle name="Calculation 2 3 8 5 5" xfId="9687"/>
    <cellStyle name="Calculation 2 3 8 5 6" xfId="9688"/>
    <cellStyle name="Calculation 2 3 8 5 7" xfId="9689"/>
    <cellStyle name="Calculation 2 3 8 5 8" xfId="9690"/>
    <cellStyle name="Calculation 2 3 8 5 9" xfId="9691"/>
    <cellStyle name="Calculation 2 3 8 6" xfId="9692"/>
    <cellStyle name="Calculation 2 3 8 6 2" xfId="9693"/>
    <cellStyle name="Calculation 2 3 8 6 3" xfId="9694"/>
    <cellStyle name="Calculation 2 3 8 6 4" xfId="9695"/>
    <cellStyle name="Calculation 2 3 8 6 5" xfId="9696"/>
    <cellStyle name="Calculation 2 3 8 6 6" xfId="9697"/>
    <cellStyle name="Calculation 2 3 8 6 7" xfId="9698"/>
    <cellStyle name="Calculation 2 3 8 6 8" xfId="9699"/>
    <cellStyle name="Calculation 2 3 8 6 9" xfId="9700"/>
    <cellStyle name="Calculation 2 3 8 7" xfId="9701"/>
    <cellStyle name="Calculation 2 3 8 8" xfId="9702"/>
    <cellStyle name="Calculation 2 3 8 9" xfId="9703"/>
    <cellStyle name="Calculation 2 3 9" xfId="9704"/>
    <cellStyle name="Calculation 2 4" xfId="815"/>
    <cellStyle name="Calculation 2 4 10" xfId="9705"/>
    <cellStyle name="Calculation 2 4 10 2" xfId="9706"/>
    <cellStyle name="Calculation 2 4 10 3" xfId="9707"/>
    <cellStyle name="Calculation 2 4 10 4" xfId="9708"/>
    <cellStyle name="Calculation 2 4 10 5" xfId="9709"/>
    <cellStyle name="Calculation 2 4 10 6" xfId="9710"/>
    <cellStyle name="Calculation 2 4 10 7" xfId="9711"/>
    <cellStyle name="Calculation 2 4 10 8" xfId="9712"/>
    <cellStyle name="Calculation 2 4 10 9" xfId="9713"/>
    <cellStyle name="Calculation 2 4 11" xfId="9714"/>
    <cellStyle name="Calculation 2 4 11 2" xfId="9715"/>
    <cellStyle name="Calculation 2 4 11 3" xfId="9716"/>
    <cellStyle name="Calculation 2 4 11 4" xfId="9717"/>
    <cellStyle name="Calculation 2 4 11 5" xfId="9718"/>
    <cellStyle name="Calculation 2 4 11 6" xfId="9719"/>
    <cellStyle name="Calculation 2 4 11 7" xfId="9720"/>
    <cellStyle name="Calculation 2 4 11 8" xfId="9721"/>
    <cellStyle name="Calculation 2 4 11 9" xfId="9722"/>
    <cellStyle name="Calculation 2 4 12" xfId="9723"/>
    <cellStyle name="Calculation 2 4 12 2" xfId="9724"/>
    <cellStyle name="Calculation 2 4 12 3" xfId="9725"/>
    <cellStyle name="Calculation 2 4 12 4" xfId="9726"/>
    <cellStyle name="Calculation 2 4 12 5" xfId="9727"/>
    <cellStyle name="Calculation 2 4 12 6" xfId="9728"/>
    <cellStyle name="Calculation 2 4 12 7" xfId="9729"/>
    <cellStyle name="Calculation 2 4 12 8" xfId="9730"/>
    <cellStyle name="Calculation 2 4 12 9" xfId="9731"/>
    <cellStyle name="Calculation 2 4 13" xfId="9732"/>
    <cellStyle name="Calculation 2 4 13 2" xfId="9733"/>
    <cellStyle name="Calculation 2 4 13 3" xfId="9734"/>
    <cellStyle name="Calculation 2 4 13 4" xfId="9735"/>
    <cellStyle name="Calculation 2 4 13 5" xfId="9736"/>
    <cellStyle name="Calculation 2 4 13 6" xfId="9737"/>
    <cellStyle name="Calculation 2 4 13 7" xfId="9738"/>
    <cellStyle name="Calculation 2 4 13 8" xfId="9739"/>
    <cellStyle name="Calculation 2 4 13 9" xfId="9740"/>
    <cellStyle name="Calculation 2 4 14" xfId="9741"/>
    <cellStyle name="Calculation 2 4 14 2" xfId="9742"/>
    <cellStyle name="Calculation 2 4 14 3" xfId="9743"/>
    <cellStyle name="Calculation 2 4 14 4" xfId="9744"/>
    <cellStyle name="Calculation 2 4 14 5" xfId="9745"/>
    <cellStyle name="Calculation 2 4 14 6" xfId="9746"/>
    <cellStyle name="Calculation 2 4 14 7" xfId="9747"/>
    <cellStyle name="Calculation 2 4 14 8" xfId="9748"/>
    <cellStyle name="Calculation 2 4 14 9" xfId="9749"/>
    <cellStyle name="Calculation 2 4 15" xfId="9750"/>
    <cellStyle name="Calculation 2 4 16" xfId="9751"/>
    <cellStyle name="Calculation 2 4 17" xfId="9752"/>
    <cellStyle name="Calculation 2 4 18" xfId="9753"/>
    <cellStyle name="Calculation 2 4 2" xfId="9754"/>
    <cellStyle name="Calculation 2 4 2 10" xfId="9755"/>
    <cellStyle name="Calculation 2 4 2 10 2" xfId="9756"/>
    <cellStyle name="Calculation 2 4 2 10 3" xfId="9757"/>
    <cellStyle name="Calculation 2 4 2 10 4" xfId="9758"/>
    <cellStyle name="Calculation 2 4 2 10 5" xfId="9759"/>
    <cellStyle name="Calculation 2 4 2 10 6" xfId="9760"/>
    <cellStyle name="Calculation 2 4 2 10 7" xfId="9761"/>
    <cellStyle name="Calculation 2 4 2 10 8" xfId="9762"/>
    <cellStyle name="Calculation 2 4 2 10 9" xfId="9763"/>
    <cellStyle name="Calculation 2 4 2 11" xfId="9764"/>
    <cellStyle name="Calculation 2 4 2 11 2" xfId="9765"/>
    <cellStyle name="Calculation 2 4 2 11 3" xfId="9766"/>
    <cellStyle name="Calculation 2 4 2 11 4" xfId="9767"/>
    <cellStyle name="Calculation 2 4 2 11 5" xfId="9768"/>
    <cellStyle name="Calculation 2 4 2 11 6" xfId="9769"/>
    <cellStyle name="Calculation 2 4 2 11 7" xfId="9770"/>
    <cellStyle name="Calculation 2 4 2 11 8" xfId="9771"/>
    <cellStyle name="Calculation 2 4 2 11 9" xfId="9772"/>
    <cellStyle name="Calculation 2 4 2 12" xfId="9773"/>
    <cellStyle name="Calculation 2 4 2 13" xfId="9774"/>
    <cellStyle name="Calculation 2 4 2 14" xfId="9775"/>
    <cellStyle name="Calculation 2 4 2 2" xfId="9776"/>
    <cellStyle name="Calculation 2 4 2 2 10" xfId="9777"/>
    <cellStyle name="Calculation 2 4 2 2 11" xfId="9778"/>
    <cellStyle name="Calculation 2 4 2 2 12" xfId="9779"/>
    <cellStyle name="Calculation 2 4 2 2 13" xfId="9780"/>
    <cellStyle name="Calculation 2 4 2 2 14" xfId="9781"/>
    <cellStyle name="Calculation 2 4 2 2 15" xfId="9782"/>
    <cellStyle name="Calculation 2 4 2 2 16" xfId="9783"/>
    <cellStyle name="Calculation 2 4 2 2 2" xfId="9784"/>
    <cellStyle name="Calculation 2 4 2 2 2 10" xfId="9785"/>
    <cellStyle name="Calculation 2 4 2 2 2 11" xfId="9786"/>
    <cellStyle name="Calculation 2 4 2 2 2 12" xfId="9787"/>
    <cellStyle name="Calculation 2 4 2 2 2 13" xfId="9788"/>
    <cellStyle name="Calculation 2 4 2 2 2 14" xfId="9789"/>
    <cellStyle name="Calculation 2 4 2 2 2 2" xfId="9790"/>
    <cellStyle name="Calculation 2 4 2 2 2 2 2" xfId="9791"/>
    <cellStyle name="Calculation 2 4 2 2 2 2 3" xfId="9792"/>
    <cellStyle name="Calculation 2 4 2 2 2 2 4" xfId="9793"/>
    <cellStyle name="Calculation 2 4 2 2 2 2 5" xfId="9794"/>
    <cellStyle name="Calculation 2 4 2 2 2 2 6" xfId="9795"/>
    <cellStyle name="Calculation 2 4 2 2 2 2 7" xfId="9796"/>
    <cellStyle name="Calculation 2 4 2 2 2 2 8" xfId="9797"/>
    <cellStyle name="Calculation 2 4 2 2 2 2 9" xfId="9798"/>
    <cellStyle name="Calculation 2 4 2 2 2 3" xfId="9799"/>
    <cellStyle name="Calculation 2 4 2 2 2 3 2" xfId="9800"/>
    <cellStyle name="Calculation 2 4 2 2 2 3 3" xfId="9801"/>
    <cellStyle name="Calculation 2 4 2 2 2 3 4" xfId="9802"/>
    <cellStyle name="Calculation 2 4 2 2 2 3 5" xfId="9803"/>
    <cellStyle name="Calculation 2 4 2 2 2 3 6" xfId="9804"/>
    <cellStyle name="Calculation 2 4 2 2 2 3 7" xfId="9805"/>
    <cellStyle name="Calculation 2 4 2 2 2 3 8" xfId="9806"/>
    <cellStyle name="Calculation 2 4 2 2 2 3 9" xfId="9807"/>
    <cellStyle name="Calculation 2 4 2 2 2 4" xfId="9808"/>
    <cellStyle name="Calculation 2 4 2 2 2 4 2" xfId="9809"/>
    <cellStyle name="Calculation 2 4 2 2 2 4 3" xfId="9810"/>
    <cellStyle name="Calculation 2 4 2 2 2 4 4" xfId="9811"/>
    <cellStyle name="Calculation 2 4 2 2 2 4 5" xfId="9812"/>
    <cellStyle name="Calculation 2 4 2 2 2 4 6" xfId="9813"/>
    <cellStyle name="Calculation 2 4 2 2 2 4 7" xfId="9814"/>
    <cellStyle name="Calculation 2 4 2 2 2 4 8" xfId="9815"/>
    <cellStyle name="Calculation 2 4 2 2 2 4 9" xfId="9816"/>
    <cellStyle name="Calculation 2 4 2 2 2 5" xfId="9817"/>
    <cellStyle name="Calculation 2 4 2 2 2 5 2" xfId="9818"/>
    <cellStyle name="Calculation 2 4 2 2 2 5 3" xfId="9819"/>
    <cellStyle name="Calculation 2 4 2 2 2 5 4" xfId="9820"/>
    <cellStyle name="Calculation 2 4 2 2 2 5 5" xfId="9821"/>
    <cellStyle name="Calculation 2 4 2 2 2 5 6" xfId="9822"/>
    <cellStyle name="Calculation 2 4 2 2 2 5 7" xfId="9823"/>
    <cellStyle name="Calculation 2 4 2 2 2 5 8" xfId="9824"/>
    <cellStyle name="Calculation 2 4 2 2 2 5 9" xfId="9825"/>
    <cellStyle name="Calculation 2 4 2 2 2 6" xfId="9826"/>
    <cellStyle name="Calculation 2 4 2 2 2 6 2" xfId="9827"/>
    <cellStyle name="Calculation 2 4 2 2 2 6 3" xfId="9828"/>
    <cellStyle name="Calculation 2 4 2 2 2 6 4" xfId="9829"/>
    <cellStyle name="Calculation 2 4 2 2 2 6 5" xfId="9830"/>
    <cellStyle name="Calculation 2 4 2 2 2 6 6" xfId="9831"/>
    <cellStyle name="Calculation 2 4 2 2 2 6 7" xfId="9832"/>
    <cellStyle name="Calculation 2 4 2 2 2 6 8" xfId="9833"/>
    <cellStyle name="Calculation 2 4 2 2 2 6 9" xfId="9834"/>
    <cellStyle name="Calculation 2 4 2 2 2 7" xfId="9835"/>
    <cellStyle name="Calculation 2 4 2 2 2 8" xfId="9836"/>
    <cellStyle name="Calculation 2 4 2 2 2 9" xfId="9837"/>
    <cellStyle name="Calculation 2 4 2 2 3" xfId="9838"/>
    <cellStyle name="Calculation 2 4 2 2 3 2" xfId="9839"/>
    <cellStyle name="Calculation 2 4 2 2 3 3" xfId="9840"/>
    <cellStyle name="Calculation 2 4 2 2 3 4" xfId="9841"/>
    <cellStyle name="Calculation 2 4 2 2 3 5" xfId="9842"/>
    <cellStyle name="Calculation 2 4 2 2 3 6" xfId="9843"/>
    <cellStyle name="Calculation 2 4 2 2 3 7" xfId="9844"/>
    <cellStyle name="Calculation 2 4 2 2 3 8" xfId="9845"/>
    <cellStyle name="Calculation 2 4 2 2 3 9" xfId="9846"/>
    <cellStyle name="Calculation 2 4 2 2 4" xfId="9847"/>
    <cellStyle name="Calculation 2 4 2 2 4 2" xfId="9848"/>
    <cellStyle name="Calculation 2 4 2 2 4 3" xfId="9849"/>
    <cellStyle name="Calculation 2 4 2 2 4 4" xfId="9850"/>
    <cellStyle name="Calculation 2 4 2 2 4 5" xfId="9851"/>
    <cellStyle name="Calculation 2 4 2 2 4 6" xfId="9852"/>
    <cellStyle name="Calculation 2 4 2 2 4 7" xfId="9853"/>
    <cellStyle name="Calculation 2 4 2 2 4 8" xfId="9854"/>
    <cellStyle name="Calculation 2 4 2 2 4 9" xfId="9855"/>
    <cellStyle name="Calculation 2 4 2 2 5" xfId="9856"/>
    <cellStyle name="Calculation 2 4 2 2 5 2" xfId="9857"/>
    <cellStyle name="Calculation 2 4 2 2 5 3" xfId="9858"/>
    <cellStyle name="Calculation 2 4 2 2 5 4" xfId="9859"/>
    <cellStyle name="Calculation 2 4 2 2 5 5" xfId="9860"/>
    <cellStyle name="Calculation 2 4 2 2 5 6" xfId="9861"/>
    <cellStyle name="Calculation 2 4 2 2 5 7" xfId="9862"/>
    <cellStyle name="Calculation 2 4 2 2 5 8" xfId="9863"/>
    <cellStyle name="Calculation 2 4 2 2 5 9" xfId="9864"/>
    <cellStyle name="Calculation 2 4 2 2 6" xfId="9865"/>
    <cellStyle name="Calculation 2 4 2 2 6 2" xfId="9866"/>
    <cellStyle name="Calculation 2 4 2 2 6 3" xfId="9867"/>
    <cellStyle name="Calculation 2 4 2 2 6 4" xfId="9868"/>
    <cellStyle name="Calculation 2 4 2 2 6 5" xfId="9869"/>
    <cellStyle name="Calculation 2 4 2 2 6 6" xfId="9870"/>
    <cellStyle name="Calculation 2 4 2 2 6 7" xfId="9871"/>
    <cellStyle name="Calculation 2 4 2 2 6 8" xfId="9872"/>
    <cellStyle name="Calculation 2 4 2 2 6 9" xfId="9873"/>
    <cellStyle name="Calculation 2 4 2 2 7" xfId="9874"/>
    <cellStyle name="Calculation 2 4 2 2 7 2" xfId="9875"/>
    <cellStyle name="Calculation 2 4 2 2 7 3" xfId="9876"/>
    <cellStyle name="Calculation 2 4 2 2 7 4" xfId="9877"/>
    <cellStyle name="Calculation 2 4 2 2 7 5" xfId="9878"/>
    <cellStyle name="Calculation 2 4 2 2 7 6" xfId="9879"/>
    <cellStyle name="Calculation 2 4 2 2 7 7" xfId="9880"/>
    <cellStyle name="Calculation 2 4 2 2 7 8" xfId="9881"/>
    <cellStyle name="Calculation 2 4 2 2 7 9" xfId="9882"/>
    <cellStyle name="Calculation 2 4 2 2 8" xfId="9883"/>
    <cellStyle name="Calculation 2 4 2 2 8 2" xfId="9884"/>
    <cellStyle name="Calculation 2 4 2 2 8 3" xfId="9885"/>
    <cellStyle name="Calculation 2 4 2 2 8 4" xfId="9886"/>
    <cellStyle name="Calculation 2 4 2 2 8 5" xfId="9887"/>
    <cellStyle name="Calculation 2 4 2 2 8 6" xfId="9888"/>
    <cellStyle name="Calculation 2 4 2 2 8 7" xfId="9889"/>
    <cellStyle name="Calculation 2 4 2 2 8 8" xfId="9890"/>
    <cellStyle name="Calculation 2 4 2 2 8 9" xfId="9891"/>
    <cellStyle name="Calculation 2 4 2 2 9" xfId="9892"/>
    <cellStyle name="Calculation 2 4 2 3" xfId="9893"/>
    <cellStyle name="Calculation 2 4 2 3 10" xfId="9894"/>
    <cellStyle name="Calculation 2 4 2 3 11" xfId="9895"/>
    <cellStyle name="Calculation 2 4 2 3 12" xfId="9896"/>
    <cellStyle name="Calculation 2 4 2 3 13" xfId="9897"/>
    <cellStyle name="Calculation 2 4 2 3 14" xfId="9898"/>
    <cellStyle name="Calculation 2 4 2 3 15" xfId="9899"/>
    <cellStyle name="Calculation 2 4 2 3 16" xfId="9900"/>
    <cellStyle name="Calculation 2 4 2 3 2" xfId="9901"/>
    <cellStyle name="Calculation 2 4 2 3 2 10" xfId="9902"/>
    <cellStyle name="Calculation 2 4 2 3 2 11" xfId="9903"/>
    <cellStyle name="Calculation 2 4 2 3 2 12" xfId="9904"/>
    <cellStyle name="Calculation 2 4 2 3 2 13" xfId="9905"/>
    <cellStyle name="Calculation 2 4 2 3 2 14" xfId="9906"/>
    <cellStyle name="Calculation 2 4 2 3 2 2" xfId="9907"/>
    <cellStyle name="Calculation 2 4 2 3 2 2 2" xfId="9908"/>
    <cellStyle name="Calculation 2 4 2 3 2 2 3" xfId="9909"/>
    <cellStyle name="Calculation 2 4 2 3 2 2 4" xfId="9910"/>
    <cellStyle name="Calculation 2 4 2 3 2 2 5" xfId="9911"/>
    <cellStyle name="Calculation 2 4 2 3 2 2 6" xfId="9912"/>
    <cellStyle name="Calculation 2 4 2 3 2 2 7" xfId="9913"/>
    <cellStyle name="Calculation 2 4 2 3 2 2 8" xfId="9914"/>
    <cellStyle name="Calculation 2 4 2 3 2 2 9" xfId="9915"/>
    <cellStyle name="Calculation 2 4 2 3 2 3" xfId="9916"/>
    <cellStyle name="Calculation 2 4 2 3 2 3 2" xfId="9917"/>
    <cellStyle name="Calculation 2 4 2 3 2 3 3" xfId="9918"/>
    <cellStyle name="Calculation 2 4 2 3 2 3 4" xfId="9919"/>
    <cellStyle name="Calculation 2 4 2 3 2 3 5" xfId="9920"/>
    <cellStyle name="Calculation 2 4 2 3 2 3 6" xfId="9921"/>
    <cellStyle name="Calculation 2 4 2 3 2 3 7" xfId="9922"/>
    <cellStyle name="Calculation 2 4 2 3 2 3 8" xfId="9923"/>
    <cellStyle name="Calculation 2 4 2 3 2 3 9" xfId="9924"/>
    <cellStyle name="Calculation 2 4 2 3 2 4" xfId="9925"/>
    <cellStyle name="Calculation 2 4 2 3 2 4 2" xfId="9926"/>
    <cellStyle name="Calculation 2 4 2 3 2 4 3" xfId="9927"/>
    <cellStyle name="Calculation 2 4 2 3 2 4 4" xfId="9928"/>
    <cellStyle name="Calculation 2 4 2 3 2 4 5" xfId="9929"/>
    <cellStyle name="Calculation 2 4 2 3 2 4 6" xfId="9930"/>
    <cellStyle name="Calculation 2 4 2 3 2 4 7" xfId="9931"/>
    <cellStyle name="Calculation 2 4 2 3 2 4 8" xfId="9932"/>
    <cellStyle name="Calculation 2 4 2 3 2 4 9" xfId="9933"/>
    <cellStyle name="Calculation 2 4 2 3 2 5" xfId="9934"/>
    <cellStyle name="Calculation 2 4 2 3 2 5 2" xfId="9935"/>
    <cellStyle name="Calculation 2 4 2 3 2 5 3" xfId="9936"/>
    <cellStyle name="Calculation 2 4 2 3 2 5 4" xfId="9937"/>
    <cellStyle name="Calculation 2 4 2 3 2 5 5" xfId="9938"/>
    <cellStyle name="Calculation 2 4 2 3 2 5 6" xfId="9939"/>
    <cellStyle name="Calculation 2 4 2 3 2 5 7" xfId="9940"/>
    <cellStyle name="Calculation 2 4 2 3 2 5 8" xfId="9941"/>
    <cellStyle name="Calculation 2 4 2 3 2 5 9" xfId="9942"/>
    <cellStyle name="Calculation 2 4 2 3 2 6" xfId="9943"/>
    <cellStyle name="Calculation 2 4 2 3 2 6 2" xfId="9944"/>
    <cellStyle name="Calculation 2 4 2 3 2 6 3" xfId="9945"/>
    <cellStyle name="Calculation 2 4 2 3 2 6 4" xfId="9946"/>
    <cellStyle name="Calculation 2 4 2 3 2 6 5" xfId="9947"/>
    <cellStyle name="Calculation 2 4 2 3 2 6 6" xfId="9948"/>
    <cellStyle name="Calculation 2 4 2 3 2 6 7" xfId="9949"/>
    <cellStyle name="Calculation 2 4 2 3 2 6 8" xfId="9950"/>
    <cellStyle name="Calculation 2 4 2 3 2 6 9" xfId="9951"/>
    <cellStyle name="Calculation 2 4 2 3 2 7" xfId="9952"/>
    <cellStyle name="Calculation 2 4 2 3 2 8" xfId="9953"/>
    <cellStyle name="Calculation 2 4 2 3 2 9" xfId="9954"/>
    <cellStyle name="Calculation 2 4 2 3 3" xfId="9955"/>
    <cellStyle name="Calculation 2 4 2 3 3 2" xfId="9956"/>
    <cellStyle name="Calculation 2 4 2 3 3 3" xfId="9957"/>
    <cellStyle name="Calculation 2 4 2 3 3 4" xfId="9958"/>
    <cellStyle name="Calculation 2 4 2 3 3 5" xfId="9959"/>
    <cellStyle name="Calculation 2 4 2 3 3 6" xfId="9960"/>
    <cellStyle name="Calculation 2 4 2 3 3 7" xfId="9961"/>
    <cellStyle name="Calculation 2 4 2 3 3 8" xfId="9962"/>
    <cellStyle name="Calculation 2 4 2 3 3 9" xfId="9963"/>
    <cellStyle name="Calculation 2 4 2 3 4" xfId="9964"/>
    <cellStyle name="Calculation 2 4 2 3 4 2" xfId="9965"/>
    <cellStyle name="Calculation 2 4 2 3 4 3" xfId="9966"/>
    <cellStyle name="Calculation 2 4 2 3 4 4" xfId="9967"/>
    <cellStyle name="Calculation 2 4 2 3 4 5" xfId="9968"/>
    <cellStyle name="Calculation 2 4 2 3 4 6" xfId="9969"/>
    <cellStyle name="Calculation 2 4 2 3 4 7" xfId="9970"/>
    <cellStyle name="Calculation 2 4 2 3 4 8" xfId="9971"/>
    <cellStyle name="Calculation 2 4 2 3 4 9" xfId="9972"/>
    <cellStyle name="Calculation 2 4 2 3 5" xfId="9973"/>
    <cellStyle name="Calculation 2 4 2 3 5 2" xfId="9974"/>
    <cellStyle name="Calculation 2 4 2 3 5 3" xfId="9975"/>
    <cellStyle name="Calculation 2 4 2 3 5 4" xfId="9976"/>
    <cellStyle name="Calculation 2 4 2 3 5 5" xfId="9977"/>
    <cellStyle name="Calculation 2 4 2 3 5 6" xfId="9978"/>
    <cellStyle name="Calculation 2 4 2 3 5 7" xfId="9979"/>
    <cellStyle name="Calculation 2 4 2 3 5 8" xfId="9980"/>
    <cellStyle name="Calculation 2 4 2 3 5 9" xfId="9981"/>
    <cellStyle name="Calculation 2 4 2 3 6" xfId="9982"/>
    <cellStyle name="Calculation 2 4 2 3 6 2" xfId="9983"/>
    <cellStyle name="Calculation 2 4 2 3 6 3" xfId="9984"/>
    <cellStyle name="Calculation 2 4 2 3 6 4" xfId="9985"/>
    <cellStyle name="Calculation 2 4 2 3 6 5" xfId="9986"/>
    <cellStyle name="Calculation 2 4 2 3 6 6" xfId="9987"/>
    <cellStyle name="Calculation 2 4 2 3 6 7" xfId="9988"/>
    <cellStyle name="Calculation 2 4 2 3 6 8" xfId="9989"/>
    <cellStyle name="Calculation 2 4 2 3 6 9" xfId="9990"/>
    <cellStyle name="Calculation 2 4 2 3 7" xfId="9991"/>
    <cellStyle name="Calculation 2 4 2 3 7 2" xfId="9992"/>
    <cellStyle name="Calculation 2 4 2 3 7 3" xfId="9993"/>
    <cellStyle name="Calculation 2 4 2 3 7 4" xfId="9994"/>
    <cellStyle name="Calculation 2 4 2 3 7 5" xfId="9995"/>
    <cellStyle name="Calculation 2 4 2 3 7 6" xfId="9996"/>
    <cellStyle name="Calculation 2 4 2 3 7 7" xfId="9997"/>
    <cellStyle name="Calculation 2 4 2 3 7 8" xfId="9998"/>
    <cellStyle name="Calculation 2 4 2 3 7 9" xfId="9999"/>
    <cellStyle name="Calculation 2 4 2 3 8" xfId="10000"/>
    <cellStyle name="Calculation 2 4 2 3 8 2" xfId="10001"/>
    <cellStyle name="Calculation 2 4 2 3 8 3" xfId="10002"/>
    <cellStyle name="Calculation 2 4 2 3 8 4" xfId="10003"/>
    <cellStyle name="Calculation 2 4 2 3 8 5" xfId="10004"/>
    <cellStyle name="Calculation 2 4 2 3 8 6" xfId="10005"/>
    <cellStyle name="Calculation 2 4 2 3 8 7" xfId="10006"/>
    <cellStyle name="Calculation 2 4 2 3 8 8" xfId="10007"/>
    <cellStyle name="Calculation 2 4 2 3 8 9" xfId="10008"/>
    <cellStyle name="Calculation 2 4 2 3 9" xfId="10009"/>
    <cellStyle name="Calculation 2 4 2 4" xfId="10010"/>
    <cellStyle name="Calculation 2 4 2 4 10" xfId="10011"/>
    <cellStyle name="Calculation 2 4 2 4 11" xfId="10012"/>
    <cellStyle name="Calculation 2 4 2 4 12" xfId="10013"/>
    <cellStyle name="Calculation 2 4 2 4 13" xfId="10014"/>
    <cellStyle name="Calculation 2 4 2 4 14" xfId="10015"/>
    <cellStyle name="Calculation 2 4 2 4 15" xfId="10016"/>
    <cellStyle name="Calculation 2 4 2 4 16" xfId="10017"/>
    <cellStyle name="Calculation 2 4 2 4 2" xfId="10018"/>
    <cellStyle name="Calculation 2 4 2 4 2 10" xfId="10019"/>
    <cellStyle name="Calculation 2 4 2 4 2 11" xfId="10020"/>
    <cellStyle name="Calculation 2 4 2 4 2 12" xfId="10021"/>
    <cellStyle name="Calculation 2 4 2 4 2 13" xfId="10022"/>
    <cellStyle name="Calculation 2 4 2 4 2 14" xfId="10023"/>
    <cellStyle name="Calculation 2 4 2 4 2 2" xfId="10024"/>
    <cellStyle name="Calculation 2 4 2 4 2 2 2" xfId="10025"/>
    <cellStyle name="Calculation 2 4 2 4 2 2 3" xfId="10026"/>
    <cellStyle name="Calculation 2 4 2 4 2 2 4" xfId="10027"/>
    <cellStyle name="Calculation 2 4 2 4 2 2 5" xfId="10028"/>
    <cellStyle name="Calculation 2 4 2 4 2 2 6" xfId="10029"/>
    <cellStyle name="Calculation 2 4 2 4 2 2 7" xfId="10030"/>
    <cellStyle name="Calculation 2 4 2 4 2 2 8" xfId="10031"/>
    <cellStyle name="Calculation 2 4 2 4 2 2 9" xfId="10032"/>
    <cellStyle name="Calculation 2 4 2 4 2 3" xfId="10033"/>
    <cellStyle name="Calculation 2 4 2 4 2 3 2" xfId="10034"/>
    <cellStyle name="Calculation 2 4 2 4 2 3 3" xfId="10035"/>
    <cellStyle name="Calculation 2 4 2 4 2 3 4" xfId="10036"/>
    <cellStyle name="Calculation 2 4 2 4 2 3 5" xfId="10037"/>
    <cellStyle name="Calculation 2 4 2 4 2 3 6" xfId="10038"/>
    <cellStyle name="Calculation 2 4 2 4 2 3 7" xfId="10039"/>
    <cellStyle name="Calculation 2 4 2 4 2 3 8" xfId="10040"/>
    <cellStyle name="Calculation 2 4 2 4 2 3 9" xfId="10041"/>
    <cellStyle name="Calculation 2 4 2 4 2 4" xfId="10042"/>
    <cellStyle name="Calculation 2 4 2 4 2 4 2" xfId="10043"/>
    <cellStyle name="Calculation 2 4 2 4 2 4 3" xfId="10044"/>
    <cellStyle name="Calculation 2 4 2 4 2 4 4" xfId="10045"/>
    <cellStyle name="Calculation 2 4 2 4 2 4 5" xfId="10046"/>
    <cellStyle name="Calculation 2 4 2 4 2 4 6" xfId="10047"/>
    <cellStyle name="Calculation 2 4 2 4 2 4 7" xfId="10048"/>
    <cellStyle name="Calculation 2 4 2 4 2 4 8" xfId="10049"/>
    <cellStyle name="Calculation 2 4 2 4 2 4 9" xfId="10050"/>
    <cellStyle name="Calculation 2 4 2 4 2 5" xfId="10051"/>
    <cellStyle name="Calculation 2 4 2 4 2 5 2" xfId="10052"/>
    <cellStyle name="Calculation 2 4 2 4 2 5 3" xfId="10053"/>
    <cellStyle name="Calculation 2 4 2 4 2 5 4" xfId="10054"/>
    <cellStyle name="Calculation 2 4 2 4 2 5 5" xfId="10055"/>
    <cellStyle name="Calculation 2 4 2 4 2 5 6" xfId="10056"/>
    <cellStyle name="Calculation 2 4 2 4 2 5 7" xfId="10057"/>
    <cellStyle name="Calculation 2 4 2 4 2 5 8" xfId="10058"/>
    <cellStyle name="Calculation 2 4 2 4 2 5 9" xfId="10059"/>
    <cellStyle name="Calculation 2 4 2 4 2 6" xfId="10060"/>
    <cellStyle name="Calculation 2 4 2 4 2 6 2" xfId="10061"/>
    <cellStyle name="Calculation 2 4 2 4 2 6 3" xfId="10062"/>
    <cellStyle name="Calculation 2 4 2 4 2 6 4" xfId="10063"/>
    <cellStyle name="Calculation 2 4 2 4 2 6 5" xfId="10064"/>
    <cellStyle name="Calculation 2 4 2 4 2 6 6" xfId="10065"/>
    <cellStyle name="Calculation 2 4 2 4 2 6 7" xfId="10066"/>
    <cellStyle name="Calculation 2 4 2 4 2 6 8" xfId="10067"/>
    <cellStyle name="Calculation 2 4 2 4 2 6 9" xfId="10068"/>
    <cellStyle name="Calculation 2 4 2 4 2 7" xfId="10069"/>
    <cellStyle name="Calculation 2 4 2 4 2 8" xfId="10070"/>
    <cellStyle name="Calculation 2 4 2 4 2 9" xfId="10071"/>
    <cellStyle name="Calculation 2 4 2 4 3" xfId="10072"/>
    <cellStyle name="Calculation 2 4 2 4 3 2" xfId="10073"/>
    <cellStyle name="Calculation 2 4 2 4 3 3" xfId="10074"/>
    <cellStyle name="Calculation 2 4 2 4 3 4" xfId="10075"/>
    <cellStyle name="Calculation 2 4 2 4 3 5" xfId="10076"/>
    <cellStyle name="Calculation 2 4 2 4 3 6" xfId="10077"/>
    <cellStyle name="Calculation 2 4 2 4 3 7" xfId="10078"/>
    <cellStyle name="Calculation 2 4 2 4 3 8" xfId="10079"/>
    <cellStyle name="Calculation 2 4 2 4 3 9" xfId="10080"/>
    <cellStyle name="Calculation 2 4 2 4 4" xfId="10081"/>
    <cellStyle name="Calculation 2 4 2 4 4 2" xfId="10082"/>
    <cellStyle name="Calculation 2 4 2 4 4 3" xfId="10083"/>
    <cellStyle name="Calculation 2 4 2 4 4 4" xfId="10084"/>
    <cellStyle name="Calculation 2 4 2 4 4 5" xfId="10085"/>
    <cellStyle name="Calculation 2 4 2 4 4 6" xfId="10086"/>
    <cellStyle name="Calculation 2 4 2 4 4 7" xfId="10087"/>
    <cellStyle name="Calculation 2 4 2 4 4 8" xfId="10088"/>
    <cellStyle name="Calculation 2 4 2 4 4 9" xfId="10089"/>
    <cellStyle name="Calculation 2 4 2 4 5" xfId="10090"/>
    <cellStyle name="Calculation 2 4 2 4 5 2" xfId="10091"/>
    <cellStyle name="Calculation 2 4 2 4 5 3" xfId="10092"/>
    <cellStyle name="Calculation 2 4 2 4 5 4" xfId="10093"/>
    <cellStyle name="Calculation 2 4 2 4 5 5" xfId="10094"/>
    <cellStyle name="Calculation 2 4 2 4 5 6" xfId="10095"/>
    <cellStyle name="Calculation 2 4 2 4 5 7" xfId="10096"/>
    <cellStyle name="Calculation 2 4 2 4 5 8" xfId="10097"/>
    <cellStyle name="Calculation 2 4 2 4 5 9" xfId="10098"/>
    <cellStyle name="Calculation 2 4 2 4 6" xfId="10099"/>
    <cellStyle name="Calculation 2 4 2 4 6 2" xfId="10100"/>
    <cellStyle name="Calculation 2 4 2 4 6 3" xfId="10101"/>
    <cellStyle name="Calculation 2 4 2 4 6 4" xfId="10102"/>
    <cellStyle name="Calculation 2 4 2 4 6 5" xfId="10103"/>
    <cellStyle name="Calculation 2 4 2 4 6 6" xfId="10104"/>
    <cellStyle name="Calculation 2 4 2 4 6 7" xfId="10105"/>
    <cellStyle name="Calculation 2 4 2 4 6 8" xfId="10106"/>
    <cellStyle name="Calculation 2 4 2 4 6 9" xfId="10107"/>
    <cellStyle name="Calculation 2 4 2 4 7" xfId="10108"/>
    <cellStyle name="Calculation 2 4 2 4 7 2" xfId="10109"/>
    <cellStyle name="Calculation 2 4 2 4 7 3" xfId="10110"/>
    <cellStyle name="Calculation 2 4 2 4 7 4" xfId="10111"/>
    <cellStyle name="Calculation 2 4 2 4 7 5" xfId="10112"/>
    <cellStyle name="Calculation 2 4 2 4 7 6" xfId="10113"/>
    <cellStyle name="Calculation 2 4 2 4 7 7" xfId="10114"/>
    <cellStyle name="Calculation 2 4 2 4 7 8" xfId="10115"/>
    <cellStyle name="Calculation 2 4 2 4 7 9" xfId="10116"/>
    <cellStyle name="Calculation 2 4 2 4 8" xfId="10117"/>
    <cellStyle name="Calculation 2 4 2 4 8 2" xfId="10118"/>
    <cellStyle name="Calculation 2 4 2 4 8 3" xfId="10119"/>
    <cellStyle name="Calculation 2 4 2 4 8 4" xfId="10120"/>
    <cellStyle name="Calculation 2 4 2 4 8 5" xfId="10121"/>
    <cellStyle name="Calculation 2 4 2 4 8 6" xfId="10122"/>
    <cellStyle name="Calculation 2 4 2 4 8 7" xfId="10123"/>
    <cellStyle name="Calculation 2 4 2 4 8 8" xfId="10124"/>
    <cellStyle name="Calculation 2 4 2 4 8 9" xfId="10125"/>
    <cellStyle name="Calculation 2 4 2 4 9" xfId="10126"/>
    <cellStyle name="Calculation 2 4 2 5" xfId="10127"/>
    <cellStyle name="Calculation 2 4 2 5 2" xfId="10128"/>
    <cellStyle name="Calculation 2 4 2 5 3" xfId="10129"/>
    <cellStyle name="Calculation 2 4 2 5 4" xfId="10130"/>
    <cellStyle name="Calculation 2 4 2 5 5" xfId="10131"/>
    <cellStyle name="Calculation 2 4 2 5 6" xfId="10132"/>
    <cellStyle name="Calculation 2 4 2 5 7" xfId="10133"/>
    <cellStyle name="Calculation 2 4 2 5 8" xfId="10134"/>
    <cellStyle name="Calculation 2 4 2 5 9" xfId="10135"/>
    <cellStyle name="Calculation 2 4 2 6" xfId="10136"/>
    <cellStyle name="Calculation 2 4 2 6 2" xfId="10137"/>
    <cellStyle name="Calculation 2 4 2 6 3" xfId="10138"/>
    <cellStyle name="Calculation 2 4 2 6 4" xfId="10139"/>
    <cellStyle name="Calculation 2 4 2 6 5" xfId="10140"/>
    <cellStyle name="Calculation 2 4 2 6 6" xfId="10141"/>
    <cellStyle name="Calculation 2 4 2 6 7" xfId="10142"/>
    <cellStyle name="Calculation 2 4 2 6 8" xfId="10143"/>
    <cellStyle name="Calculation 2 4 2 6 9" xfId="10144"/>
    <cellStyle name="Calculation 2 4 2 7" xfId="10145"/>
    <cellStyle name="Calculation 2 4 2 7 2" xfId="10146"/>
    <cellStyle name="Calculation 2 4 2 7 3" xfId="10147"/>
    <cellStyle name="Calculation 2 4 2 7 4" xfId="10148"/>
    <cellStyle name="Calculation 2 4 2 7 5" xfId="10149"/>
    <cellStyle name="Calculation 2 4 2 7 6" xfId="10150"/>
    <cellStyle name="Calculation 2 4 2 7 7" xfId="10151"/>
    <cellStyle name="Calculation 2 4 2 7 8" xfId="10152"/>
    <cellStyle name="Calculation 2 4 2 7 9" xfId="10153"/>
    <cellStyle name="Calculation 2 4 2 8" xfId="10154"/>
    <cellStyle name="Calculation 2 4 2 8 2" xfId="10155"/>
    <cellStyle name="Calculation 2 4 2 8 3" xfId="10156"/>
    <cellStyle name="Calculation 2 4 2 8 4" xfId="10157"/>
    <cellStyle name="Calculation 2 4 2 8 5" xfId="10158"/>
    <cellStyle name="Calculation 2 4 2 8 6" xfId="10159"/>
    <cellStyle name="Calculation 2 4 2 8 7" xfId="10160"/>
    <cellStyle name="Calculation 2 4 2 8 8" xfId="10161"/>
    <cellStyle name="Calculation 2 4 2 8 9" xfId="10162"/>
    <cellStyle name="Calculation 2 4 2 9" xfId="10163"/>
    <cellStyle name="Calculation 2 4 2 9 2" xfId="10164"/>
    <cellStyle name="Calculation 2 4 2 9 3" xfId="10165"/>
    <cellStyle name="Calculation 2 4 2 9 4" xfId="10166"/>
    <cellStyle name="Calculation 2 4 2 9 5" xfId="10167"/>
    <cellStyle name="Calculation 2 4 2 9 6" xfId="10168"/>
    <cellStyle name="Calculation 2 4 2 9 7" xfId="10169"/>
    <cellStyle name="Calculation 2 4 2 9 8" xfId="10170"/>
    <cellStyle name="Calculation 2 4 2 9 9" xfId="10171"/>
    <cellStyle name="Calculation 2 4 3" xfId="10172"/>
    <cellStyle name="Calculation 2 4 3 10" xfId="10173"/>
    <cellStyle name="Calculation 2 4 3 10 2" xfId="10174"/>
    <cellStyle name="Calculation 2 4 3 10 3" xfId="10175"/>
    <cellStyle name="Calculation 2 4 3 10 4" xfId="10176"/>
    <cellStyle name="Calculation 2 4 3 10 5" xfId="10177"/>
    <cellStyle name="Calculation 2 4 3 10 6" xfId="10178"/>
    <cellStyle name="Calculation 2 4 3 10 7" xfId="10179"/>
    <cellStyle name="Calculation 2 4 3 10 8" xfId="10180"/>
    <cellStyle name="Calculation 2 4 3 10 9" xfId="10181"/>
    <cellStyle name="Calculation 2 4 3 11" xfId="10182"/>
    <cellStyle name="Calculation 2 4 3 12" xfId="10183"/>
    <cellStyle name="Calculation 2 4 3 13" xfId="10184"/>
    <cellStyle name="Calculation 2 4 3 2" xfId="10185"/>
    <cellStyle name="Calculation 2 4 3 2 10" xfId="10186"/>
    <cellStyle name="Calculation 2 4 3 2 11" xfId="10187"/>
    <cellStyle name="Calculation 2 4 3 2 12" xfId="10188"/>
    <cellStyle name="Calculation 2 4 3 2 13" xfId="10189"/>
    <cellStyle name="Calculation 2 4 3 2 14" xfId="10190"/>
    <cellStyle name="Calculation 2 4 3 2 15" xfId="10191"/>
    <cellStyle name="Calculation 2 4 3 2 16" xfId="10192"/>
    <cellStyle name="Calculation 2 4 3 2 2" xfId="10193"/>
    <cellStyle name="Calculation 2 4 3 2 2 10" xfId="10194"/>
    <cellStyle name="Calculation 2 4 3 2 2 11" xfId="10195"/>
    <cellStyle name="Calculation 2 4 3 2 2 12" xfId="10196"/>
    <cellStyle name="Calculation 2 4 3 2 2 13" xfId="10197"/>
    <cellStyle name="Calculation 2 4 3 2 2 14" xfId="10198"/>
    <cellStyle name="Calculation 2 4 3 2 2 2" xfId="10199"/>
    <cellStyle name="Calculation 2 4 3 2 2 2 2" xfId="10200"/>
    <cellStyle name="Calculation 2 4 3 2 2 2 3" xfId="10201"/>
    <cellStyle name="Calculation 2 4 3 2 2 2 4" xfId="10202"/>
    <cellStyle name="Calculation 2 4 3 2 2 2 5" xfId="10203"/>
    <cellStyle name="Calculation 2 4 3 2 2 2 6" xfId="10204"/>
    <cellStyle name="Calculation 2 4 3 2 2 2 7" xfId="10205"/>
    <cellStyle name="Calculation 2 4 3 2 2 2 8" xfId="10206"/>
    <cellStyle name="Calculation 2 4 3 2 2 2 9" xfId="10207"/>
    <cellStyle name="Calculation 2 4 3 2 2 3" xfId="10208"/>
    <cellStyle name="Calculation 2 4 3 2 2 3 2" xfId="10209"/>
    <cellStyle name="Calculation 2 4 3 2 2 3 3" xfId="10210"/>
    <cellStyle name="Calculation 2 4 3 2 2 3 4" xfId="10211"/>
    <cellStyle name="Calculation 2 4 3 2 2 3 5" xfId="10212"/>
    <cellStyle name="Calculation 2 4 3 2 2 3 6" xfId="10213"/>
    <cellStyle name="Calculation 2 4 3 2 2 3 7" xfId="10214"/>
    <cellStyle name="Calculation 2 4 3 2 2 3 8" xfId="10215"/>
    <cellStyle name="Calculation 2 4 3 2 2 3 9" xfId="10216"/>
    <cellStyle name="Calculation 2 4 3 2 2 4" xfId="10217"/>
    <cellStyle name="Calculation 2 4 3 2 2 4 2" xfId="10218"/>
    <cellStyle name="Calculation 2 4 3 2 2 4 3" xfId="10219"/>
    <cellStyle name="Calculation 2 4 3 2 2 4 4" xfId="10220"/>
    <cellStyle name="Calculation 2 4 3 2 2 4 5" xfId="10221"/>
    <cellStyle name="Calculation 2 4 3 2 2 4 6" xfId="10222"/>
    <cellStyle name="Calculation 2 4 3 2 2 4 7" xfId="10223"/>
    <cellStyle name="Calculation 2 4 3 2 2 4 8" xfId="10224"/>
    <cellStyle name="Calculation 2 4 3 2 2 4 9" xfId="10225"/>
    <cellStyle name="Calculation 2 4 3 2 2 5" xfId="10226"/>
    <cellStyle name="Calculation 2 4 3 2 2 5 2" xfId="10227"/>
    <cellStyle name="Calculation 2 4 3 2 2 5 3" xfId="10228"/>
    <cellStyle name="Calculation 2 4 3 2 2 5 4" xfId="10229"/>
    <cellStyle name="Calculation 2 4 3 2 2 5 5" xfId="10230"/>
    <cellStyle name="Calculation 2 4 3 2 2 5 6" xfId="10231"/>
    <cellStyle name="Calculation 2 4 3 2 2 5 7" xfId="10232"/>
    <cellStyle name="Calculation 2 4 3 2 2 5 8" xfId="10233"/>
    <cellStyle name="Calculation 2 4 3 2 2 5 9" xfId="10234"/>
    <cellStyle name="Calculation 2 4 3 2 2 6" xfId="10235"/>
    <cellStyle name="Calculation 2 4 3 2 2 6 2" xfId="10236"/>
    <cellStyle name="Calculation 2 4 3 2 2 6 3" xfId="10237"/>
    <cellStyle name="Calculation 2 4 3 2 2 6 4" xfId="10238"/>
    <cellStyle name="Calculation 2 4 3 2 2 6 5" xfId="10239"/>
    <cellStyle name="Calculation 2 4 3 2 2 6 6" xfId="10240"/>
    <cellStyle name="Calculation 2 4 3 2 2 6 7" xfId="10241"/>
    <cellStyle name="Calculation 2 4 3 2 2 6 8" xfId="10242"/>
    <cellStyle name="Calculation 2 4 3 2 2 6 9" xfId="10243"/>
    <cellStyle name="Calculation 2 4 3 2 2 7" xfId="10244"/>
    <cellStyle name="Calculation 2 4 3 2 2 8" xfId="10245"/>
    <cellStyle name="Calculation 2 4 3 2 2 9" xfId="10246"/>
    <cellStyle name="Calculation 2 4 3 2 3" xfId="10247"/>
    <cellStyle name="Calculation 2 4 3 2 3 2" xfId="10248"/>
    <cellStyle name="Calculation 2 4 3 2 3 3" xfId="10249"/>
    <cellStyle name="Calculation 2 4 3 2 3 4" xfId="10250"/>
    <cellStyle name="Calculation 2 4 3 2 3 5" xfId="10251"/>
    <cellStyle name="Calculation 2 4 3 2 3 6" xfId="10252"/>
    <cellStyle name="Calculation 2 4 3 2 3 7" xfId="10253"/>
    <cellStyle name="Calculation 2 4 3 2 3 8" xfId="10254"/>
    <cellStyle name="Calculation 2 4 3 2 3 9" xfId="10255"/>
    <cellStyle name="Calculation 2 4 3 2 4" xfId="10256"/>
    <cellStyle name="Calculation 2 4 3 2 4 2" xfId="10257"/>
    <cellStyle name="Calculation 2 4 3 2 4 3" xfId="10258"/>
    <cellStyle name="Calculation 2 4 3 2 4 4" xfId="10259"/>
    <cellStyle name="Calculation 2 4 3 2 4 5" xfId="10260"/>
    <cellStyle name="Calculation 2 4 3 2 4 6" xfId="10261"/>
    <cellStyle name="Calculation 2 4 3 2 4 7" xfId="10262"/>
    <cellStyle name="Calculation 2 4 3 2 4 8" xfId="10263"/>
    <cellStyle name="Calculation 2 4 3 2 4 9" xfId="10264"/>
    <cellStyle name="Calculation 2 4 3 2 5" xfId="10265"/>
    <cellStyle name="Calculation 2 4 3 2 5 2" xfId="10266"/>
    <cellStyle name="Calculation 2 4 3 2 5 3" xfId="10267"/>
    <cellStyle name="Calculation 2 4 3 2 5 4" xfId="10268"/>
    <cellStyle name="Calculation 2 4 3 2 5 5" xfId="10269"/>
    <cellStyle name="Calculation 2 4 3 2 5 6" xfId="10270"/>
    <cellStyle name="Calculation 2 4 3 2 5 7" xfId="10271"/>
    <cellStyle name="Calculation 2 4 3 2 5 8" xfId="10272"/>
    <cellStyle name="Calculation 2 4 3 2 5 9" xfId="10273"/>
    <cellStyle name="Calculation 2 4 3 2 6" xfId="10274"/>
    <cellStyle name="Calculation 2 4 3 2 6 2" xfId="10275"/>
    <cellStyle name="Calculation 2 4 3 2 6 3" xfId="10276"/>
    <cellStyle name="Calculation 2 4 3 2 6 4" xfId="10277"/>
    <cellStyle name="Calculation 2 4 3 2 6 5" xfId="10278"/>
    <cellStyle name="Calculation 2 4 3 2 6 6" xfId="10279"/>
    <cellStyle name="Calculation 2 4 3 2 6 7" xfId="10280"/>
    <cellStyle name="Calculation 2 4 3 2 6 8" xfId="10281"/>
    <cellStyle name="Calculation 2 4 3 2 6 9" xfId="10282"/>
    <cellStyle name="Calculation 2 4 3 2 7" xfId="10283"/>
    <cellStyle name="Calculation 2 4 3 2 7 2" xfId="10284"/>
    <cellStyle name="Calculation 2 4 3 2 7 3" xfId="10285"/>
    <cellStyle name="Calculation 2 4 3 2 7 4" xfId="10286"/>
    <cellStyle name="Calculation 2 4 3 2 7 5" xfId="10287"/>
    <cellStyle name="Calculation 2 4 3 2 7 6" xfId="10288"/>
    <cellStyle name="Calculation 2 4 3 2 7 7" xfId="10289"/>
    <cellStyle name="Calculation 2 4 3 2 7 8" xfId="10290"/>
    <cellStyle name="Calculation 2 4 3 2 7 9" xfId="10291"/>
    <cellStyle name="Calculation 2 4 3 2 8" xfId="10292"/>
    <cellStyle name="Calculation 2 4 3 2 8 2" xfId="10293"/>
    <cellStyle name="Calculation 2 4 3 2 8 3" xfId="10294"/>
    <cellStyle name="Calculation 2 4 3 2 8 4" xfId="10295"/>
    <cellStyle name="Calculation 2 4 3 2 8 5" xfId="10296"/>
    <cellStyle name="Calculation 2 4 3 2 8 6" xfId="10297"/>
    <cellStyle name="Calculation 2 4 3 2 8 7" xfId="10298"/>
    <cellStyle name="Calculation 2 4 3 2 8 8" xfId="10299"/>
    <cellStyle name="Calculation 2 4 3 2 8 9" xfId="10300"/>
    <cellStyle name="Calculation 2 4 3 2 9" xfId="10301"/>
    <cellStyle name="Calculation 2 4 3 3" xfId="10302"/>
    <cellStyle name="Calculation 2 4 3 3 10" xfId="10303"/>
    <cellStyle name="Calculation 2 4 3 3 11" xfId="10304"/>
    <cellStyle name="Calculation 2 4 3 3 12" xfId="10305"/>
    <cellStyle name="Calculation 2 4 3 3 13" xfId="10306"/>
    <cellStyle name="Calculation 2 4 3 3 14" xfId="10307"/>
    <cellStyle name="Calculation 2 4 3 3 15" xfId="10308"/>
    <cellStyle name="Calculation 2 4 3 3 16" xfId="10309"/>
    <cellStyle name="Calculation 2 4 3 3 2" xfId="10310"/>
    <cellStyle name="Calculation 2 4 3 3 2 10" xfId="10311"/>
    <cellStyle name="Calculation 2 4 3 3 2 11" xfId="10312"/>
    <cellStyle name="Calculation 2 4 3 3 2 12" xfId="10313"/>
    <cellStyle name="Calculation 2 4 3 3 2 13" xfId="10314"/>
    <cellStyle name="Calculation 2 4 3 3 2 14" xfId="10315"/>
    <cellStyle name="Calculation 2 4 3 3 2 2" xfId="10316"/>
    <cellStyle name="Calculation 2 4 3 3 2 2 2" xfId="10317"/>
    <cellStyle name="Calculation 2 4 3 3 2 2 3" xfId="10318"/>
    <cellStyle name="Calculation 2 4 3 3 2 2 4" xfId="10319"/>
    <cellStyle name="Calculation 2 4 3 3 2 2 5" xfId="10320"/>
    <cellStyle name="Calculation 2 4 3 3 2 2 6" xfId="10321"/>
    <cellStyle name="Calculation 2 4 3 3 2 2 7" xfId="10322"/>
    <cellStyle name="Calculation 2 4 3 3 2 2 8" xfId="10323"/>
    <cellStyle name="Calculation 2 4 3 3 2 2 9" xfId="10324"/>
    <cellStyle name="Calculation 2 4 3 3 2 3" xfId="10325"/>
    <cellStyle name="Calculation 2 4 3 3 2 3 2" xfId="10326"/>
    <cellStyle name="Calculation 2 4 3 3 2 3 3" xfId="10327"/>
    <cellStyle name="Calculation 2 4 3 3 2 3 4" xfId="10328"/>
    <cellStyle name="Calculation 2 4 3 3 2 3 5" xfId="10329"/>
    <cellStyle name="Calculation 2 4 3 3 2 3 6" xfId="10330"/>
    <cellStyle name="Calculation 2 4 3 3 2 3 7" xfId="10331"/>
    <cellStyle name="Calculation 2 4 3 3 2 3 8" xfId="10332"/>
    <cellStyle name="Calculation 2 4 3 3 2 3 9" xfId="10333"/>
    <cellStyle name="Calculation 2 4 3 3 2 4" xfId="10334"/>
    <cellStyle name="Calculation 2 4 3 3 2 4 2" xfId="10335"/>
    <cellStyle name="Calculation 2 4 3 3 2 4 3" xfId="10336"/>
    <cellStyle name="Calculation 2 4 3 3 2 4 4" xfId="10337"/>
    <cellStyle name="Calculation 2 4 3 3 2 4 5" xfId="10338"/>
    <cellStyle name="Calculation 2 4 3 3 2 4 6" xfId="10339"/>
    <cellStyle name="Calculation 2 4 3 3 2 4 7" xfId="10340"/>
    <cellStyle name="Calculation 2 4 3 3 2 4 8" xfId="10341"/>
    <cellStyle name="Calculation 2 4 3 3 2 4 9" xfId="10342"/>
    <cellStyle name="Calculation 2 4 3 3 2 5" xfId="10343"/>
    <cellStyle name="Calculation 2 4 3 3 2 5 2" xfId="10344"/>
    <cellStyle name="Calculation 2 4 3 3 2 5 3" xfId="10345"/>
    <cellStyle name="Calculation 2 4 3 3 2 5 4" xfId="10346"/>
    <cellStyle name="Calculation 2 4 3 3 2 5 5" xfId="10347"/>
    <cellStyle name="Calculation 2 4 3 3 2 5 6" xfId="10348"/>
    <cellStyle name="Calculation 2 4 3 3 2 5 7" xfId="10349"/>
    <cellStyle name="Calculation 2 4 3 3 2 5 8" xfId="10350"/>
    <cellStyle name="Calculation 2 4 3 3 2 5 9" xfId="10351"/>
    <cellStyle name="Calculation 2 4 3 3 2 6" xfId="10352"/>
    <cellStyle name="Calculation 2 4 3 3 2 6 2" xfId="10353"/>
    <cellStyle name="Calculation 2 4 3 3 2 6 3" xfId="10354"/>
    <cellStyle name="Calculation 2 4 3 3 2 6 4" xfId="10355"/>
    <cellStyle name="Calculation 2 4 3 3 2 6 5" xfId="10356"/>
    <cellStyle name="Calculation 2 4 3 3 2 6 6" xfId="10357"/>
    <cellStyle name="Calculation 2 4 3 3 2 6 7" xfId="10358"/>
    <cellStyle name="Calculation 2 4 3 3 2 6 8" xfId="10359"/>
    <cellStyle name="Calculation 2 4 3 3 2 6 9" xfId="10360"/>
    <cellStyle name="Calculation 2 4 3 3 2 7" xfId="10361"/>
    <cellStyle name="Calculation 2 4 3 3 2 8" xfId="10362"/>
    <cellStyle name="Calculation 2 4 3 3 2 9" xfId="10363"/>
    <cellStyle name="Calculation 2 4 3 3 3" xfId="10364"/>
    <cellStyle name="Calculation 2 4 3 3 3 2" xfId="10365"/>
    <cellStyle name="Calculation 2 4 3 3 3 3" xfId="10366"/>
    <cellStyle name="Calculation 2 4 3 3 3 4" xfId="10367"/>
    <cellStyle name="Calculation 2 4 3 3 3 5" xfId="10368"/>
    <cellStyle name="Calculation 2 4 3 3 3 6" xfId="10369"/>
    <cellStyle name="Calculation 2 4 3 3 3 7" xfId="10370"/>
    <cellStyle name="Calculation 2 4 3 3 3 8" xfId="10371"/>
    <cellStyle name="Calculation 2 4 3 3 3 9" xfId="10372"/>
    <cellStyle name="Calculation 2 4 3 3 4" xfId="10373"/>
    <cellStyle name="Calculation 2 4 3 3 4 2" xfId="10374"/>
    <cellStyle name="Calculation 2 4 3 3 4 3" xfId="10375"/>
    <cellStyle name="Calculation 2 4 3 3 4 4" xfId="10376"/>
    <cellStyle name="Calculation 2 4 3 3 4 5" xfId="10377"/>
    <cellStyle name="Calculation 2 4 3 3 4 6" xfId="10378"/>
    <cellStyle name="Calculation 2 4 3 3 4 7" xfId="10379"/>
    <cellStyle name="Calculation 2 4 3 3 4 8" xfId="10380"/>
    <cellStyle name="Calculation 2 4 3 3 4 9" xfId="10381"/>
    <cellStyle name="Calculation 2 4 3 3 5" xfId="10382"/>
    <cellStyle name="Calculation 2 4 3 3 5 2" xfId="10383"/>
    <cellStyle name="Calculation 2 4 3 3 5 3" xfId="10384"/>
    <cellStyle name="Calculation 2 4 3 3 5 4" xfId="10385"/>
    <cellStyle name="Calculation 2 4 3 3 5 5" xfId="10386"/>
    <cellStyle name="Calculation 2 4 3 3 5 6" xfId="10387"/>
    <cellStyle name="Calculation 2 4 3 3 5 7" xfId="10388"/>
    <cellStyle name="Calculation 2 4 3 3 5 8" xfId="10389"/>
    <cellStyle name="Calculation 2 4 3 3 5 9" xfId="10390"/>
    <cellStyle name="Calculation 2 4 3 3 6" xfId="10391"/>
    <cellStyle name="Calculation 2 4 3 3 6 2" xfId="10392"/>
    <cellStyle name="Calculation 2 4 3 3 6 3" xfId="10393"/>
    <cellStyle name="Calculation 2 4 3 3 6 4" xfId="10394"/>
    <cellStyle name="Calculation 2 4 3 3 6 5" xfId="10395"/>
    <cellStyle name="Calculation 2 4 3 3 6 6" xfId="10396"/>
    <cellStyle name="Calculation 2 4 3 3 6 7" xfId="10397"/>
    <cellStyle name="Calculation 2 4 3 3 6 8" xfId="10398"/>
    <cellStyle name="Calculation 2 4 3 3 6 9" xfId="10399"/>
    <cellStyle name="Calculation 2 4 3 3 7" xfId="10400"/>
    <cellStyle name="Calculation 2 4 3 3 7 2" xfId="10401"/>
    <cellStyle name="Calculation 2 4 3 3 7 3" xfId="10402"/>
    <cellStyle name="Calculation 2 4 3 3 7 4" xfId="10403"/>
    <cellStyle name="Calculation 2 4 3 3 7 5" xfId="10404"/>
    <cellStyle name="Calculation 2 4 3 3 7 6" xfId="10405"/>
    <cellStyle name="Calculation 2 4 3 3 7 7" xfId="10406"/>
    <cellStyle name="Calculation 2 4 3 3 7 8" xfId="10407"/>
    <cellStyle name="Calculation 2 4 3 3 7 9" xfId="10408"/>
    <cellStyle name="Calculation 2 4 3 3 8" xfId="10409"/>
    <cellStyle name="Calculation 2 4 3 3 8 2" xfId="10410"/>
    <cellStyle name="Calculation 2 4 3 3 8 3" xfId="10411"/>
    <cellStyle name="Calculation 2 4 3 3 8 4" xfId="10412"/>
    <cellStyle name="Calculation 2 4 3 3 8 5" xfId="10413"/>
    <cellStyle name="Calculation 2 4 3 3 8 6" xfId="10414"/>
    <cellStyle name="Calculation 2 4 3 3 8 7" xfId="10415"/>
    <cellStyle name="Calculation 2 4 3 3 8 8" xfId="10416"/>
    <cellStyle name="Calculation 2 4 3 3 8 9" xfId="10417"/>
    <cellStyle name="Calculation 2 4 3 3 9" xfId="10418"/>
    <cellStyle name="Calculation 2 4 3 4" xfId="10419"/>
    <cellStyle name="Calculation 2 4 3 4 10" xfId="10420"/>
    <cellStyle name="Calculation 2 4 3 4 11" xfId="10421"/>
    <cellStyle name="Calculation 2 4 3 4 12" xfId="10422"/>
    <cellStyle name="Calculation 2 4 3 4 13" xfId="10423"/>
    <cellStyle name="Calculation 2 4 3 4 14" xfId="10424"/>
    <cellStyle name="Calculation 2 4 3 4 15" xfId="10425"/>
    <cellStyle name="Calculation 2 4 3 4 16" xfId="10426"/>
    <cellStyle name="Calculation 2 4 3 4 2" xfId="10427"/>
    <cellStyle name="Calculation 2 4 3 4 2 10" xfId="10428"/>
    <cellStyle name="Calculation 2 4 3 4 2 11" xfId="10429"/>
    <cellStyle name="Calculation 2 4 3 4 2 12" xfId="10430"/>
    <cellStyle name="Calculation 2 4 3 4 2 13" xfId="10431"/>
    <cellStyle name="Calculation 2 4 3 4 2 14" xfId="10432"/>
    <cellStyle name="Calculation 2 4 3 4 2 2" xfId="10433"/>
    <cellStyle name="Calculation 2 4 3 4 2 2 2" xfId="10434"/>
    <cellStyle name="Calculation 2 4 3 4 2 2 3" xfId="10435"/>
    <cellStyle name="Calculation 2 4 3 4 2 2 4" xfId="10436"/>
    <cellStyle name="Calculation 2 4 3 4 2 2 5" xfId="10437"/>
    <cellStyle name="Calculation 2 4 3 4 2 2 6" xfId="10438"/>
    <cellStyle name="Calculation 2 4 3 4 2 2 7" xfId="10439"/>
    <cellStyle name="Calculation 2 4 3 4 2 2 8" xfId="10440"/>
    <cellStyle name="Calculation 2 4 3 4 2 2 9" xfId="10441"/>
    <cellStyle name="Calculation 2 4 3 4 2 3" xfId="10442"/>
    <cellStyle name="Calculation 2 4 3 4 2 3 2" xfId="10443"/>
    <cellStyle name="Calculation 2 4 3 4 2 3 3" xfId="10444"/>
    <cellStyle name="Calculation 2 4 3 4 2 3 4" xfId="10445"/>
    <cellStyle name="Calculation 2 4 3 4 2 3 5" xfId="10446"/>
    <cellStyle name="Calculation 2 4 3 4 2 3 6" xfId="10447"/>
    <cellStyle name="Calculation 2 4 3 4 2 3 7" xfId="10448"/>
    <cellStyle name="Calculation 2 4 3 4 2 3 8" xfId="10449"/>
    <cellStyle name="Calculation 2 4 3 4 2 3 9" xfId="10450"/>
    <cellStyle name="Calculation 2 4 3 4 2 4" xfId="10451"/>
    <cellStyle name="Calculation 2 4 3 4 2 4 2" xfId="10452"/>
    <cellStyle name="Calculation 2 4 3 4 2 4 3" xfId="10453"/>
    <cellStyle name="Calculation 2 4 3 4 2 4 4" xfId="10454"/>
    <cellStyle name="Calculation 2 4 3 4 2 4 5" xfId="10455"/>
    <cellStyle name="Calculation 2 4 3 4 2 4 6" xfId="10456"/>
    <cellStyle name="Calculation 2 4 3 4 2 4 7" xfId="10457"/>
    <cellStyle name="Calculation 2 4 3 4 2 4 8" xfId="10458"/>
    <cellStyle name="Calculation 2 4 3 4 2 4 9" xfId="10459"/>
    <cellStyle name="Calculation 2 4 3 4 2 5" xfId="10460"/>
    <cellStyle name="Calculation 2 4 3 4 2 5 2" xfId="10461"/>
    <cellStyle name="Calculation 2 4 3 4 2 5 3" xfId="10462"/>
    <cellStyle name="Calculation 2 4 3 4 2 5 4" xfId="10463"/>
    <cellStyle name="Calculation 2 4 3 4 2 5 5" xfId="10464"/>
    <cellStyle name="Calculation 2 4 3 4 2 5 6" xfId="10465"/>
    <cellStyle name="Calculation 2 4 3 4 2 5 7" xfId="10466"/>
    <cellStyle name="Calculation 2 4 3 4 2 5 8" xfId="10467"/>
    <cellStyle name="Calculation 2 4 3 4 2 5 9" xfId="10468"/>
    <cellStyle name="Calculation 2 4 3 4 2 6" xfId="10469"/>
    <cellStyle name="Calculation 2 4 3 4 2 6 2" xfId="10470"/>
    <cellStyle name="Calculation 2 4 3 4 2 6 3" xfId="10471"/>
    <cellStyle name="Calculation 2 4 3 4 2 6 4" xfId="10472"/>
    <cellStyle name="Calculation 2 4 3 4 2 6 5" xfId="10473"/>
    <cellStyle name="Calculation 2 4 3 4 2 6 6" xfId="10474"/>
    <cellStyle name="Calculation 2 4 3 4 2 6 7" xfId="10475"/>
    <cellStyle name="Calculation 2 4 3 4 2 6 8" xfId="10476"/>
    <cellStyle name="Calculation 2 4 3 4 2 6 9" xfId="10477"/>
    <cellStyle name="Calculation 2 4 3 4 2 7" xfId="10478"/>
    <cellStyle name="Calculation 2 4 3 4 2 8" xfId="10479"/>
    <cellStyle name="Calculation 2 4 3 4 2 9" xfId="10480"/>
    <cellStyle name="Calculation 2 4 3 4 3" xfId="10481"/>
    <cellStyle name="Calculation 2 4 3 4 3 2" xfId="10482"/>
    <cellStyle name="Calculation 2 4 3 4 3 3" xfId="10483"/>
    <cellStyle name="Calculation 2 4 3 4 3 4" xfId="10484"/>
    <cellStyle name="Calculation 2 4 3 4 3 5" xfId="10485"/>
    <cellStyle name="Calculation 2 4 3 4 3 6" xfId="10486"/>
    <cellStyle name="Calculation 2 4 3 4 3 7" xfId="10487"/>
    <cellStyle name="Calculation 2 4 3 4 3 8" xfId="10488"/>
    <cellStyle name="Calculation 2 4 3 4 3 9" xfId="10489"/>
    <cellStyle name="Calculation 2 4 3 4 4" xfId="10490"/>
    <cellStyle name="Calculation 2 4 3 4 4 2" xfId="10491"/>
    <cellStyle name="Calculation 2 4 3 4 4 3" xfId="10492"/>
    <cellStyle name="Calculation 2 4 3 4 4 4" xfId="10493"/>
    <cellStyle name="Calculation 2 4 3 4 4 5" xfId="10494"/>
    <cellStyle name="Calculation 2 4 3 4 4 6" xfId="10495"/>
    <cellStyle name="Calculation 2 4 3 4 4 7" xfId="10496"/>
    <cellStyle name="Calculation 2 4 3 4 4 8" xfId="10497"/>
    <cellStyle name="Calculation 2 4 3 4 4 9" xfId="10498"/>
    <cellStyle name="Calculation 2 4 3 4 5" xfId="10499"/>
    <cellStyle name="Calculation 2 4 3 4 5 2" xfId="10500"/>
    <cellStyle name="Calculation 2 4 3 4 5 3" xfId="10501"/>
    <cellStyle name="Calculation 2 4 3 4 5 4" xfId="10502"/>
    <cellStyle name="Calculation 2 4 3 4 5 5" xfId="10503"/>
    <cellStyle name="Calculation 2 4 3 4 5 6" xfId="10504"/>
    <cellStyle name="Calculation 2 4 3 4 5 7" xfId="10505"/>
    <cellStyle name="Calculation 2 4 3 4 5 8" xfId="10506"/>
    <cellStyle name="Calculation 2 4 3 4 5 9" xfId="10507"/>
    <cellStyle name="Calculation 2 4 3 4 6" xfId="10508"/>
    <cellStyle name="Calculation 2 4 3 4 6 2" xfId="10509"/>
    <cellStyle name="Calculation 2 4 3 4 6 3" xfId="10510"/>
    <cellStyle name="Calculation 2 4 3 4 6 4" xfId="10511"/>
    <cellStyle name="Calculation 2 4 3 4 6 5" xfId="10512"/>
    <cellStyle name="Calculation 2 4 3 4 6 6" xfId="10513"/>
    <cellStyle name="Calculation 2 4 3 4 6 7" xfId="10514"/>
    <cellStyle name="Calculation 2 4 3 4 6 8" xfId="10515"/>
    <cellStyle name="Calculation 2 4 3 4 6 9" xfId="10516"/>
    <cellStyle name="Calculation 2 4 3 4 7" xfId="10517"/>
    <cellStyle name="Calculation 2 4 3 4 7 2" xfId="10518"/>
    <cellStyle name="Calculation 2 4 3 4 7 3" xfId="10519"/>
    <cellStyle name="Calculation 2 4 3 4 7 4" xfId="10520"/>
    <cellStyle name="Calculation 2 4 3 4 7 5" xfId="10521"/>
    <cellStyle name="Calculation 2 4 3 4 7 6" xfId="10522"/>
    <cellStyle name="Calculation 2 4 3 4 7 7" xfId="10523"/>
    <cellStyle name="Calculation 2 4 3 4 7 8" xfId="10524"/>
    <cellStyle name="Calculation 2 4 3 4 7 9" xfId="10525"/>
    <cellStyle name="Calculation 2 4 3 4 8" xfId="10526"/>
    <cellStyle name="Calculation 2 4 3 4 8 2" xfId="10527"/>
    <cellStyle name="Calculation 2 4 3 4 8 3" xfId="10528"/>
    <cellStyle name="Calculation 2 4 3 4 8 4" xfId="10529"/>
    <cellStyle name="Calculation 2 4 3 4 8 5" xfId="10530"/>
    <cellStyle name="Calculation 2 4 3 4 8 6" xfId="10531"/>
    <cellStyle name="Calculation 2 4 3 4 8 7" xfId="10532"/>
    <cellStyle name="Calculation 2 4 3 4 8 8" xfId="10533"/>
    <cellStyle name="Calculation 2 4 3 4 8 9" xfId="10534"/>
    <cellStyle name="Calculation 2 4 3 4 9" xfId="10535"/>
    <cellStyle name="Calculation 2 4 3 5" xfId="10536"/>
    <cellStyle name="Calculation 2 4 3 5 2" xfId="10537"/>
    <cellStyle name="Calculation 2 4 3 5 3" xfId="10538"/>
    <cellStyle name="Calculation 2 4 3 5 4" xfId="10539"/>
    <cellStyle name="Calculation 2 4 3 5 5" xfId="10540"/>
    <cellStyle name="Calculation 2 4 3 5 6" xfId="10541"/>
    <cellStyle name="Calculation 2 4 3 5 7" xfId="10542"/>
    <cellStyle name="Calculation 2 4 3 5 8" xfId="10543"/>
    <cellStyle name="Calculation 2 4 3 5 9" xfId="10544"/>
    <cellStyle name="Calculation 2 4 3 6" xfId="10545"/>
    <cellStyle name="Calculation 2 4 3 6 2" xfId="10546"/>
    <cellStyle name="Calculation 2 4 3 6 3" xfId="10547"/>
    <cellStyle name="Calculation 2 4 3 6 4" xfId="10548"/>
    <cellStyle name="Calculation 2 4 3 6 5" xfId="10549"/>
    <cellStyle name="Calculation 2 4 3 6 6" xfId="10550"/>
    <cellStyle name="Calculation 2 4 3 6 7" xfId="10551"/>
    <cellStyle name="Calculation 2 4 3 6 8" xfId="10552"/>
    <cellStyle name="Calculation 2 4 3 6 9" xfId="10553"/>
    <cellStyle name="Calculation 2 4 3 7" xfId="10554"/>
    <cellStyle name="Calculation 2 4 3 7 2" xfId="10555"/>
    <cellStyle name="Calculation 2 4 3 7 3" xfId="10556"/>
    <cellStyle name="Calculation 2 4 3 7 4" xfId="10557"/>
    <cellStyle name="Calculation 2 4 3 7 5" xfId="10558"/>
    <cellStyle name="Calculation 2 4 3 7 6" xfId="10559"/>
    <cellStyle name="Calculation 2 4 3 7 7" xfId="10560"/>
    <cellStyle name="Calculation 2 4 3 7 8" xfId="10561"/>
    <cellStyle name="Calculation 2 4 3 7 9" xfId="10562"/>
    <cellStyle name="Calculation 2 4 3 8" xfId="10563"/>
    <cellStyle name="Calculation 2 4 3 8 2" xfId="10564"/>
    <cellStyle name="Calculation 2 4 3 8 3" xfId="10565"/>
    <cellStyle name="Calculation 2 4 3 8 4" xfId="10566"/>
    <cellStyle name="Calculation 2 4 3 8 5" xfId="10567"/>
    <cellStyle name="Calculation 2 4 3 8 6" xfId="10568"/>
    <cellStyle name="Calculation 2 4 3 8 7" xfId="10569"/>
    <cellStyle name="Calculation 2 4 3 8 8" xfId="10570"/>
    <cellStyle name="Calculation 2 4 3 8 9" xfId="10571"/>
    <cellStyle name="Calculation 2 4 3 9" xfId="10572"/>
    <cellStyle name="Calculation 2 4 3 9 2" xfId="10573"/>
    <cellStyle name="Calculation 2 4 3 9 3" xfId="10574"/>
    <cellStyle name="Calculation 2 4 3 9 4" xfId="10575"/>
    <cellStyle name="Calculation 2 4 3 9 5" xfId="10576"/>
    <cellStyle name="Calculation 2 4 3 9 6" xfId="10577"/>
    <cellStyle name="Calculation 2 4 3 9 7" xfId="10578"/>
    <cellStyle name="Calculation 2 4 3 9 8" xfId="10579"/>
    <cellStyle name="Calculation 2 4 3 9 9" xfId="10580"/>
    <cellStyle name="Calculation 2 4 4" xfId="10581"/>
    <cellStyle name="Calculation 2 4 4 10" xfId="10582"/>
    <cellStyle name="Calculation 2 4 4 11" xfId="10583"/>
    <cellStyle name="Calculation 2 4 4 12" xfId="10584"/>
    <cellStyle name="Calculation 2 4 4 13" xfId="10585"/>
    <cellStyle name="Calculation 2 4 4 14" xfId="10586"/>
    <cellStyle name="Calculation 2 4 4 15" xfId="10587"/>
    <cellStyle name="Calculation 2 4 4 16" xfId="10588"/>
    <cellStyle name="Calculation 2 4 4 2" xfId="10589"/>
    <cellStyle name="Calculation 2 4 4 2 10" xfId="10590"/>
    <cellStyle name="Calculation 2 4 4 2 11" xfId="10591"/>
    <cellStyle name="Calculation 2 4 4 2 12" xfId="10592"/>
    <cellStyle name="Calculation 2 4 4 2 13" xfId="10593"/>
    <cellStyle name="Calculation 2 4 4 2 14" xfId="10594"/>
    <cellStyle name="Calculation 2 4 4 2 2" xfId="10595"/>
    <cellStyle name="Calculation 2 4 4 2 2 2" xfId="10596"/>
    <cellStyle name="Calculation 2 4 4 2 2 3" xfId="10597"/>
    <cellStyle name="Calculation 2 4 4 2 2 4" xfId="10598"/>
    <cellStyle name="Calculation 2 4 4 2 2 5" xfId="10599"/>
    <cellStyle name="Calculation 2 4 4 2 2 6" xfId="10600"/>
    <cellStyle name="Calculation 2 4 4 2 2 7" xfId="10601"/>
    <cellStyle name="Calculation 2 4 4 2 2 8" xfId="10602"/>
    <cellStyle name="Calculation 2 4 4 2 2 9" xfId="10603"/>
    <cellStyle name="Calculation 2 4 4 2 3" xfId="10604"/>
    <cellStyle name="Calculation 2 4 4 2 3 2" xfId="10605"/>
    <cellStyle name="Calculation 2 4 4 2 3 3" xfId="10606"/>
    <cellStyle name="Calculation 2 4 4 2 3 4" xfId="10607"/>
    <cellStyle name="Calculation 2 4 4 2 3 5" xfId="10608"/>
    <cellStyle name="Calculation 2 4 4 2 3 6" xfId="10609"/>
    <cellStyle name="Calculation 2 4 4 2 3 7" xfId="10610"/>
    <cellStyle name="Calculation 2 4 4 2 3 8" xfId="10611"/>
    <cellStyle name="Calculation 2 4 4 2 3 9" xfId="10612"/>
    <cellStyle name="Calculation 2 4 4 2 4" xfId="10613"/>
    <cellStyle name="Calculation 2 4 4 2 4 2" xfId="10614"/>
    <cellStyle name="Calculation 2 4 4 2 4 3" xfId="10615"/>
    <cellStyle name="Calculation 2 4 4 2 4 4" xfId="10616"/>
    <cellStyle name="Calculation 2 4 4 2 4 5" xfId="10617"/>
    <cellStyle name="Calculation 2 4 4 2 4 6" xfId="10618"/>
    <cellStyle name="Calculation 2 4 4 2 4 7" xfId="10619"/>
    <cellStyle name="Calculation 2 4 4 2 4 8" xfId="10620"/>
    <cellStyle name="Calculation 2 4 4 2 4 9" xfId="10621"/>
    <cellStyle name="Calculation 2 4 4 2 5" xfId="10622"/>
    <cellStyle name="Calculation 2 4 4 2 5 2" xfId="10623"/>
    <cellStyle name="Calculation 2 4 4 2 5 3" xfId="10624"/>
    <cellStyle name="Calculation 2 4 4 2 5 4" xfId="10625"/>
    <cellStyle name="Calculation 2 4 4 2 5 5" xfId="10626"/>
    <cellStyle name="Calculation 2 4 4 2 5 6" xfId="10627"/>
    <cellStyle name="Calculation 2 4 4 2 5 7" xfId="10628"/>
    <cellStyle name="Calculation 2 4 4 2 5 8" xfId="10629"/>
    <cellStyle name="Calculation 2 4 4 2 5 9" xfId="10630"/>
    <cellStyle name="Calculation 2 4 4 2 6" xfId="10631"/>
    <cellStyle name="Calculation 2 4 4 2 6 2" xfId="10632"/>
    <cellStyle name="Calculation 2 4 4 2 6 3" xfId="10633"/>
    <cellStyle name="Calculation 2 4 4 2 6 4" xfId="10634"/>
    <cellStyle name="Calculation 2 4 4 2 6 5" xfId="10635"/>
    <cellStyle name="Calculation 2 4 4 2 6 6" xfId="10636"/>
    <cellStyle name="Calculation 2 4 4 2 6 7" xfId="10637"/>
    <cellStyle name="Calculation 2 4 4 2 6 8" xfId="10638"/>
    <cellStyle name="Calculation 2 4 4 2 6 9" xfId="10639"/>
    <cellStyle name="Calculation 2 4 4 2 7" xfId="10640"/>
    <cellStyle name="Calculation 2 4 4 2 8" xfId="10641"/>
    <cellStyle name="Calculation 2 4 4 2 9" xfId="10642"/>
    <cellStyle name="Calculation 2 4 4 3" xfId="10643"/>
    <cellStyle name="Calculation 2 4 4 3 2" xfId="10644"/>
    <cellStyle name="Calculation 2 4 4 3 3" xfId="10645"/>
    <cellStyle name="Calculation 2 4 4 3 4" xfId="10646"/>
    <cellStyle name="Calculation 2 4 4 3 5" xfId="10647"/>
    <cellStyle name="Calculation 2 4 4 3 6" xfId="10648"/>
    <cellStyle name="Calculation 2 4 4 3 7" xfId="10649"/>
    <cellStyle name="Calculation 2 4 4 3 8" xfId="10650"/>
    <cellStyle name="Calculation 2 4 4 3 9" xfId="10651"/>
    <cellStyle name="Calculation 2 4 4 4" xfId="10652"/>
    <cellStyle name="Calculation 2 4 4 4 2" xfId="10653"/>
    <cellStyle name="Calculation 2 4 4 4 3" xfId="10654"/>
    <cellStyle name="Calculation 2 4 4 4 4" xfId="10655"/>
    <cellStyle name="Calculation 2 4 4 4 5" xfId="10656"/>
    <cellStyle name="Calculation 2 4 4 4 6" xfId="10657"/>
    <cellStyle name="Calculation 2 4 4 4 7" xfId="10658"/>
    <cellStyle name="Calculation 2 4 4 4 8" xfId="10659"/>
    <cellStyle name="Calculation 2 4 4 4 9" xfId="10660"/>
    <cellStyle name="Calculation 2 4 4 5" xfId="10661"/>
    <cellStyle name="Calculation 2 4 4 5 2" xfId="10662"/>
    <cellStyle name="Calculation 2 4 4 5 3" xfId="10663"/>
    <cellStyle name="Calculation 2 4 4 5 4" xfId="10664"/>
    <cellStyle name="Calculation 2 4 4 5 5" xfId="10665"/>
    <cellStyle name="Calculation 2 4 4 5 6" xfId="10666"/>
    <cellStyle name="Calculation 2 4 4 5 7" xfId="10667"/>
    <cellStyle name="Calculation 2 4 4 5 8" xfId="10668"/>
    <cellStyle name="Calculation 2 4 4 5 9" xfId="10669"/>
    <cellStyle name="Calculation 2 4 4 6" xfId="10670"/>
    <cellStyle name="Calculation 2 4 4 6 2" xfId="10671"/>
    <cellStyle name="Calculation 2 4 4 6 3" xfId="10672"/>
    <cellStyle name="Calculation 2 4 4 6 4" xfId="10673"/>
    <cellStyle name="Calculation 2 4 4 6 5" xfId="10674"/>
    <cellStyle name="Calculation 2 4 4 6 6" xfId="10675"/>
    <cellStyle name="Calculation 2 4 4 6 7" xfId="10676"/>
    <cellStyle name="Calculation 2 4 4 6 8" xfId="10677"/>
    <cellStyle name="Calculation 2 4 4 6 9" xfId="10678"/>
    <cellStyle name="Calculation 2 4 4 7" xfId="10679"/>
    <cellStyle name="Calculation 2 4 4 7 2" xfId="10680"/>
    <cellStyle name="Calculation 2 4 4 7 3" xfId="10681"/>
    <cellStyle name="Calculation 2 4 4 7 4" xfId="10682"/>
    <cellStyle name="Calculation 2 4 4 7 5" xfId="10683"/>
    <cellStyle name="Calculation 2 4 4 7 6" xfId="10684"/>
    <cellStyle name="Calculation 2 4 4 7 7" xfId="10685"/>
    <cellStyle name="Calculation 2 4 4 7 8" xfId="10686"/>
    <cellStyle name="Calculation 2 4 4 7 9" xfId="10687"/>
    <cellStyle name="Calculation 2 4 4 8" xfId="10688"/>
    <cellStyle name="Calculation 2 4 4 8 2" xfId="10689"/>
    <cellStyle name="Calculation 2 4 4 8 3" xfId="10690"/>
    <cellStyle name="Calculation 2 4 4 8 4" xfId="10691"/>
    <cellStyle name="Calculation 2 4 4 8 5" xfId="10692"/>
    <cellStyle name="Calculation 2 4 4 8 6" xfId="10693"/>
    <cellStyle name="Calculation 2 4 4 8 7" xfId="10694"/>
    <cellStyle name="Calculation 2 4 4 8 8" xfId="10695"/>
    <cellStyle name="Calculation 2 4 4 8 9" xfId="10696"/>
    <cellStyle name="Calculation 2 4 4 9" xfId="10697"/>
    <cellStyle name="Calculation 2 4 5" xfId="10698"/>
    <cellStyle name="Calculation 2 4 5 10" xfId="10699"/>
    <cellStyle name="Calculation 2 4 5 11" xfId="10700"/>
    <cellStyle name="Calculation 2 4 5 12" xfId="10701"/>
    <cellStyle name="Calculation 2 4 5 13" xfId="10702"/>
    <cellStyle name="Calculation 2 4 5 14" xfId="10703"/>
    <cellStyle name="Calculation 2 4 5 15" xfId="10704"/>
    <cellStyle name="Calculation 2 4 5 16" xfId="10705"/>
    <cellStyle name="Calculation 2 4 5 2" xfId="10706"/>
    <cellStyle name="Calculation 2 4 5 2 10" xfId="10707"/>
    <cellStyle name="Calculation 2 4 5 2 11" xfId="10708"/>
    <cellStyle name="Calculation 2 4 5 2 12" xfId="10709"/>
    <cellStyle name="Calculation 2 4 5 2 13" xfId="10710"/>
    <cellStyle name="Calculation 2 4 5 2 14" xfId="10711"/>
    <cellStyle name="Calculation 2 4 5 2 2" xfId="10712"/>
    <cellStyle name="Calculation 2 4 5 2 2 2" xfId="10713"/>
    <cellStyle name="Calculation 2 4 5 2 2 3" xfId="10714"/>
    <cellStyle name="Calculation 2 4 5 2 2 4" xfId="10715"/>
    <cellStyle name="Calculation 2 4 5 2 2 5" xfId="10716"/>
    <cellStyle name="Calculation 2 4 5 2 2 6" xfId="10717"/>
    <cellStyle name="Calculation 2 4 5 2 2 7" xfId="10718"/>
    <cellStyle name="Calculation 2 4 5 2 2 8" xfId="10719"/>
    <cellStyle name="Calculation 2 4 5 2 2 9" xfId="10720"/>
    <cellStyle name="Calculation 2 4 5 2 3" xfId="10721"/>
    <cellStyle name="Calculation 2 4 5 2 3 2" xfId="10722"/>
    <cellStyle name="Calculation 2 4 5 2 3 3" xfId="10723"/>
    <cellStyle name="Calculation 2 4 5 2 3 4" xfId="10724"/>
    <cellStyle name="Calculation 2 4 5 2 3 5" xfId="10725"/>
    <cellStyle name="Calculation 2 4 5 2 3 6" xfId="10726"/>
    <cellStyle name="Calculation 2 4 5 2 3 7" xfId="10727"/>
    <cellStyle name="Calculation 2 4 5 2 3 8" xfId="10728"/>
    <cellStyle name="Calculation 2 4 5 2 3 9" xfId="10729"/>
    <cellStyle name="Calculation 2 4 5 2 4" xfId="10730"/>
    <cellStyle name="Calculation 2 4 5 2 4 2" xfId="10731"/>
    <cellStyle name="Calculation 2 4 5 2 4 3" xfId="10732"/>
    <cellStyle name="Calculation 2 4 5 2 4 4" xfId="10733"/>
    <cellStyle name="Calculation 2 4 5 2 4 5" xfId="10734"/>
    <cellStyle name="Calculation 2 4 5 2 4 6" xfId="10735"/>
    <cellStyle name="Calculation 2 4 5 2 4 7" xfId="10736"/>
    <cellStyle name="Calculation 2 4 5 2 4 8" xfId="10737"/>
    <cellStyle name="Calculation 2 4 5 2 4 9" xfId="10738"/>
    <cellStyle name="Calculation 2 4 5 2 5" xfId="10739"/>
    <cellStyle name="Calculation 2 4 5 2 5 2" xfId="10740"/>
    <cellStyle name="Calculation 2 4 5 2 5 3" xfId="10741"/>
    <cellStyle name="Calculation 2 4 5 2 5 4" xfId="10742"/>
    <cellStyle name="Calculation 2 4 5 2 5 5" xfId="10743"/>
    <cellStyle name="Calculation 2 4 5 2 5 6" xfId="10744"/>
    <cellStyle name="Calculation 2 4 5 2 5 7" xfId="10745"/>
    <cellStyle name="Calculation 2 4 5 2 5 8" xfId="10746"/>
    <cellStyle name="Calculation 2 4 5 2 5 9" xfId="10747"/>
    <cellStyle name="Calculation 2 4 5 2 6" xfId="10748"/>
    <cellStyle name="Calculation 2 4 5 2 6 2" xfId="10749"/>
    <cellStyle name="Calculation 2 4 5 2 6 3" xfId="10750"/>
    <cellStyle name="Calculation 2 4 5 2 6 4" xfId="10751"/>
    <cellStyle name="Calculation 2 4 5 2 6 5" xfId="10752"/>
    <cellStyle name="Calculation 2 4 5 2 6 6" xfId="10753"/>
    <cellStyle name="Calculation 2 4 5 2 6 7" xfId="10754"/>
    <cellStyle name="Calculation 2 4 5 2 6 8" xfId="10755"/>
    <cellStyle name="Calculation 2 4 5 2 6 9" xfId="10756"/>
    <cellStyle name="Calculation 2 4 5 2 7" xfId="10757"/>
    <cellStyle name="Calculation 2 4 5 2 8" xfId="10758"/>
    <cellStyle name="Calculation 2 4 5 2 9" xfId="10759"/>
    <cellStyle name="Calculation 2 4 5 3" xfId="10760"/>
    <cellStyle name="Calculation 2 4 5 3 2" xfId="10761"/>
    <cellStyle name="Calculation 2 4 5 3 3" xfId="10762"/>
    <cellStyle name="Calculation 2 4 5 3 4" xfId="10763"/>
    <cellStyle name="Calculation 2 4 5 3 5" xfId="10764"/>
    <cellStyle name="Calculation 2 4 5 3 6" xfId="10765"/>
    <cellStyle name="Calculation 2 4 5 3 7" xfId="10766"/>
    <cellStyle name="Calculation 2 4 5 3 8" xfId="10767"/>
    <cellStyle name="Calculation 2 4 5 3 9" xfId="10768"/>
    <cellStyle name="Calculation 2 4 5 4" xfId="10769"/>
    <cellStyle name="Calculation 2 4 5 4 2" xfId="10770"/>
    <cellStyle name="Calculation 2 4 5 4 3" xfId="10771"/>
    <cellStyle name="Calculation 2 4 5 4 4" xfId="10772"/>
    <cellStyle name="Calculation 2 4 5 4 5" xfId="10773"/>
    <cellStyle name="Calculation 2 4 5 4 6" xfId="10774"/>
    <cellStyle name="Calculation 2 4 5 4 7" xfId="10775"/>
    <cellStyle name="Calculation 2 4 5 4 8" xfId="10776"/>
    <cellStyle name="Calculation 2 4 5 4 9" xfId="10777"/>
    <cellStyle name="Calculation 2 4 5 5" xfId="10778"/>
    <cellStyle name="Calculation 2 4 5 5 2" xfId="10779"/>
    <cellStyle name="Calculation 2 4 5 5 3" xfId="10780"/>
    <cellStyle name="Calculation 2 4 5 5 4" xfId="10781"/>
    <cellStyle name="Calculation 2 4 5 5 5" xfId="10782"/>
    <cellStyle name="Calculation 2 4 5 5 6" xfId="10783"/>
    <cellStyle name="Calculation 2 4 5 5 7" xfId="10784"/>
    <cellStyle name="Calculation 2 4 5 5 8" xfId="10785"/>
    <cellStyle name="Calculation 2 4 5 5 9" xfId="10786"/>
    <cellStyle name="Calculation 2 4 5 6" xfId="10787"/>
    <cellStyle name="Calculation 2 4 5 6 2" xfId="10788"/>
    <cellStyle name="Calculation 2 4 5 6 3" xfId="10789"/>
    <cellStyle name="Calculation 2 4 5 6 4" xfId="10790"/>
    <cellStyle name="Calculation 2 4 5 6 5" xfId="10791"/>
    <cellStyle name="Calculation 2 4 5 6 6" xfId="10792"/>
    <cellStyle name="Calculation 2 4 5 6 7" xfId="10793"/>
    <cellStyle name="Calculation 2 4 5 6 8" xfId="10794"/>
    <cellStyle name="Calculation 2 4 5 6 9" xfId="10795"/>
    <cellStyle name="Calculation 2 4 5 7" xfId="10796"/>
    <cellStyle name="Calculation 2 4 5 7 2" xfId="10797"/>
    <cellStyle name="Calculation 2 4 5 7 3" xfId="10798"/>
    <cellStyle name="Calculation 2 4 5 7 4" xfId="10799"/>
    <cellStyle name="Calculation 2 4 5 7 5" xfId="10800"/>
    <cellStyle name="Calculation 2 4 5 7 6" xfId="10801"/>
    <cellStyle name="Calculation 2 4 5 7 7" xfId="10802"/>
    <cellStyle name="Calculation 2 4 5 7 8" xfId="10803"/>
    <cellStyle name="Calculation 2 4 5 7 9" xfId="10804"/>
    <cellStyle name="Calculation 2 4 5 8" xfId="10805"/>
    <cellStyle name="Calculation 2 4 5 8 2" xfId="10806"/>
    <cellStyle name="Calculation 2 4 5 8 3" xfId="10807"/>
    <cellStyle name="Calculation 2 4 5 8 4" xfId="10808"/>
    <cellStyle name="Calculation 2 4 5 8 5" xfId="10809"/>
    <cellStyle name="Calculation 2 4 5 8 6" xfId="10810"/>
    <cellStyle name="Calculation 2 4 5 8 7" xfId="10811"/>
    <cellStyle name="Calculation 2 4 5 8 8" xfId="10812"/>
    <cellStyle name="Calculation 2 4 5 8 9" xfId="10813"/>
    <cellStyle name="Calculation 2 4 5 9" xfId="10814"/>
    <cellStyle name="Calculation 2 4 6" xfId="10815"/>
    <cellStyle name="Calculation 2 4 6 10" xfId="10816"/>
    <cellStyle name="Calculation 2 4 6 11" xfId="10817"/>
    <cellStyle name="Calculation 2 4 6 12" xfId="10818"/>
    <cellStyle name="Calculation 2 4 6 13" xfId="10819"/>
    <cellStyle name="Calculation 2 4 6 14" xfId="10820"/>
    <cellStyle name="Calculation 2 4 6 15" xfId="10821"/>
    <cellStyle name="Calculation 2 4 6 16" xfId="10822"/>
    <cellStyle name="Calculation 2 4 6 2" xfId="10823"/>
    <cellStyle name="Calculation 2 4 6 2 10" xfId="10824"/>
    <cellStyle name="Calculation 2 4 6 2 11" xfId="10825"/>
    <cellStyle name="Calculation 2 4 6 2 12" xfId="10826"/>
    <cellStyle name="Calculation 2 4 6 2 13" xfId="10827"/>
    <cellStyle name="Calculation 2 4 6 2 14" xfId="10828"/>
    <cellStyle name="Calculation 2 4 6 2 2" xfId="10829"/>
    <cellStyle name="Calculation 2 4 6 2 2 2" xfId="10830"/>
    <cellStyle name="Calculation 2 4 6 2 2 3" xfId="10831"/>
    <cellStyle name="Calculation 2 4 6 2 2 4" xfId="10832"/>
    <cellStyle name="Calculation 2 4 6 2 2 5" xfId="10833"/>
    <cellStyle name="Calculation 2 4 6 2 2 6" xfId="10834"/>
    <cellStyle name="Calculation 2 4 6 2 2 7" xfId="10835"/>
    <cellStyle name="Calculation 2 4 6 2 2 8" xfId="10836"/>
    <cellStyle name="Calculation 2 4 6 2 2 9" xfId="10837"/>
    <cellStyle name="Calculation 2 4 6 2 3" xfId="10838"/>
    <cellStyle name="Calculation 2 4 6 2 3 2" xfId="10839"/>
    <cellStyle name="Calculation 2 4 6 2 3 3" xfId="10840"/>
    <cellStyle name="Calculation 2 4 6 2 3 4" xfId="10841"/>
    <cellStyle name="Calculation 2 4 6 2 3 5" xfId="10842"/>
    <cellStyle name="Calculation 2 4 6 2 3 6" xfId="10843"/>
    <cellStyle name="Calculation 2 4 6 2 3 7" xfId="10844"/>
    <cellStyle name="Calculation 2 4 6 2 3 8" xfId="10845"/>
    <cellStyle name="Calculation 2 4 6 2 3 9" xfId="10846"/>
    <cellStyle name="Calculation 2 4 6 2 4" xfId="10847"/>
    <cellStyle name="Calculation 2 4 6 2 4 2" xfId="10848"/>
    <cellStyle name="Calculation 2 4 6 2 4 3" xfId="10849"/>
    <cellStyle name="Calculation 2 4 6 2 4 4" xfId="10850"/>
    <cellStyle name="Calculation 2 4 6 2 4 5" xfId="10851"/>
    <cellStyle name="Calculation 2 4 6 2 4 6" xfId="10852"/>
    <cellStyle name="Calculation 2 4 6 2 4 7" xfId="10853"/>
    <cellStyle name="Calculation 2 4 6 2 4 8" xfId="10854"/>
    <cellStyle name="Calculation 2 4 6 2 4 9" xfId="10855"/>
    <cellStyle name="Calculation 2 4 6 2 5" xfId="10856"/>
    <cellStyle name="Calculation 2 4 6 2 5 2" xfId="10857"/>
    <cellStyle name="Calculation 2 4 6 2 5 3" xfId="10858"/>
    <cellStyle name="Calculation 2 4 6 2 5 4" xfId="10859"/>
    <cellStyle name="Calculation 2 4 6 2 5 5" xfId="10860"/>
    <cellStyle name="Calculation 2 4 6 2 5 6" xfId="10861"/>
    <cellStyle name="Calculation 2 4 6 2 5 7" xfId="10862"/>
    <cellStyle name="Calculation 2 4 6 2 5 8" xfId="10863"/>
    <cellStyle name="Calculation 2 4 6 2 5 9" xfId="10864"/>
    <cellStyle name="Calculation 2 4 6 2 6" xfId="10865"/>
    <cellStyle name="Calculation 2 4 6 2 6 2" xfId="10866"/>
    <cellStyle name="Calculation 2 4 6 2 6 3" xfId="10867"/>
    <cellStyle name="Calculation 2 4 6 2 6 4" xfId="10868"/>
    <cellStyle name="Calculation 2 4 6 2 6 5" xfId="10869"/>
    <cellStyle name="Calculation 2 4 6 2 6 6" xfId="10870"/>
    <cellStyle name="Calculation 2 4 6 2 6 7" xfId="10871"/>
    <cellStyle name="Calculation 2 4 6 2 6 8" xfId="10872"/>
    <cellStyle name="Calculation 2 4 6 2 6 9" xfId="10873"/>
    <cellStyle name="Calculation 2 4 6 2 7" xfId="10874"/>
    <cellStyle name="Calculation 2 4 6 2 8" xfId="10875"/>
    <cellStyle name="Calculation 2 4 6 2 9" xfId="10876"/>
    <cellStyle name="Calculation 2 4 6 3" xfId="10877"/>
    <cellStyle name="Calculation 2 4 6 3 2" xfId="10878"/>
    <cellStyle name="Calculation 2 4 6 3 3" xfId="10879"/>
    <cellStyle name="Calculation 2 4 6 3 4" xfId="10880"/>
    <cellStyle name="Calculation 2 4 6 3 5" xfId="10881"/>
    <cellStyle name="Calculation 2 4 6 3 6" xfId="10882"/>
    <cellStyle name="Calculation 2 4 6 3 7" xfId="10883"/>
    <cellStyle name="Calculation 2 4 6 3 8" xfId="10884"/>
    <cellStyle name="Calculation 2 4 6 3 9" xfId="10885"/>
    <cellStyle name="Calculation 2 4 6 4" xfId="10886"/>
    <cellStyle name="Calculation 2 4 6 4 2" xfId="10887"/>
    <cellStyle name="Calculation 2 4 6 4 3" xfId="10888"/>
    <cellStyle name="Calculation 2 4 6 4 4" xfId="10889"/>
    <cellStyle name="Calculation 2 4 6 4 5" xfId="10890"/>
    <cellStyle name="Calculation 2 4 6 4 6" xfId="10891"/>
    <cellStyle name="Calculation 2 4 6 4 7" xfId="10892"/>
    <cellStyle name="Calculation 2 4 6 4 8" xfId="10893"/>
    <cellStyle name="Calculation 2 4 6 4 9" xfId="10894"/>
    <cellStyle name="Calculation 2 4 6 5" xfId="10895"/>
    <cellStyle name="Calculation 2 4 6 5 2" xfId="10896"/>
    <cellStyle name="Calculation 2 4 6 5 3" xfId="10897"/>
    <cellStyle name="Calculation 2 4 6 5 4" xfId="10898"/>
    <cellStyle name="Calculation 2 4 6 5 5" xfId="10899"/>
    <cellStyle name="Calculation 2 4 6 5 6" xfId="10900"/>
    <cellStyle name="Calculation 2 4 6 5 7" xfId="10901"/>
    <cellStyle name="Calculation 2 4 6 5 8" xfId="10902"/>
    <cellStyle name="Calculation 2 4 6 5 9" xfId="10903"/>
    <cellStyle name="Calculation 2 4 6 6" xfId="10904"/>
    <cellStyle name="Calculation 2 4 6 6 2" xfId="10905"/>
    <cellStyle name="Calculation 2 4 6 6 3" xfId="10906"/>
    <cellStyle name="Calculation 2 4 6 6 4" xfId="10907"/>
    <cellStyle name="Calculation 2 4 6 6 5" xfId="10908"/>
    <cellStyle name="Calculation 2 4 6 6 6" xfId="10909"/>
    <cellStyle name="Calculation 2 4 6 6 7" xfId="10910"/>
    <cellStyle name="Calculation 2 4 6 6 8" xfId="10911"/>
    <cellStyle name="Calculation 2 4 6 6 9" xfId="10912"/>
    <cellStyle name="Calculation 2 4 6 7" xfId="10913"/>
    <cellStyle name="Calculation 2 4 6 7 2" xfId="10914"/>
    <cellStyle name="Calculation 2 4 6 7 3" xfId="10915"/>
    <cellStyle name="Calculation 2 4 6 7 4" xfId="10916"/>
    <cellStyle name="Calculation 2 4 6 7 5" xfId="10917"/>
    <cellStyle name="Calculation 2 4 6 7 6" xfId="10918"/>
    <cellStyle name="Calculation 2 4 6 7 7" xfId="10919"/>
    <cellStyle name="Calculation 2 4 6 7 8" xfId="10920"/>
    <cellStyle name="Calculation 2 4 6 7 9" xfId="10921"/>
    <cellStyle name="Calculation 2 4 6 8" xfId="10922"/>
    <cellStyle name="Calculation 2 4 6 8 2" xfId="10923"/>
    <cellStyle name="Calculation 2 4 6 8 3" xfId="10924"/>
    <cellStyle name="Calculation 2 4 6 8 4" xfId="10925"/>
    <cellStyle name="Calculation 2 4 6 8 5" xfId="10926"/>
    <cellStyle name="Calculation 2 4 6 8 6" xfId="10927"/>
    <cellStyle name="Calculation 2 4 6 8 7" xfId="10928"/>
    <cellStyle name="Calculation 2 4 6 8 8" xfId="10929"/>
    <cellStyle name="Calculation 2 4 6 8 9" xfId="10930"/>
    <cellStyle name="Calculation 2 4 6 9" xfId="10931"/>
    <cellStyle name="Calculation 2 4 7" xfId="10932"/>
    <cellStyle name="Calculation 2 4 7 10" xfId="10933"/>
    <cellStyle name="Calculation 2 4 7 11" xfId="10934"/>
    <cellStyle name="Calculation 2 4 7 12" xfId="10935"/>
    <cellStyle name="Calculation 2 4 7 13" xfId="10936"/>
    <cellStyle name="Calculation 2 4 7 14" xfId="10937"/>
    <cellStyle name="Calculation 2 4 7 2" xfId="10938"/>
    <cellStyle name="Calculation 2 4 7 2 2" xfId="10939"/>
    <cellStyle name="Calculation 2 4 7 2 3" xfId="10940"/>
    <cellStyle name="Calculation 2 4 7 2 4" xfId="10941"/>
    <cellStyle name="Calculation 2 4 7 2 5" xfId="10942"/>
    <cellStyle name="Calculation 2 4 7 2 6" xfId="10943"/>
    <cellStyle name="Calculation 2 4 7 2 7" xfId="10944"/>
    <cellStyle name="Calculation 2 4 7 2 8" xfId="10945"/>
    <cellStyle name="Calculation 2 4 7 2 9" xfId="10946"/>
    <cellStyle name="Calculation 2 4 7 3" xfId="10947"/>
    <cellStyle name="Calculation 2 4 7 3 2" xfId="10948"/>
    <cellStyle name="Calculation 2 4 7 3 3" xfId="10949"/>
    <cellStyle name="Calculation 2 4 7 3 4" xfId="10950"/>
    <cellStyle name="Calculation 2 4 7 3 5" xfId="10951"/>
    <cellStyle name="Calculation 2 4 7 3 6" xfId="10952"/>
    <cellStyle name="Calculation 2 4 7 3 7" xfId="10953"/>
    <cellStyle name="Calculation 2 4 7 3 8" xfId="10954"/>
    <cellStyle name="Calculation 2 4 7 3 9" xfId="10955"/>
    <cellStyle name="Calculation 2 4 7 4" xfId="10956"/>
    <cellStyle name="Calculation 2 4 7 4 2" xfId="10957"/>
    <cellStyle name="Calculation 2 4 7 4 3" xfId="10958"/>
    <cellStyle name="Calculation 2 4 7 4 4" xfId="10959"/>
    <cellStyle name="Calculation 2 4 7 4 5" xfId="10960"/>
    <cellStyle name="Calculation 2 4 7 4 6" xfId="10961"/>
    <cellStyle name="Calculation 2 4 7 4 7" xfId="10962"/>
    <cellStyle name="Calculation 2 4 7 4 8" xfId="10963"/>
    <cellStyle name="Calculation 2 4 7 4 9" xfId="10964"/>
    <cellStyle name="Calculation 2 4 7 5" xfId="10965"/>
    <cellStyle name="Calculation 2 4 7 5 2" xfId="10966"/>
    <cellStyle name="Calculation 2 4 7 5 3" xfId="10967"/>
    <cellStyle name="Calculation 2 4 7 5 4" xfId="10968"/>
    <cellStyle name="Calculation 2 4 7 5 5" xfId="10969"/>
    <cellStyle name="Calculation 2 4 7 5 6" xfId="10970"/>
    <cellStyle name="Calculation 2 4 7 5 7" xfId="10971"/>
    <cellStyle name="Calculation 2 4 7 5 8" xfId="10972"/>
    <cellStyle name="Calculation 2 4 7 5 9" xfId="10973"/>
    <cellStyle name="Calculation 2 4 7 6" xfId="10974"/>
    <cellStyle name="Calculation 2 4 7 6 2" xfId="10975"/>
    <cellStyle name="Calculation 2 4 7 6 3" xfId="10976"/>
    <cellStyle name="Calculation 2 4 7 6 4" xfId="10977"/>
    <cellStyle name="Calculation 2 4 7 6 5" xfId="10978"/>
    <cellStyle name="Calculation 2 4 7 6 6" xfId="10979"/>
    <cellStyle name="Calculation 2 4 7 6 7" xfId="10980"/>
    <cellStyle name="Calculation 2 4 7 6 8" xfId="10981"/>
    <cellStyle name="Calculation 2 4 7 6 9" xfId="10982"/>
    <cellStyle name="Calculation 2 4 7 7" xfId="10983"/>
    <cellStyle name="Calculation 2 4 7 8" xfId="10984"/>
    <cellStyle name="Calculation 2 4 7 9" xfId="10985"/>
    <cellStyle name="Calculation 2 4 8" xfId="10986"/>
    <cellStyle name="Calculation 2 4 8 2" xfId="10987"/>
    <cellStyle name="Calculation 2 4 8 3" xfId="10988"/>
    <cellStyle name="Calculation 2 4 8 4" xfId="10989"/>
    <cellStyle name="Calculation 2 4 8 5" xfId="10990"/>
    <cellStyle name="Calculation 2 4 8 6" xfId="10991"/>
    <cellStyle name="Calculation 2 4 8 7" xfId="10992"/>
    <cellStyle name="Calculation 2 4 8 8" xfId="10993"/>
    <cellStyle name="Calculation 2 4 8 9" xfId="10994"/>
    <cellStyle name="Calculation 2 4 9" xfId="10995"/>
    <cellStyle name="Calculation 2 4 9 2" xfId="10996"/>
    <cellStyle name="Calculation 2 4 9 3" xfId="10997"/>
    <cellStyle name="Calculation 2 4 9 4" xfId="10998"/>
    <cellStyle name="Calculation 2 4 9 5" xfId="10999"/>
    <cellStyle name="Calculation 2 4 9 6" xfId="11000"/>
    <cellStyle name="Calculation 2 4 9 7" xfId="11001"/>
    <cellStyle name="Calculation 2 4 9 8" xfId="11002"/>
    <cellStyle name="Calculation 2 4 9 9" xfId="11003"/>
    <cellStyle name="Calculation 2 5" xfId="11004"/>
    <cellStyle name="Calculation 2 5 10" xfId="11005"/>
    <cellStyle name="Calculation 2 5 10 2" xfId="11006"/>
    <cellStyle name="Calculation 2 5 10 3" xfId="11007"/>
    <cellStyle name="Calculation 2 5 10 4" xfId="11008"/>
    <cellStyle name="Calculation 2 5 10 5" xfId="11009"/>
    <cellStyle name="Calculation 2 5 10 6" xfId="11010"/>
    <cellStyle name="Calculation 2 5 10 7" xfId="11011"/>
    <cellStyle name="Calculation 2 5 10 8" xfId="11012"/>
    <cellStyle name="Calculation 2 5 10 9" xfId="11013"/>
    <cellStyle name="Calculation 2 5 11" xfId="11014"/>
    <cellStyle name="Calculation 2 5 11 2" xfId="11015"/>
    <cellStyle name="Calculation 2 5 11 3" xfId="11016"/>
    <cellStyle name="Calculation 2 5 11 4" xfId="11017"/>
    <cellStyle name="Calculation 2 5 11 5" xfId="11018"/>
    <cellStyle name="Calculation 2 5 11 6" xfId="11019"/>
    <cellStyle name="Calculation 2 5 11 7" xfId="11020"/>
    <cellStyle name="Calculation 2 5 11 8" xfId="11021"/>
    <cellStyle name="Calculation 2 5 11 9" xfId="11022"/>
    <cellStyle name="Calculation 2 5 12" xfId="11023"/>
    <cellStyle name="Calculation 2 5 12 2" xfId="11024"/>
    <cellStyle name="Calculation 2 5 12 3" xfId="11025"/>
    <cellStyle name="Calculation 2 5 12 4" xfId="11026"/>
    <cellStyle name="Calculation 2 5 12 5" xfId="11027"/>
    <cellStyle name="Calculation 2 5 12 6" xfId="11028"/>
    <cellStyle name="Calculation 2 5 12 7" xfId="11029"/>
    <cellStyle name="Calculation 2 5 12 8" xfId="11030"/>
    <cellStyle name="Calculation 2 5 12 9" xfId="11031"/>
    <cellStyle name="Calculation 2 5 13" xfId="11032"/>
    <cellStyle name="Calculation 2 5 14" xfId="11033"/>
    <cellStyle name="Calculation 2 5 15" xfId="11034"/>
    <cellStyle name="Calculation 2 5 2" xfId="11035"/>
    <cellStyle name="Calculation 2 5 2 10" xfId="11036"/>
    <cellStyle name="Calculation 2 5 2 10 2" xfId="11037"/>
    <cellStyle name="Calculation 2 5 2 10 3" xfId="11038"/>
    <cellStyle name="Calculation 2 5 2 10 4" xfId="11039"/>
    <cellStyle name="Calculation 2 5 2 10 5" xfId="11040"/>
    <cellStyle name="Calculation 2 5 2 10 6" xfId="11041"/>
    <cellStyle name="Calculation 2 5 2 10 7" xfId="11042"/>
    <cellStyle name="Calculation 2 5 2 10 8" xfId="11043"/>
    <cellStyle name="Calculation 2 5 2 10 9" xfId="11044"/>
    <cellStyle name="Calculation 2 5 2 11" xfId="11045"/>
    <cellStyle name="Calculation 2 5 2 11 2" xfId="11046"/>
    <cellStyle name="Calculation 2 5 2 11 3" xfId="11047"/>
    <cellStyle name="Calculation 2 5 2 11 4" xfId="11048"/>
    <cellStyle name="Calculation 2 5 2 11 5" xfId="11049"/>
    <cellStyle name="Calculation 2 5 2 11 6" xfId="11050"/>
    <cellStyle name="Calculation 2 5 2 11 7" xfId="11051"/>
    <cellStyle name="Calculation 2 5 2 11 8" xfId="11052"/>
    <cellStyle name="Calculation 2 5 2 11 9" xfId="11053"/>
    <cellStyle name="Calculation 2 5 2 12" xfId="11054"/>
    <cellStyle name="Calculation 2 5 2 13" xfId="11055"/>
    <cellStyle name="Calculation 2 5 2 14" xfId="11056"/>
    <cellStyle name="Calculation 2 5 2 2" xfId="11057"/>
    <cellStyle name="Calculation 2 5 2 2 10" xfId="11058"/>
    <cellStyle name="Calculation 2 5 2 2 11" xfId="11059"/>
    <cellStyle name="Calculation 2 5 2 2 12" xfId="11060"/>
    <cellStyle name="Calculation 2 5 2 2 13" xfId="11061"/>
    <cellStyle name="Calculation 2 5 2 2 14" xfId="11062"/>
    <cellStyle name="Calculation 2 5 2 2 15" xfId="11063"/>
    <cellStyle name="Calculation 2 5 2 2 16" xfId="11064"/>
    <cellStyle name="Calculation 2 5 2 2 2" xfId="11065"/>
    <cellStyle name="Calculation 2 5 2 2 2 10" xfId="11066"/>
    <cellStyle name="Calculation 2 5 2 2 2 11" xfId="11067"/>
    <cellStyle name="Calculation 2 5 2 2 2 12" xfId="11068"/>
    <cellStyle name="Calculation 2 5 2 2 2 13" xfId="11069"/>
    <cellStyle name="Calculation 2 5 2 2 2 14" xfId="11070"/>
    <cellStyle name="Calculation 2 5 2 2 2 2" xfId="11071"/>
    <cellStyle name="Calculation 2 5 2 2 2 2 2" xfId="11072"/>
    <cellStyle name="Calculation 2 5 2 2 2 2 3" xfId="11073"/>
    <cellStyle name="Calculation 2 5 2 2 2 2 4" xfId="11074"/>
    <cellStyle name="Calculation 2 5 2 2 2 2 5" xfId="11075"/>
    <cellStyle name="Calculation 2 5 2 2 2 2 6" xfId="11076"/>
    <cellStyle name="Calculation 2 5 2 2 2 2 7" xfId="11077"/>
    <cellStyle name="Calculation 2 5 2 2 2 2 8" xfId="11078"/>
    <cellStyle name="Calculation 2 5 2 2 2 2 9" xfId="11079"/>
    <cellStyle name="Calculation 2 5 2 2 2 3" xfId="11080"/>
    <cellStyle name="Calculation 2 5 2 2 2 3 2" xfId="11081"/>
    <cellStyle name="Calculation 2 5 2 2 2 3 3" xfId="11082"/>
    <cellStyle name="Calculation 2 5 2 2 2 3 4" xfId="11083"/>
    <cellStyle name="Calculation 2 5 2 2 2 3 5" xfId="11084"/>
    <cellStyle name="Calculation 2 5 2 2 2 3 6" xfId="11085"/>
    <cellStyle name="Calculation 2 5 2 2 2 3 7" xfId="11086"/>
    <cellStyle name="Calculation 2 5 2 2 2 3 8" xfId="11087"/>
    <cellStyle name="Calculation 2 5 2 2 2 3 9" xfId="11088"/>
    <cellStyle name="Calculation 2 5 2 2 2 4" xfId="11089"/>
    <cellStyle name="Calculation 2 5 2 2 2 4 2" xfId="11090"/>
    <cellStyle name="Calculation 2 5 2 2 2 4 3" xfId="11091"/>
    <cellStyle name="Calculation 2 5 2 2 2 4 4" xfId="11092"/>
    <cellStyle name="Calculation 2 5 2 2 2 4 5" xfId="11093"/>
    <cellStyle name="Calculation 2 5 2 2 2 4 6" xfId="11094"/>
    <cellStyle name="Calculation 2 5 2 2 2 4 7" xfId="11095"/>
    <cellStyle name="Calculation 2 5 2 2 2 4 8" xfId="11096"/>
    <cellStyle name="Calculation 2 5 2 2 2 4 9" xfId="11097"/>
    <cellStyle name="Calculation 2 5 2 2 2 5" xfId="11098"/>
    <cellStyle name="Calculation 2 5 2 2 2 5 2" xfId="11099"/>
    <cellStyle name="Calculation 2 5 2 2 2 5 3" xfId="11100"/>
    <cellStyle name="Calculation 2 5 2 2 2 5 4" xfId="11101"/>
    <cellStyle name="Calculation 2 5 2 2 2 5 5" xfId="11102"/>
    <cellStyle name="Calculation 2 5 2 2 2 5 6" xfId="11103"/>
    <cellStyle name="Calculation 2 5 2 2 2 5 7" xfId="11104"/>
    <cellStyle name="Calculation 2 5 2 2 2 5 8" xfId="11105"/>
    <cellStyle name="Calculation 2 5 2 2 2 5 9" xfId="11106"/>
    <cellStyle name="Calculation 2 5 2 2 2 6" xfId="11107"/>
    <cellStyle name="Calculation 2 5 2 2 2 6 2" xfId="11108"/>
    <cellStyle name="Calculation 2 5 2 2 2 6 3" xfId="11109"/>
    <cellStyle name="Calculation 2 5 2 2 2 6 4" xfId="11110"/>
    <cellStyle name="Calculation 2 5 2 2 2 6 5" xfId="11111"/>
    <cellStyle name="Calculation 2 5 2 2 2 6 6" xfId="11112"/>
    <cellStyle name="Calculation 2 5 2 2 2 6 7" xfId="11113"/>
    <cellStyle name="Calculation 2 5 2 2 2 6 8" xfId="11114"/>
    <cellStyle name="Calculation 2 5 2 2 2 6 9" xfId="11115"/>
    <cellStyle name="Calculation 2 5 2 2 2 7" xfId="11116"/>
    <cellStyle name="Calculation 2 5 2 2 2 8" xfId="11117"/>
    <cellStyle name="Calculation 2 5 2 2 2 9" xfId="11118"/>
    <cellStyle name="Calculation 2 5 2 2 3" xfId="11119"/>
    <cellStyle name="Calculation 2 5 2 2 3 2" xfId="11120"/>
    <cellStyle name="Calculation 2 5 2 2 3 3" xfId="11121"/>
    <cellStyle name="Calculation 2 5 2 2 3 4" xfId="11122"/>
    <cellStyle name="Calculation 2 5 2 2 3 5" xfId="11123"/>
    <cellStyle name="Calculation 2 5 2 2 3 6" xfId="11124"/>
    <cellStyle name="Calculation 2 5 2 2 3 7" xfId="11125"/>
    <cellStyle name="Calculation 2 5 2 2 3 8" xfId="11126"/>
    <cellStyle name="Calculation 2 5 2 2 3 9" xfId="11127"/>
    <cellStyle name="Calculation 2 5 2 2 4" xfId="11128"/>
    <cellStyle name="Calculation 2 5 2 2 4 2" xfId="11129"/>
    <cellStyle name="Calculation 2 5 2 2 4 3" xfId="11130"/>
    <cellStyle name="Calculation 2 5 2 2 4 4" xfId="11131"/>
    <cellStyle name="Calculation 2 5 2 2 4 5" xfId="11132"/>
    <cellStyle name="Calculation 2 5 2 2 4 6" xfId="11133"/>
    <cellStyle name="Calculation 2 5 2 2 4 7" xfId="11134"/>
    <cellStyle name="Calculation 2 5 2 2 4 8" xfId="11135"/>
    <cellStyle name="Calculation 2 5 2 2 4 9" xfId="11136"/>
    <cellStyle name="Calculation 2 5 2 2 5" xfId="11137"/>
    <cellStyle name="Calculation 2 5 2 2 5 2" xfId="11138"/>
    <cellStyle name="Calculation 2 5 2 2 5 3" xfId="11139"/>
    <cellStyle name="Calculation 2 5 2 2 5 4" xfId="11140"/>
    <cellStyle name="Calculation 2 5 2 2 5 5" xfId="11141"/>
    <cellStyle name="Calculation 2 5 2 2 5 6" xfId="11142"/>
    <cellStyle name="Calculation 2 5 2 2 5 7" xfId="11143"/>
    <cellStyle name="Calculation 2 5 2 2 5 8" xfId="11144"/>
    <cellStyle name="Calculation 2 5 2 2 5 9" xfId="11145"/>
    <cellStyle name="Calculation 2 5 2 2 6" xfId="11146"/>
    <cellStyle name="Calculation 2 5 2 2 6 2" xfId="11147"/>
    <cellStyle name="Calculation 2 5 2 2 6 3" xfId="11148"/>
    <cellStyle name="Calculation 2 5 2 2 6 4" xfId="11149"/>
    <cellStyle name="Calculation 2 5 2 2 6 5" xfId="11150"/>
    <cellStyle name="Calculation 2 5 2 2 6 6" xfId="11151"/>
    <cellStyle name="Calculation 2 5 2 2 6 7" xfId="11152"/>
    <cellStyle name="Calculation 2 5 2 2 6 8" xfId="11153"/>
    <cellStyle name="Calculation 2 5 2 2 6 9" xfId="11154"/>
    <cellStyle name="Calculation 2 5 2 2 7" xfId="11155"/>
    <cellStyle name="Calculation 2 5 2 2 7 2" xfId="11156"/>
    <cellStyle name="Calculation 2 5 2 2 7 3" xfId="11157"/>
    <cellStyle name="Calculation 2 5 2 2 7 4" xfId="11158"/>
    <cellStyle name="Calculation 2 5 2 2 7 5" xfId="11159"/>
    <cellStyle name="Calculation 2 5 2 2 7 6" xfId="11160"/>
    <cellStyle name="Calculation 2 5 2 2 7 7" xfId="11161"/>
    <cellStyle name="Calculation 2 5 2 2 7 8" xfId="11162"/>
    <cellStyle name="Calculation 2 5 2 2 7 9" xfId="11163"/>
    <cellStyle name="Calculation 2 5 2 2 8" xfId="11164"/>
    <cellStyle name="Calculation 2 5 2 2 8 2" xfId="11165"/>
    <cellStyle name="Calculation 2 5 2 2 8 3" xfId="11166"/>
    <cellStyle name="Calculation 2 5 2 2 8 4" xfId="11167"/>
    <cellStyle name="Calculation 2 5 2 2 8 5" xfId="11168"/>
    <cellStyle name="Calculation 2 5 2 2 8 6" xfId="11169"/>
    <cellStyle name="Calculation 2 5 2 2 8 7" xfId="11170"/>
    <cellStyle name="Calculation 2 5 2 2 8 8" xfId="11171"/>
    <cellStyle name="Calculation 2 5 2 2 8 9" xfId="11172"/>
    <cellStyle name="Calculation 2 5 2 2 9" xfId="11173"/>
    <cellStyle name="Calculation 2 5 2 3" xfId="11174"/>
    <cellStyle name="Calculation 2 5 2 3 10" xfId="11175"/>
    <cellStyle name="Calculation 2 5 2 3 11" xfId="11176"/>
    <cellStyle name="Calculation 2 5 2 3 12" xfId="11177"/>
    <cellStyle name="Calculation 2 5 2 3 13" xfId="11178"/>
    <cellStyle name="Calculation 2 5 2 3 14" xfId="11179"/>
    <cellStyle name="Calculation 2 5 2 3 15" xfId="11180"/>
    <cellStyle name="Calculation 2 5 2 3 16" xfId="11181"/>
    <cellStyle name="Calculation 2 5 2 3 2" xfId="11182"/>
    <cellStyle name="Calculation 2 5 2 3 2 10" xfId="11183"/>
    <cellStyle name="Calculation 2 5 2 3 2 11" xfId="11184"/>
    <cellStyle name="Calculation 2 5 2 3 2 12" xfId="11185"/>
    <cellStyle name="Calculation 2 5 2 3 2 13" xfId="11186"/>
    <cellStyle name="Calculation 2 5 2 3 2 14" xfId="11187"/>
    <cellStyle name="Calculation 2 5 2 3 2 2" xfId="11188"/>
    <cellStyle name="Calculation 2 5 2 3 2 2 2" xfId="11189"/>
    <cellStyle name="Calculation 2 5 2 3 2 2 3" xfId="11190"/>
    <cellStyle name="Calculation 2 5 2 3 2 2 4" xfId="11191"/>
    <cellStyle name="Calculation 2 5 2 3 2 2 5" xfId="11192"/>
    <cellStyle name="Calculation 2 5 2 3 2 2 6" xfId="11193"/>
    <cellStyle name="Calculation 2 5 2 3 2 2 7" xfId="11194"/>
    <cellStyle name="Calculation 2 5 2 3 2 2 8" xfId="11195"/>
    <cellStyle name="Calculation 2 5 2 3 2 2 9" xfId="11196"/>
    <cellStyle name="Calculation 2 5 2 3 2 3" xfId="11197"/>
    <cellStyle name="Calculation 2 5 2 3 2 3 2" xfId="11198"/>
    <cellStyle name="Calculation 2 5 2 3 2 3 3" xfId="11199"/>
    <cellStyle name="Calculation 2 5 2 3 2 3 4" xfId="11200"/>
    <cellStyle name="Calculation 2 5 2 3 2 3 5" xfId="11201"/>
    <cellStyle name="Calculation 2 5 2 3 2 3 6" xfId="11202"/>
    <cellStyle name="Calculation 2 5 2 3 2 3 7" xfId="11203"/>
    <cellStyle name="Calculation 2 5 2 3 2 3 8" xfId="11204"/>
    <cellStyle name="Calculation 2 5 2 3 2 3 9" xfId="11205"/>
    <cellStyle name="Calculation 2 5 2 3 2 4" xfId="11206"/>
    <cellStyle name="Calculation 2 5 2 3 2 4 2" xfId="11207"/>
    <cellStyle name="Calculation 2 5 2 3 2 4 3" xfId="11208"/>
    <cellStyle name="Calculation 2 5 2 3 2 4 4" xfId="11209"/>
    <cellStyle name="Calculation 2 5 2 3 2 4 5" xfId="11210"/>
    <cellStyle name="Calculation 2 5 2 3 2 4 6" xfId="11211"/>
    <cellStyle name="Calculation 2 5 2 3 2 4 7" xfId="11212"/>
    <cellStyle name="Calculation 2 5 2 3 2 4 8" xfId="11213"/>
    <cellStyle name="Calculation 2 5 2 3 2 4 9" xfId="11214"/>
    <cellStyle name="Calculation 2 5 2 3 2 5" xfId="11215"/>
    <cellStyle name="Calculation 2 5 2 3 2 5 2" xfId="11216"/>
    <cellStyle name="Calculation 2 5 2 3 2 5 3" xfId="11217"/>
    <cellStyle name="Calculation 2 5 2 3 2 5 4" xfId="11218"/>
    <cellStyle name="Calculation 2 5 2 3 2 5 5" xfId="11219"/>
    <cellStyle name="Calculation 2 5 2 3 2 5 6" xfId="11220"/>
    <cellStyle name="Calculation 2 5 2 3 2 5 7" xfId="11221"/>
    <cellStyle name="Calculation 2 5 2 3 2 5 8" xfId="11222"/>
    <cellStyle name="Calculation 2 5 2 3 2 5 9" xfId="11223"/>
    <cellStyle name="Calculation 2 5 2 3 2 6" xfId="11224"/>
    <cellStyle name="Calculation 2 5 2 3 2 6 2" xfId="11225"/>
    <cellStyle name="Calculation 2 5 2 3 2 6 3" xfId="11226"/>
    <cellStyle name="Calculation 2 5 2 3 2 6 4" xfId="11227"/>
    <cellStyle name="Calculation 2 5 2 3 2 6 5" xfId="11228"/>
    <cellStyle name="Calculation 2 5 2 3 2 6 6" xfId="11229"/>
    <cellStyle name="Calculation 2 5 2 3 2 6 7" xfId="11230"/>
    <cellStyle name="Calculation 2 5 2 3 2 6 8" xfId="11231"/>
    <cellStyle name="Calculation 2 5 2 3 2 6 9" xfId="11232"/>
    <cellStyle name="Calculation 2 5 2 3 2 7" xfId="11233"/>
    <cellStyle name="Calculation 2 5 2 3 2 8" xfId="11234"/>
    <cellStyle name="Calculation 2 5 2 3 2 9" xfId="11235"/>
    <cellStyle name="Calculation 2 5 2 3 3" xfId="11236"/>
    <cellStyle name="Calculation 2 5 2 3 3 2" xfId="11237"/>
    <cellStyle name="Calculation 2 5 2 3 3 3" xfId="11238"/>
    <cellStyle name="Calculation 2 5 2 3 3 4" xfId="11239"/>
    <cellStyle name="Calculation 2 5 2 3 3 5" xfId="11240"/>
    <cellStyle name="Calculation 2 5 2 3 3 6" xfId="11241"/>
    <cellStyle name="Calculation 2 5 2 3 3 7" xfId="11242"/>
    <cellStyle name="Calculation 2 5 2 3 3 8" xfId="11243"/>
    <cellStyle name="Calculation 2 5 2 3 3 9" xfId="11244"/>
    <cellStyle name="Calculation 2 5 2 3 4" xfId="11245"/>
    <cellStyle name="Calculation 2 5 2 3 4 2" xfId="11246"/>
    <cellStyle name="Calculation 2 5 2 3 4 3" xfId="11247"/>
    <cellStyle name="Calculation 2 5 2 3 4 4" xfId="11248"/>
    <cellStyle name="Calculation 2 5 2 3 4 5" xfId="11249"/>
    <cellStyle name="Calculation 2 5 2 3 4 6" xfId="11250"/>
    <cellStyle name="Calculation 2 5 2 3 4 7" xfId="11251"/>
    <cellStyle name="Calculation 2 5 2 3 4 8" xfId="11252"/>
    <cellStyle name="Calculation 2 5 2 3 4 9" xfId="11253"/>
    <cellStyle name="Calculation 2 5 2 3 5" xfId="11254"/>
    <cellStyle name="Calculation 2 5 2 3 5 2" xfId="11255"/>
    <cellStyle name="Calculation 2 5 2 3 5 3" xfId="11256"/>
    <cellStyle name="Calculation 2 5 2 3 5 4" xfId="11257"/>
    <cellStyle name="Calculation 2 5 2 3 5 5" xfId="11258"/>
    <cellStyle name="Calculation 2 5 2 3 5 6" xfId="11259"/>
    <cellStyle name="Calculation 2 5 2 3 5 7" xfId="11260"/>
    <cellStyle name="Calculation 2 5 2 3 5 8" xfId="11261"/>
    <cellStyle name="Calculation 2 5 2 3 5 9" xfId="11262"/>
    <cellStyle name="Calculation 2 5 2 3 6" xfId="11263"/>
    <cellStyle name="Calculation 2 5 2 3 6 2" xfId="11264"/>
    <cellStyle name="Calculation 2 5 2 3 6 3" xfId="11265"/>
    <cellStyle name="Calculation 2 5 2 3 6 4" xfId="11266"/>
    <cellStyle name="Calculation 2 5 2 3 6 5" xfId="11267"/>
    <cellStyle name="Calculation 2 5 2 3 6 6" xfId="11268"/>
    <cellStyle name="Calculation 2 5 2 3 6 7" xfId="11269"/>
    <cellStyle name="Calculation 2 5 2 3 6 8" xfId="11270"/>
    <cellStyle name="Calculation 2 5 2 3 6 9" xfId="11271"/>
    <cellStyle name="Calculation 2 5 2 3 7" xfId="11272"/>
    <cellStyle name="Calculation 2 5 2 3 7 2" xfId="11273"/>
    <cellStyle name="Calculation 2 5 2 3 7 3" xfId="11274"/>
    <cellStyle name="Calculation 2 5 2 3 7 4" xfId="11275"/>
    <cellStyle name="Calculation 2 5 2 3 7 5" xfId="11276"/>
    <cellStyle name="Calculation 2 5 2 3 7 6" xfId="11277"/>
    <cellStyle name="Calculation 2 5 2 3 7 7" xfId="11278"/>
    <cellStyle name="Calculation 2 5 2 3 7 8" xfId="11279"/>
    <cellStyle name="Calculation 2 5 2 3 7 9" xfId="11280"/>
    <cellStyle name="Calculation 2 5 2 3 8" xfId="11281"/>
    <cellStyle name="Calculation 2 5 2 3 8 2" xfId="11282"/>
    <cellStyle name="Calculation 2 5 2 3 8 3" xfId="11283"/>
    <cellStyle name="Calculation 2 5 2 3 8 4" xfId="11284"/>
    <cellStyle name="Calculation 2 5 2 3 8 5" xfId="11285"/>
    <cellStyle name="Calculation 2 5 2 3 8 6" xfId="11286"/>
    <cellStyle name="Calculation 2 5 2 3 8 7" xfId="11287"/>
    <cellStyle name="Calculation 2 5 2 3 8 8" xfId="11288"/>
    <cellStyle name="Calculation 2 5 2 3 8 9" xfId="11289"/>
    <cellStyle name="Calculation 2 5 2 3 9" xfId="11290"/>
    <cellStyle name="Calculation 2 5 2 4" xfId="11291"/>
    <cellStyle name="Calculation 2 5 2 4 10" xfId="11292"/>
    <cellStyle name="Calculation 2 5 2 4 11" xfId="11293"/>
    <cellStyle name="Calculation 2 5 2 4 12" xfId="11294"/>
    <cellStyle name="Calculation 2 5 2 4 13" xfId="11295"/>
    <cellStyle name="Calculation 2 5 2 4 14" xfId="11296"/>
    <cellStyle name="Calculation 2 5 2 4 15" xfId="11297"/>
    <cellStyle name="Calculation 2 5 2 4 16" xfId="11298"/>
    <cellStyle name="Calculation 2 5 2 4 2" xfId="11299"/>
    <cellStyle name="Calculation 2 5 2 4 2 10" xfId="11300"/>
    <cellStyle name="Calculation 2 5 2 4 2 11" xfId="11301"/>
    <cellStyle name="Calculation 2 5 2 4 2 12" xfId="11302"/>
    <cellStyle name="Calculation 2 5 2 4 2 13" xfId="11303"/>
    <cellStyle name="Calculation 2 5 2 4 2 14" xfId="11304"/>
    <cellStyle name="Calculation 2 5 2 4 2 2" xfId="11305"/>
    <cellStyle name="Calculation 2 5 2 4 2 2 2" xfId="11306"/>
    <cellStyle name="Calculation 2 5 2 4 2 2 3" xfId="11307"/>
    <cellStyle name="Calculation 2 5 2 4 2 2 4" xfId="11308"/>
    <cellStyle name="Calculation 2 5 2 4 2 2 5" xfId="11309"/>
    <cellStyle name="Calculation 2 5 2 4 2 2 6" xfId="11310"/>
    <cellStyle name="Calculation 2 5 2 4 2 2 7" xfId="11311"/>
    <cellStyle name="Calculation 2 5 2 4 2 2 8" xfId="11312"/>
    <cellStyle name="Calculation 2 5 2 4 2 2 9" xfId="11313"/>
    <cellStyle name="Calculation 2 5 2 4 2 3" xfId="11314"/>
    <cellStyle name="Calculation 2 5 2 4 2 3 2" xfId="11315"/>
    <cellStyle name="Calculation 2 5 2 4 2 3 3" xfId="11316"/>
    <cellStyle name="Calculation 2 5 2 4 2 3 4" xfId="11317"/>
    <cellStyle name="Calculation 2 5 2 4 2 3 5" xfId="11318"/>
    <cellStyle name="Calculation 2 5 2 4 2 3 6" xfId="11319"/>
    <cellStyle name="Calculation 2 5 2 4 2 3 7" xfId="11320"/>
    <cellStyle name="Calculation 2 5 2 4 2 3 8" xfId="11321"/>
    <cellStyle name="Calculation 2 5 2 4 2 3 9" xfId="11322"/>
    <cellStyle name="Calculation 2 5 2 4 2 4" xfId="11323"/>
    <cellStyle name="Calculation 2 5 2 4 2 4 2" xfId="11324"/>
    <cellStyle name="Calculation 2 5 2 4 2 4 3" xfId="11325"/>
    <cellStyle name="Calculation 2 5 2 4 2 4 4" xfId="11326"/>
    <cellStyle name="Calculation 2 5 2 4 2 4 5" xfId="11327"/>
    <cellStyle name="Calculation 2 5 2 4 2 4 6" xfId="11328"/>
    <cellStyle name="Calculation 2 5 2 4 2 4 7" xfId="11329"/>
    <cellStyle name="Calculation 2 5 2 4 2 4 8" xfId="11330"/>
    <cellStyle name="Calculation 2 5 2 4 2 4 9" xfId="11331"/>
    <cellStyle name="Calculation 2 5 2 4 2 5" xfId="11332"/>
    <cellStyle name="Calculation 2 5 2 4 2 5 2" xfId="11333"/>
    <cellStyle name="Calculation 2 5 2 4 2 5 3" xfId="11334"/>
    <cellStyle name="Calculation 2 5 2 4 2 5 4" xfId="11335"/>
    <cellStyle name="Calculation 2 5 2 4 2 5 5" xfId="11336"/>
    <cellStyle name="Calculation 2 5 2 4 2 5 6" xfId="11337"/>
    <cellStyle name="Calculation 2 5 2 4 2 5 7" xfId="11338"/>
    <cellStyle name="Calculation 2 5 2 4 2 5 8" xfId="11339"/>
    <cellStyle name="Calculation 2 5 2 4 2 5 9" xfId="11340"/>
    <cellStyle name="Calculation 2 5 2 4 2 6" xfId="11341"/>
    <cellStyle name="Calculation 2 5 2 4 2 6 2" xfId="11342"/>
    <cellStyle name="Calculation 2 5 2 4 2 6 3" xfId="11343"/>
    <cellStyle name="Calculation 2 5 2 4 2 6 4" xfId="11344"/>
    <cellStyle name="Calculation 2 5 2 4 2 6 5" xfId="11345"/>
    <cellStyle name="Calculation 2 5 2 4 2 6 6" xfId="11346"/>
    <cellStyle name="Calculation 2 5 2 4 2 6 7" xfId="11347"/>
    <cellStyle name="Calculation 2 5 2 4 2 6 8" xfId="11348"/>
    <cellStyle name="Calculation 2 5 2 4 2 6 9" xfId="11349"/>
    <cellStyle name="Calculation 2 5 2 4 2 7" xfId="11350"/>
    <cellStyle name="Calculation 2 5 2 4 2 8" xfId="11351"/>
    <cellStyle name="Calculation 2 5 2 4 2 9" xfId="11352"/>
    <cellStyle name="Calculation 2 5 2 4 3" xfId="11353"/>
    <cellStyle name="Calculation 2 5 2 4 3 2" xfId="11354"/>
    <cellStyle name="Calculation 2 5 2 4 3 3" xfId="11355"/>
    <cellStyle name="Calculation 2 5 2 4 3 4" xfId="11356"/>
    <cellStyle name="Calculation 2 5 2 4 3 5" xfId="11357"/>
    <cellStyle name="Calculation 2 5 2 4 3 6" xfId="11358"/>
    <cellStyle name="Calculation 2 5 2 4 3 7" xfId="11359"/>
    <cellStyle name="Calculation 2 5 2 4 3 8" xfId="11360"/>
    <cellStyle name="Calculation 2 5 2 4 3 9" xfId="11361"/>
    <cellStyle name="Calculation 2 5 2 4 4" xfId="11362"/>
    <cellStyle name="Calculation 2 5 2 4 4 2" xfId="11363"/>
    <cellStyle name="Calculation 2 5 2 4 4 3" xfId="11364"/>
    <cellStyle name="Calculation 2 5 2 4 4 4" xfId="11365"/>
    <cellStyle name="Calculation 2 5 2 4 4 5" xfId="11366"/>
    <cellStyle name="Calculation 2 5 2 4 4 6" xfId="11367"/>
    <cellStyle name="Calculation 2 5 2 4 4 7" xfId="11368"/>
    <cellStyle name="Calculation 2 5 2 4 4 8" xfId="11369"/>
    <cellStyle name="Calculation 2 5 2 4 4 9" xfId="11370"/>
    <cellStyle name="Calculation 2 5 2 4 5" xfId="11371"/>
    <cellStyle name="Calculation 2 5 2 4 5 2" xfId="11372"/>
    <cellStyle name="Calculation 2 5 2 4 5 3" xfId="11373"/>
    <cellStyle name="Calculation 2 5 2 4 5 4" xfId="11374"/>
    <cellStyle name="Calculation 2 5 2 4 5 5" xfId="11375"/>
    <cellStyle name="Calculation 2 5 2 4 5 6" xfId="11376"/>
    <cellStyle name="Calculation 2 5 2 4 5 7" xfId="11377"/>
    <cellStyle name="Calculation 2 5 2 4 5 8" xfId="11378"/>
    <cellStyle name="Calculation 2 5 2 4 5 9" xfId="11379"/>
    <cellStyle name="Calculation 2 5 2 4 6" xfId="11380"/>
    <cellStyle name="Calculation 2 5 2 4 6 2" xfId="11381"/>
    <cellStyle name="Calculation 2 5 2 4 6 3" xfId="11382"/>
    <cellStyle name="Calculation 2 5 2 4 6 4" xfId="11383"/>
    <cellStyle name="Calculation 2 5 2 4 6 5" xfId="11384"/>
    <cellStyle name="Calculation 2 5 2 4 6 6" xfId="11385"/>
    <cellStyle name="Calculation 2 5 2 4 6 7" xfId="11386"/>
    <cellStyle name="Calculation 2 5 2 4 6 8" xfId="11387"/>
    <cellStyle name="Calculation 2 5 2 4 6 9" xfId="11388"/>
    <cellStyle name="Calculation 2 5 2 4 7" xfId="11389"/>
    <cellStyle name="Calculation 2 5 2 4 7 2" xfId="11390"/>
    <cellStyle name="Calculation 2 5 2 4 7 3" xfId="11391"/>
    <cellStyle name="Calculation 2 5 2 4 7 4" xfId="11392"/>
    <cellStyle name="Calculation 2 5 2 4 7 5" xfId="11393"/>
    <cellStyle name="Calculation 2 5 2 4 7 6" xfId="11394"/>
    <cellStyle name="Calculation 2 5 2 4 7 7" xfId="11395"/>
    <cellStyle name="Calculation 2 5 2 4 7 8" xfId="11396"/>
    <cellStyle name="Calculation 2 5 2 4 7 9" xfId="11397"/>
    <cellStyle name="Calculation 2 5 2 4 8" xfId="11398"/>
    <cellStyle name="Calculation 2 5 2 4 8 2" xfId="11399"/>
    <cellStyle name="Calculation 2 5 2 4 8 3" xfId="11400"/>
    <cellStyle name="Calculation 2 5 2 4 8 4" xfId="11401"/>
    <cellStyle name="Calculation 2 5 2 4 8 5" xfId="11402"/>
    <cellStyle name="Calculation 2 5 2 4 8 6" xfId="11403"/>
    <cellStyle name="Calculation 2 5 2 4 8 7" xfId="11404"/>
    <cellStyle name="Calculation 2 5 2 4 8 8" xfId="11405"/>
    <cellStyle name="Calculation 2 5 2 4 8 9" xfId="11406"/>
    <cellStyle name="Calculation 2 5 2 4 9" xfId="11407"/>
    <cellStyle name="Calculation 2 5 2 5" xfId="11408"/>
    <cellStyle name="Calculation 2 5 2 5 2" xfId="11409"/>
    <cellStyle name="Calculation 2 5 2 5 3" xfId="11410"/>
    <cellStyle name="Calculation 2 5 2 5 4" xfId="11411"/>
    <cellStyle name="Calculation 2 5 2 5 5" xfId="11412"/>
    <cellStyle name="Calculation 2 5 2 5 6" xfId="11413"/>
    <cellStyle name="Calculation 2 5 2 5 7" xfId="11414"/>
    <cellStyle name="Calculation 2 5 2 5 8" xfId="11415"/>
    <cellStyle name="Calculation 2 5 2 5 9" xfId="11416"/>
    <cellStyle name="Calculation 2 5 2 6" xfId="11417"/>
    <cellStyle name="Calculation 2 5 2 6 2" xfId="11418"/>
    <cellStyle name="Calculation 2 5 2 6 3" xfId="11419"/>
    <cellStyle name="Calculation 2 5 2 6 4" xfId="11420"/>
    <cellStyle name="Calculation 2 5 2 6 5" xfId="11421"/>
    <cellStyle name="Calculation 2 5 2 6 6" xfId="11422"/>
    <cellStyle name="Calculation 2 5 2 6 7" xfId="11423"/>
    <cellStyle name="Calculation 2 5 2 6 8" xfId="11424"/>
    <cellStyle name="Calculation 2 5 2 6 9" xfId="11425"/>
    <cellStyle name="Calculation 2 5 2 7" xfId="11426"/>
    <cellStyle name="Calculation 2 5 2 7 2" xfId="11427"/>
    <cellStyle name="Calculation 2 5 2 7 3" xfId="11428"/>
    <cellStyle name="Calculation 2 5 2 7 4" xfId="11429"/>
    <cellStyle name="Calculation 2 5 2 7 5" xfId="11430"/>
    <cellStyle name="Calculation 2 5 2 7 6" xfId="11431"/>
    <cellStyle name="Calculation 2 5 2 7 7" xfId="11432"/>
    <cellStyle name="Calculation 2 5 2 7 8" xfId="11433"/>
    <cellStyle name="Calculation 2 5 2 7 9" xfId="11434"/>
    <cellStyle name="Calculation 2 5 2 8" xfId="11435"/>
    <cellStyle name="Calculation 2 5 2 8 2" xfId="11436"/>
    <cellStyle name="Calculation 2 5 2 8 3" xfId="11437"/>
    <cellStyle name="Calculation 2 5 2 8 4" xfId="11438"/>
    <cellStyle name="Calculation 2 5 2 8 5" xfId="11439"/>
    <cellStyle name="Calculation 2 5 2 8 6" xfId="11440"/>
    <cellStyle name="Calculation 2 5 2 8 7" xfId="11441"/>
    <cellStyle name="Calculation 2 5 2 8 8" xfId="11442"/>
    <cellStyle name="Calculation 2 5 2 8 9" xfId="11443"/>
    <cellStyle name="Calculation 2 5 2 9" xfId="11444"/>
    <cellStyle name="Calculation 2 5 2 9 2" xfId="11445"/>
    <cellStyle name="Calculation 2 5 2 9 3" xfId="11446"/>
    <cellStyle name="Calculation 2 5 2 9 4" xfId="11447"/>
    <cellStyle name="Calculation 2 5 2 9 5" xfId="11448"/>
    <cellStyle name="Calculation 2 5 2 9 6" xfId="11449"/>
    <cellStyle name="Calculation 2 5 2 9 7" xfId="11450"/>
    <cellStyle name="Calculation 2 5 2 9 8" xfId="11451"/>
    <cellStyle name="Calculation 2 5 2 9 9" xfId="11452"/>
    <cellStyle name="Calculation 2 5 3" xfId="11453"/>
    <cellStyle name="Calculation 2 5 3 10" xfId="11454"/>
    <cellStyle name="Calculation 2 5 3 11" xfId="11455"/>
    <cellStyle name="Calculation 2 5 3 12" xfId="11456"/>
    <cellStyle name="Calculation 2 5 3 13" xfId="11457"/>
    <cellStyle name="Calculation 2 5 3 14" xfId="11458"/>
    <cellStyle name="Calculation 2 5 3 15" xfId="11459"/>
    <cellStyle name="Calculation 2 5 3 16" xfId="11460"/>
    <cellStyle name="Calculation 2 5 3 2" xfId="11461"/>
    <cellStyle name="Calculation 2 5 3 2 10" xfId="11462"/>
    <cellStyle name="Calculation 2 5 3 2 11" xfId="11463"/>
    <cellStyle name="Calculation 2 5 3 2 12" xfId="11464"/>
    <cellStyle name="Calculation 2 5 3 2 13" xfId="11465"/>
    <cellStyle name="Calculation 2 5 3 2 14" xfId="11466"/>
    <cellStyle name="Calculation 2 5 3 2 2" xfId="11467"/>
    <cellStyle name="Calculation 2 5 3 2 2 2" xfId="11468"/>
    <cellStyle name="Calculation 2 5 3 2 2 3" xfId="11469"/>
    <cellStyle name="Calculation 2 5 3 2 2 4" xfId="11470"/>
    <cellStyle name="Calculation 2 5 3 2 2 5" xfId="11471"/>
    <cellStyle name="Calculation 2 5 3 2 2 6" xfId="11472"/>
    <cellStyle name="Calculation 2 5 3 2 2 7" xfId="11473"/>
    <cellStyle name="Calculation 2 5 3 2 2 8" xfId="11474"/>
    <cellStyle name="Calculation 2 5 3 2 2 9" xfId="11475"/>
    <cellStyle name="Calculation 2 5 3 2 3" xfId="11476"/>
    <cellStyle name="Calculation 2 5 3 2 3 2" xfId="11477"/>
    <cellStyle name="Calculation 2 5 3 2 3 3" xfId="11478"/>
    <cellStyle name="Calculation 2 5 3 2 3 4" xfId="11479"/>
    <cellStyle name="Calculation 2 5 3 2 3 5" xfId="11480"/>
    <cellStyle name="Calculation 2 5 3 2 3 6" xfId="11481"/>
    <cellStyle name="Calculation 2 5 3 2 3 7" xfId="11482"/>
    <cellStyle name="Calculation 2 5 3 2 3 8" xfId="11483"/>
    <cellStyle name="Calculation 2 5 3 2 3 9" xfId="11484"/>
    <cellStyle name="Calculation 2 5 3 2 4" xfId="11485"/>
    <cellStyle name="Calculation 2 5 3 2 4 2" xfId="11486"/>
    <cellStyle name="Calculation 2 5 3 2 4 3" xfId="11487"/>
    <cellStyle name="Calculation 2 5 3 2 4 4" xfId="11488"/>
    <cellStyle name="Calculation 2 5 3 2 4 5" xfId="11489"/>
    <cellStyle name="Calculation 2 5 3 2 4 6" xfId="11490"/>
    <cellStyle name="Calculation 2 5 3 2 4 7" xfId="11491"/>
    <cellStyle name="Calculation 2 5 3 2 4 8" xfId="11492"/>
    <cellStyle name="Calculation 2 5 3 2 4 9" xfId="11493"/>
    <cellStyle name="Calculation 2 5 3 2 5" xfId="11494"/>
    <cellStyle name="Calculation 2 5 3 2 5 2" xfId="11495"/>
    <cellStyle name="Calculation 2 5 3 2 5 3" xfId="11496"/>
    <cellStyle name="Calculation 2 5 3 2 5 4" xfId="11497"/>
    <cellStyle name="Calculation 2 5 3 2 5 5" xfId="11498"/>
    <cellStyle name="Calculation 2 5 3 2 5 6" xfId="11499"/>
    <cellStyle name="Calculation 2 5 3 2 5 7" xfId="11500"/>
    <cellStyle name="Calculation 2 5 3 2 5 8" xfId="11501"/>
    <cellStyle name="Calculation 2 5 3 2 5 9" xfId="11502"/>
    <cellStyle name="Calculation 2 5 3 2 6" xfId="11503"/>
    <cellStyle name="Calculation 2 5 3 2 6 2" xfId="11504"/>
    <cellStyle name="Calculation 2 5 3 2 6 3" xfId="11505"/>
    <cellStyle name="Calculation 2 5 3 2 6 4" xfId="11506"/>
    <cellStyle name="Calculation 2 5 3 2 6 5" xfId="11507"/>
    <cellStyle name="Calculation 2 5 3 2 6 6" xfId="11508"/>
    <cellStyle name="Calculation 2 5 3 2 6 7" xfId="11509"/>
    <cellStyle name="Calculation 2 5 3 2 6 8" xfId="11510"/>
    <cellStyle name="Calculation 2 5 3 2 6 9" xfId="11511"/>
    <cellStyle name="Calculation 2 5 3 2 7" xfId="11512"/>
    <cellStyle name="Calculation 2 5 3 2 8" xfId="11513"/>
    <cellStyle name="Calculation 2 5 3 2 9" xfId="11514"/>
    <cellStyle name="Calculation 2 5 3 3" xfId="11515"/>
    <cellStyle name="Calculation 2 5 3 3 2" xfId="11516"/>
    <cellStyle name="Calculation 2 5 3 3 3" xfId="11517"/>
    <cellStyle name="Calculation 2 5 3 3 4" xfId="11518"/>
    <cellStyle name="Calculation 2 5 3 3 5" xfId="11519"/>
    <cellStyle name="Calculation 2 5 3 3 6" xfId="11520"/>
    <cellStyle name="Calculation 2 5 3 3 7" xfId="11521"/>
    <cellStyle name="Calculation 2 5 3 3 8" xfId="11522"/>
    <cellStyle name="Calculation 2 5 3 3 9" xfId="11523"/>
    <cellStyle name="Calculation 2 5 3 4" xfId="11524"/>
    <cellStyle name="Calculation 2 5 3 4 2" xfId="11525"/>
    <cellStyle name="Calculation 2 5 3 4 3" xfId="11526"/>
    <cellStyle name="Calculation 2 5 3 4 4" xfId="11527"/>
    <cellStyle name="Calculation 2 5 3 4 5" xfId="11528"/>
    <cellStyle name="Calculation 2 5 3 4 6" xfId="11529"/>
    <cellStyle name="Calculation 2 5 3 4 7" xfId="11530"/>
    <cellStyle name="Calculation 2 5 3 4 8" xfId="11531"/>
    <cellStyle name="Calculation 2 5 3 4 9" xfId="11532"/>
    <cellStyle name="Calculation 2 5 3 5" xfId="11533"/>
    <cellStyle name="Calculation 2 5 3 5 2" xfId="11534"/>
    <cellStyle name="Calculation 2 5 3 5 3" xfId="11535"/>
    <cellStyle name="Calculation 2 5 3 5 4" xfId="11536"/>
    <cellStyle name="Calculation 2 5 3 5 5" xfId="11537"/>
    <cellStyle name="Calculation 2 5 3 5 6" xfId="11538"/>
    <cellStyle name="Calculation 2 5 3 5 7" xfId="11539"/>
    <cellStyle name="Calculation 2 5 3 5 8" xfId="11540"/>
    <cellStyle name="Calculation 2 5 3 5 9" xfId="11541"/>
    <cellStyle name="Calculation 2 5 3 6" xfId="11542"/>
    <cellStyle name="Calculation 2 5 3 6 2" xfId="11543"/>
    <cellStyle name="Calculation 2 5 3 6 3" xfId="11544"/>
    <cellStyle name="Calculation 2 5 3 6 4" xfId="11545"/>
    <cellStyle name="Calculation 2 5 3 6 5" xfId="11546"/>
    <cellStyle name="Calculation 2 5 3 6 6" xfId="11547"/>
    <cellStyle name="Calculation 2 5 3 6 7" xfId="11548"/>
    <cellStyle name="Calculation 2 5 3 6 8" xfId="11549"/>
    <cellStyle name="Calculation 2 5 3 6 9" xfId="11550"/>
    <cellStyle name="Calculation 2 5 3 7" xfId="11551"/>
    <cellStyle name="Calculation 2 5 3 7 2" xfId="11552"/>
    <cellStyle name="Calculation 2 5 3 7 3" xfId="11553"/>
    <cellStyle name="Calculation 2 5 3 7 4" xfId="11554"/>
    <cellStyle name="Calculation 2 5 3 7 5" xfId="11555"/>
    <cellStyle name="Calculation 2 5 3 7 6" xfId="11556"/>
    <cellStyle name="Calculation 2 5 3 7 7" xfId="11557"/>
    <cellStyle name="Calculation 2 5 3 7 8" xfId="11558"/>
    <cellStyle name="Calculation 2 5 3 7 9" xfId="11559"/>
    <cellStyle name="Calculation 2 5 3 8" xfId="11560"/>
    <cellStyle name="Calculation 2 5 3 8 2" xfId="11561"/>
    <cellStyle name="Calculation 2 5 3 8 3" xfId="11562"/>
    <cellStyle name="Calculation 2 5 3 8 4" xfId="11563"/>
    <cellStyle name="Calculation 2 5 3 8 5" xfId="11564"/>
    <cellStyle name="Calculation 2 5 3 8 6" xfId="11565"/>
    <cellStyle name="Calculation 2 5 3 8 7" xfId="11566"/>
    <cellStyle name="Calculation 2 5 3 8 8" xfId="11567"/>
    <cellStyle name="Calculation 2 5 3 8 9" xfId="11568"/>
    <cellStyle name="Calculation 2 5 3 9" xfId="11569"/>
    <cellStyle name="Calculation 2 5 4" xfId="11570"/>
    <cellStyle name="Calculation 2 5 4 10" xfId="11571"/>
    <cellStyle name="Calculation 2 5 4 11" xfId="11572"/>
    <cellStyle name="Calculation 2 5 4 12" xfId="11573"/>
    <cellStyle name="Calculation 2 5 4 13" xfId="11574"/>
    <cellStyle name="Calculation 2 5 4 14" xfId="11575"/>
    <cellStyle name="Calculation 2 5 4 15" xfId="11576"/>
    <cellStyle name="Calculation 2 5 4 16" xfId="11577"/>
    <cellStyle name="Calculation 2 5 4 2" xfId="11578"/>
    <cellStyle name="Calculation 2 5 4 2 10" xfId="11579"/>
    <cellStyle name="Calculation 2 5 4 2 11" xfId="11580"/>
    <cellStyle name="Calculation 2 5 4 2 12" xfId="11581"/>
    <cellStyle name="Calculation 2 5 4 2 13" xfId="11582"/>
    <cellStyle name="Calculation 2 5 4 2 14" xfId="11583"/>
    <cellStyle name="Calculation 2 5 4 2 2" xfId="11584"/>
    <cellStyle name="Calculation 2 5 4 2 2 2" xfId="11585"/>
    <cellStyle name="Calculation 2 5 4 2 2 3" xfId="11586"/>
    <cellStyle name="Calculation 2 5 4 2 2 4" xfId="11587"/>
    <cellStyle name="Calculation 2 5 4 2 2 5" xfId="11588"/>
    <cellStyle name="Calculation 2 5 4 2 2 6" xfId="11589"/>
    <cellStyle name="Calculation 2 5 4 2 2 7" xfId="11590"/>
    <cellStyle name="Calculation 2 5 4 2 2 8" xfId="11591"/>
    <cellStyle name="Calculation 2 5 4 2 2 9" xfId="11592"/>
    <cellStyle name="Calculation 2 5 4 2 3" xfId="11593"/>
    <cellStyle name="Calculation 2 5 4 2 3 2" xfId="11594"/>
    <cellStyle name="Calculation 2 5 4 2 3 3" xfId="11595"/>
    <cellStyle name="Calculation 2 5 4 2 3 4" xfId="11596"/>
    <cellStyle name="Calculation 2 5 4 2 3 5" xfId="11597"/>
    <cellStyle name="Calculation 2 5 4 2 3 6" xfId="11598"/>
    <cellStyle name="Calculation 2 5 4 2 3 7" xfId="11599"/>
    <cellStyle name="Calculation 2 5 4 2 3 8" xfId="11600"/>
    <cellStyle name="Calculation 2 5 4 2 3 9" xfId="11601"/>
    <cellStyle name="Calculation 2 5 4 2 4" xfId="11602"/>
    <cellStyle name="Calculation 2 5 4 2 4 2" xfId="11603"/>
    <cellStyle name="Calculation 2 5 4 2 4 3" xfId="11604"/>
    <cellStyle name="Calculation 2 5 4 2 4 4" xfId="11605"/>
    <cellStyle name="Calculation 2 5 4 2 4 5" xfId="11606"/>
    <cellStyle name="Calculation 2 5 4 2 4 6" xfId="11607"/>
    <cellStyle name="Calculation 2 5 4 2 4 7" xfId="11608"/>
    <cellStyle name="Calculation 2 5 4 2 4 8" xfId="11609"/>
    <cellStyle name="Calculation 2 5 4 2 4 9" xfId="11610"/>
    <cellStyle name="Calculation 2 5 4 2 5" xfId="11611"/>
    <cellStyle name="Calculation 2 5 4 2 5 2" xfId="11612"/>
    <cellStyle name="Calculation 2 5 4 2 5 3" xfId="11613"/>
    <cellStyle name="Calculation 2 5 4 2 5 4" xfId="11614"/>
    <cellStyle name="Calculation 2 5 4 2 5 5" xfId="11615"/>
    <cellStyle name="Calculation 2 5 4 2 5 6" xfId="11616"/>
    <cellStyle name="Calculation 2 5 4 2 5 7" xfId="11617"/>
    <cellStyle name="Calculation 2 5 4 2 5 8" xfId="11618"/>
    <cellStyle name="Calculation 2 5 4 2 5 9" xfId="11619"/>
    <cellStyle name="Calculation 2 5 4 2 6" xfId="11620"/>
    <cellStyle name="Calculation 2 5 4 2 6 2" xfId="11621"/>
    <cellStyle name="Calculation 2 5 4 2 6 3" xfId="11622"/>
    <cellStyle name="Calculation 2 5 4 2 6 4" xfId="11623"/>
    <cellStyle name="Calculation 2 5 4 2 6 5" xfId="11624"/>
    <cellStyle name="Calculation 2 5 4 2 6 6" xfId="11625"/>
    <cellStyle name="Calculation 2 5 4 2 6 7" xfId="11626"/>
    <cellStyle name="Calculation 2 5 4 2 6 8" xfId="11627"/>
    <cellStyle name="Calculation 2 5 4 2 6 9" xfId="11628"/>
    <cellStyle name="Calculation 2 5 4 2 7" xfId="11629"/>
    <cellStyle name="Calculation 2 5 4 2 8" xfId="11630"/>
    <cellStyle name="Calculation 2 5 4 2 9" xfId="11631"/>
    <cellStyle name="Calculation 2 5 4 3" xfId="11632"/>
    <cellStyle name="Calculation 2 5 4 3 2" xfId="11633"/>
    <cellStyle name="Calculation 2 5 4 3 3" xfId="11634"/>
    <cellStyle name="Calculation 2 5 4 3 4" xfId="11635"/>
    <cellStyle name="Calculation 2 5 4 3 5" xfId="11636"/>
    <cellStyle name="Calculation 2 5 4 3 6" xfId="11637"/>
    <cellStyle name="Calculation 2 5 4 3 7" xfId="11638"/>
    <cellStyle name="Calculation 2 5 4 3 8" xfId="11639"/>
    <cellStyle name="Calculation 2 5 4 3 9" xfId="11640"/>
    <cellStyle name="Calculation 2 5 4 4" xfId="11641"/>
    <cellStyle name="Calculation 2 5 4 4 2" xfId="11642"/>
    <cellStyle name="Calculation 2 5 4 4 3" xfId="11643"/>
    <cellStyle name="Calculation 2 5 4 4 4" xfId="11644"/>
    <cellStyle name="Calculation 2 5 4 4 5" xfId="11645"/>
    <cellStyle name="Calculation 2 5 4 4 6" xfId="11646"/>
    <cellStyle name="Calculation 2 5 4 4 7" xfId="11647"/>
    <cellStyle name="Calculation 2 5 4 4 8" xfId="11648"/>
    <cellStyle name="Calculation 2 5 4 4 9" xfId="11649"/>
    <cellStyle name="Calculation 2 5 4 5" xfId="11650"/>
    <cellStyle name="Calculation 2 5 4 5 2" xfId="11651"/>
    <cellStyle name="Calculation 2 5 4 5 3" xfId="11652"/>
    <cellStyle name="Calculation 2 5 4 5 4" xfId="11653"/>
    <cellStyle name="Calculation 2 5 4 5 5" xfId="11654"/>
    <cellStyle name="Calculation 2 5 4 5 6" xfId="11655"/>
    <cellStyle name="Calculation 2 5 4 5 7" xfId="11656"/>
    <cellStyle name="Calculation 2 5 4 5 8" xfId="11657"/>
    <cellStyle name="Calculation 2 5 4 5 9" xfId="11658"/>
    <cellStyle name="Calculation 2 5 4 6" xfId="11659"/>
    <cellStyle name="Calculation 2 5 4 6 2" xfId="11660"/>
    <cellStyle name="Calculation 2 5 4 6 3" xfId="11661"/>
    <cellStyle name="Calculation 2 5 4 6 4" xfId="11662"/>
    <cellStyle name="Calculation 2 5 4 6 5" xfId="11663"/>
    <cellStyle name="Calculation 2 5 4 6 6" xfId="11664"/>
    <cellStyle name="Calculation 2 5 4 6 7" xfId="11665"/>
    <cellStyle name="Calculation 2 5 4 6 8" xfId="11666"/>
    <cellStyle name="Calculation 2 5 4 6 9" xfId="11667"/>
    <cellStyle name="Calculation 2 5 4 7" xfId="11668"/>
    <cellStyle name="Calculation 2 5 4 7 2" xfId="11669"/>
    <cellStyle name="Calculation 2 5 4 7 3" xfId="11670"/>
    <cellStyle name="Calculation 2 5 4 7 4" xfId="11671"/>
    <cellStyle name="Calculation 2 5 4 7 5" xfId="11672"/>
    <cellStyle name="Calculation 2 5 4 7 6" xfId="11673"/>
    <cellStyle name="Calculation 2 5 4 7 7" xfId="11674"/>
    <cellStyle name="Calculation 2 5 4 7 8" xfId="11675"/>
    <cellStyle name="Calculation 2 5 4 7 9" xfId="11676"/>
    <cellStyle name="Calculation 2 5 4 8" xfId="11677"/>
    <cellStyle name="Calculation 2 5 4 8 2" xfId="11678"/>
    <cellStyle name="Calculation 2 5 4 8 3" xfId="11679"/>
    <cellStyle name="Calculation 2 5 4 8 4" xfId="11680"/>
    <cellStyle name="Calculation 2 5 4 8 5" xfId="11681"/>
    <cellStyle name="Calculation 2 5 4 8 6" xfId="11682"/>
    <cellStyle name="Calculation 2 5 4 8 7" xfId="11683"/>
    <cellStyle name="Calculation 2 5 4 8 8" xfId="11684"/>
    <cellStyle name="Calculation 2 5 4 8 9" xfId="11685"/>
    <cellStyle name="Calculation 2 5 4 9" xfId="11686"/>
    <cellStyle name="Calculation 2 5 5" xfId="11687"/>
    <cellStyle name="Calculation 2 5 5 10" xfId="11688"/>
    <cellStyle name="Calculation 2 5 5 11" xfId="11689"/>
    <cellStyle name="Calculation 2 5 5 12" xfId="11690"/>
    <cellStyle name="Calculation 2 5 5 13" xfId="11691"/>
    <cellStyle name="Calculation 2 5 5 14" xfId="11692"/>
    <cellStyle name="Calculation 2 5 5 15" xfId="11693"/>
    <cellStyle name="Calculation 2 5 5 16" xfId="11694"/>
    <cellStyle name="Calculation 2 5 5 2" xfId="11695"/>
    <cellStyle name="Calculation 2 5 5 2 10" xfId="11696"/>
    <cellStyle name="Calculation 2 5 5 2 11" xfId="11697"/>
    <cellStyle name="Calculation 2 5 5 2 12" xfId="11698"/>
    <cellStyle name="Calculation 2 5 5 2 13" xfId="11699"/>
    <cellStyle name="Calculation 2 5 5 2 14" xfId="11700"/>
    <cellStyle name="Calculation 2 5 5 2 2" xfId="11701"/>
    <cellStyle name="Calculation 2 5 5 2 2 2" xfId="11702"/>
    <cellStyle name="Calculation 2 5 5 2 2 3" xfId="11703"/>
    <cellStyle name="Calculation 2 5 5 2 2 4" xfId="11704"/>
    <cellStyle name="Calculation 2 5 5 2 2 5" xfId="11705"/>
    <cellStyle name="Calculation 2 5 5 2 2 6" xfId="11706"/>
    <cellStyle name="Calculation 2 5 5 2 2 7" xfId="11707"/>
    <cellStyle name="Calculation 2 5 5 2 2 8" xfId="11708"/>
    <cellStyle name="Calculation 2 5 5 2 2 9" xfId="11709"/>
    <cellStyle name="Calculation 2 5 5 2 3" xfId="11710"/>
    <cellStyle name="Calculation 2 5 5 2 3 2" xfId="11711"/>
    <cellStyle name="Calculation 2 5 5 2 3 3" xfId="11712"/>
    <cellStyle name="Calculation 2 5 5 2 3 4" xfId="11713"/>
    <cellStyle name="Calculation 2 5 5 2 3 5" xfId="11714"/>
    <cellStyle name="Calculation 2 5 5 2 3 6" xfId="11715"/>
    <cellStyle name="Calculation 2 5 5 2 3 7" xfId="11716"/>
    <cellStyle name="Calculation 2 5 5 2 3 8" xfId="11717"/>
    <cellStyle name="Calculation 2 5 5 2 3 9" xfId="11718"/>
    <cellStyle name="Calculation 2 5 5 2 4" xfId="11719"/>
    <cellStyle name="Calculation 2 5 5 2 4 2" xfId="11720"/>
    <cellStyle name="Calculation 2 5 5 2 4 3" xfId="11721"/>
    <cellStyle name="Calculation 2 5 5 2 4 4" xfId="11722"/>
    <cellStyle name="Calculation 2 5 5 2 4 5" xfId="11723"/>
    <cellStyle name="Calculation 2 5 5 2 4 6" xfId="11724"/>
    <cellStyle name="Calculation 2 5 5 2 4 7" xfId="11725"/>
    <cellStyle name="Calculation 2 5 5 2 4 8" xfId="11726"/>
    <cellStyle name="Calculation 2 5 5 2 4 9" xfId="11727"/>
    <cellStyle name="Calculation 2 5 5 2 5" xfId="11728"/>
    <cellStyle name="Calculation 2 5 5 2 5 2" xfId="11729"/>
    <cellStyle name="Calculation 2 5 5 2 5 3" xfId="11730"/>
    <cellStyle name="Calculation 2 5 5 2 5 4" xfId="11731"/>
    <cellStyle name="Calculation 2 5 5 2 5 5" xfId="11732"/>
    <cellStyle name="Calculation 2 5 5 2 5 6" xfId="11733"/>
    <cellStyle name="Calculation 2 5 5 2 5 7" xfId="11734"/>
    <cellStyle name="Calculation 2 5 5 2 5 8" xfId="11735"/>
    <cellStyle name="Calculation 2 5 5 2 5 9" xfId="11736"/>
    <cellStyle name="Calculation 2 5 5 2 6" xfId="11737"/>
    <cellStyle name="Calculation 2 5 5 2 6 2" xfId="11738"/>
    <cellStyle name="Calculation 2 5 5 2 6 3" xfId="11739"/>
    <cellStyle name="Calculation 2 5 5 2 6 4" xfId="11740"/>
    <cellStyle name="Calculation 2 5 5 2 6 5" xfId="11741"/>
    <cellStyle name="Calculation 2 5 5 2 6 6" xfId="11742"/>
    <cellStyle name="Calculation 2 5 5 2 6 7" xfId="11743"/>
    <cellStyle name="Calculation 2 5 5 2 6 8" xfId="11744"/>
    <cellStyle name="Calculation 2 5 5 2 6 9" xfId="11745"/>
    <cellStyle name="Calculation 2 5 5 2 7" xfId="11746"/>
    <cellStyle name="Calculation 2 5 5 2 8" xfId="11747"/>
    <cellStyle name="Calculation 2 5 5 2 9" xfId="11748"/>
    <cellStyle name="Calculation 2 5 5 3" xfId="11749"/>
    <cellStyle name="Calculation 2 5 5 3 2" xfId="11750"/>
    <cellStyle name="Calculation 2 5 5 3 3" xfId="11751"/>
    <cellStyle name="Calculation 2 5 5 3 4" xfId="11752"/>
    <cellStyle name="Calculation 2 5 5 3 5" xfId="11753"/>
    <cellStyle name="Calculation 2 5 5 3 6" xfId="11754"/>
    <cellStyle name="Calculation 2 5 5 3 7" xfId="11755"/>
    <cellStyle name="Calculation 2 5 5 3 8" xfId="11756"/>
    <cellStyle name="Calculation 2 5 5 3 9" xfId="11757"/>
    <cellStyle name="Calculation 2 5 5 4" xfId="11758"/>
    <cellStyle name="Calculation 2 5 5 4 2" xfId="11759"/>
    <cellStyle name="Calculation 2 5 5 4 3" xfId="11760"/>
    <cellStyle name="Calculation 2 5 5 4 4" xfId="11761"/>
    <cellStyle name="Calculation 2 5 5 4 5" xfId="11762"/>
    <cellStyle name="Calculation 2 5 5 4 6" xfId="11763"/>
    <cellStyle name="Calculation 2 5 5 4 7" xfId="11764"/>
    <cellStyle name="Calculation 2 5 5 4 8" xfId="11765"/>
    <cellStyle name="Calculation 2 5 5 4 9" xfId="11766"/>
    <cellStyle name="Calculation 2 5 5 5" xfId="11767"/>
    <cellStyle name="Calculation 2 5 5 5 2" xfId="11768"/>
    <cellStyle name="Calculation 2 5 5 5 3" xfId="11769"/>
    <cellStyle name="Calculation 2 5 5 5 4" xfId="11770"/>
    <cellStyle name="Calculation 2 5 5 5 5" xfId="11771"/>
    <cellStyle name="Calculation 2 5 5 5 6" xfId="11772"/>
    <cellStyle name="Calculation 2 5 5 5 7" xfId="11773"/>
    <cellStyle name="Calculation 2 5 5 5 8" xfId="11774"/>
    <cellStyle name="Calculation 2 5 5 5 9" xfId="11775"/>
    <cellStyle name="Calculation 2 5 5 6" xfId="11776"/>
    <cellStyle name="Calculation 2 5 5 6 2" xfId="11777"/>
    <cellStyle name="Calculation 2 5 5 6 3" xfId="11778"/>
    <cellStyle name="Calculation 2 5 5 6 4" xfId="11779"/>
    <cellStyle name="Calculation 2 5 5 6 5" xfId="11780"/>
    <cellStyle name="Calculation 2 5 5 6 6" xfId="11781"/>
    <cellStyle name="Calculation 2 5 5 6 7" xfId="11782"/>
    <cellStyle name="Calculation 2 5 5 6 8" xfId="11783"/>
    <cellStyle name="Calculation 2 5 5 6 9" xfId="11784"/>
    <cellStyle name="Calculation 2 5 5 7" xfId="11785"/>
    <cellStyle name="Calculation 2 5 5 7 2" xfId="11786"/>
    <cellStyle name="Calculation 2 5 5 7 3" xfId="11787"/>
    <cellStyle name="Calculation 2 5 5 7 4" xfId="11788"/>
    <cellStyle name="Calculation 2 5 5 7 5" xfId="11789"/>
    <cellStyle name="Calculation 2 5 5 7 6" xfId="11790"/>
    <cellStyle name="Calculation 2 5 5 7 7" xfId="11791"/>
    <cellStyle name="Calculation 2 5 5 7 8" xfId="11792"/>
    <cellStyle name="Calculation 2 5 5 7 9" xfId="11793"/>
    <cellStyle name="Calculation 2 5 5 8" xfId="11794"/>
    <cellStyle name="Calculation 2 5 5 8 2" xfId="11795"/>
    <cellStyle name="Calculation 2 5 5 8 3" xfId="11796"/>
    <cellStyle name="Calculation 2 5 5 8 4" xfId="11797"/>
    <cellStyle name="Calculation 2 5 5 8 5" xfId="11798"/>
    <cellStyle name="Calculation 2 5 5 8 6" xfId="11799"/>
    <cellStyle name="Calculation 2 5 5 8 7" xfId="11800"/>
    <cellStyle name="Calculation 2 5 5 8 8" xfId="11801"/>
    <cellStyle name="Calculation 2 5 5 8 9" xfId="11802"/>
    <cellStyle name="Calculation 2 5 5 9" xfId="11803"/>
    <cellStyle name="Calculation 2 5 6" xfId="11804"/>
    <cellStyle name="Calculation 2 5 6 2" xfId="11805"/>
    <cellStyle name="Calculation 2 5 6 3" xfId="11806"/>
    <cellStyle name="Calculation 2 5 6 4" xfId="11807"/>
    <cellStyle name="Calculation 2 5 6 5" xfId="11808"/>
    <cellStyle name="Calculation 2 5 6 6" xfId="11809"/>
    <cellStyle name="Calculation 2 5 6 7" xfId="11810"/>
    <cellStyle name="Calculation 2 5 6 8" xfId="11811"/>
    <cellStyle name="Calculation 2 5 6 9" xfId="11812"/>
    <cellStyle name="Calculation 2 5 7" xfId="11813"/>
    <cellStyle name="Calculation 2 5 7 2" xfId="11814"/>
    <cellStyle name="Calculation 2 5 7 3" xfId="11815"/>
    <cellStyle name="Calculation 2 5 7 4" xfId="11816"/>
    <cellStyle name="Calculation 2 5 7 5" xfId="11817"/>
    <cellStyle name="Calculation 2 5 7 6" xfId="11818"/>
    <cellStyle name="Calculation 2 5 7 7" xfId="11819"/>
    <cellStyle name="Calculation 2 5 7 8" xfId="11820"/>
    <cellStyle name="Calculation 2 5 7 9" xfId="11821"/>
    <cellStyle name="Calculation 2 5 8" xfId="11822"/>
    <cellStyle name="Calculation 2 5 8 2" xfId="11823"/>
    <cellStyle name="Calculation 2 5 8 3" xfId="11824"/>
    <cellStyle name="Calculation 2 5 8 4" xfId="11825"/>
    <cellStyle name="Calculation 2 5 8 5" xfId="11826"/>
    <cellStyle name="Calculation 2 5 8 6" xfId="11827"/>
    <cellStyle name="Calculation 2 5 8 7" xfId="11828"/>
    <cellStyle name="Calculation 2 5 8 8" xfId="11829"/>
    <cellStyle name="Calculation 2 5 8 9" xfId="11830"/>
    <cellStyle name="Calculation 2 5 9" xfId="11831"/>
    <cellStyle name="Calculation 2 5 9 2" xfId="11832"/>
    <cellStyle name="Calculation 2 5 9 3" xfId="11833"/>
    <cellStyle name="Calculation 2 5 9 4" xfId="11834"/>
    <cellStyle name="Calculation 2 5 9 5" xfId="11835"/>
    <cellStyle name="Calculation 2 5 9 6" xfId="11836"/>
    <cellStyle name="Calculation 2 5 9 7" xfId="11837"/>
    <cellStyle name="Calculation 2 5 9 8" xfId="11838"/>
    <cellStyle name="Calculation 2 5 9 9" xfId="11839"/>
    <cellStyle name="Calculation 2 6" xfId="11840"/>
    <cellStyle name="Calculation 2 6 10" xfId="11841"/>
    <cellStyle name="Calculation 2 6 10 2" xfId="11842"/>
    <cellStyle name="Calculation 2 6 10 3" xfId="11843"/>
    <cellStyle name="Calculation 2 6 10 4" xfId="11844"/>
    <cellStyle name="Calculation 2 6 10 5" xfId="11845"/>
    <cellStyle name="Calculation 2 6 10 6" xfId="11846"/>
    <cellStyle name="Calculation 2 6 10 7" xfId="11847"/>
    <cellStyle name="Calculation 2 6 10 8" xfId="11848"/>
    <cellStyle name="Calculation 2 6 10 9" xfId="11849"/>
    <cellStyle name="Calculation 2 6 11" xfId="11850"/>
    <cellStyle name="Calculation 2 6 11 2" xfId="11851"/>
    <cellStyle name="Calculation 2 6 11 3" xfId="11852"/>
    <cellStyle name="Calculation 2 6 11 4" xfId="11853"/>
    <cellStyle name="Calculation 2 6 11 5" xfId="11854"/>
    <cellStyle name="Calculation 2 6 11 6" xfId="11855"/>
    <cellStyle name="Calculation 2 6 11 7" xfId="11856"/>
    <cellStyle name="Calculation 2 6 11 8" xfId="11857"/>
    <cellStyle name="Calculation 2 6 11 9" xfId="11858"/>
    <cellStyle name="Calculation 2 6 12" xfId="11859"/>
    <cellStyle name="Calculation 2 6 13" xfId="11860"/>
    <cellStyle name="Calculation 2 6 14" xfId="11861"/>
    <cellStyle name="Calculation 2 6 15" xfId="11862"/>
    <cellStyle name="Calculation 2 6 2" xfId="11863"/>
    <cellStyle name="Calculation 2 6 2 10" xfId="11864"/>
    <cellStyle name="Calculation 2 6 2 11" xfId="11865"/>
    <cellStyle name="Calculation 2 6 2 12" xfId="11866"/>
    <cellStyle name="Calculation 2 6 2 13" xfId="11867"/>
    <cellStyle name="Calculation 2 6 2 14" xfId="11868"/>
    <cellStyle name="Calculation 2 6 2 15" xfId="11869"/>
    <cellStyle name="Calculation 2 6 2 16" xfId="11870"/>
    <cellStyle name="Calculation 2 6 2 2" xfId="11871"/>
    <cellStyle name="Calculation 2 6 2 2 10" xfId="11872"/>
    <cellStyle name="Calculation 2 6 2 2 11" xfId="11873"/>
    <cellStyle name="Calculation 2 6 2 2 12" xfId="11874"/>
    <cellStyle name="Calculation 2 6 2 2 13" xfId="11875"/>
    <cellStyle name="Calculation 2 6 2 2 14" xfId="11876"/>
    <cellStyle name="Calculation 2 6 2 2 2" xfId="11877"/>
    <cellStyle name="Calculation 2 6 2 2 2 2" xfId="11878"/>
    <cellStyle name="Calculation 2 6 2 2 2 3" xfId="11879"/>
    <cellStyle name="Calculation 2 6 2 2 2 4" xfId="11880"/>
    <cellStyle name="Calculation 2 6 2 2 2 5" xfId="11881"/>
    <cellStyle name="Calculation 2 6 2 2 2 6" xfId="11882"/>
    <cellStyle name="Calculation 2 6 2 2 2 7" xfId="11883"/>
    <cellStyle name="Calculation 2 6 2 2 2 8" xfId="11884"/>
    <cellStyle name="Calculation 2 6 2 2 2 9" xfId="11885"/>
    <cellStyle name="Calculation 2 6 2 2 3" xfId="11886"/>
    <cellStyle name="Calculation 2 6 2 2 3 2" xfId="11887"/>
    <cellStyle name="Calculation 2 6 2 2 3 3" xfId="11888"/>
    <cellStyle name="Calculation 2 6 2 2 3 4" xfId="11889"/>
    <cellStyle name="Calculation 2 6 2 2 3 5" xfId="11890"/>
    <cellStyle name="Calculation 2 6 2 2 3 6" xfId="11891"/>
    <cellStyle name="Calculation 2 6 2 2 3 7" xfId="11892"/>
    <cellStyle name="Calculation 2 6 2 2 3 8" xfId="11893"/>
    <cellStyle name="Calculation 2 6 2 2 3 9" xfId="11894"/>
    <cellStyle name="Calculation 2 6 2 2 4" xfId="11895"/>
    <cellStyle name="Calculation 2 6 2 2 4 2" xfId="11896"/>
    <cellStyle name="Calculation 2 6 2 2 4 3" xfId="11897"/>
    <cellStyle name="Calculation 2 6 2 2 4 4" xfId="11898"/>
    <cellStyle name="Calculation 2 6 2 2 4 5" xfId="11899"/>
    <cellStyle name="Calculation 2 6 2 2 4 6" xfId="11900"/>
    <cellStyle name="Calculation 2 6 2 2 4 7" xfId="11901"/>
    <cellStyle name="Calculation 2 6 2 2 4 8" xfId="11902"/>
    <cellStyle name="Calculation 2 6 2 2 4 9" xfId="11903"/>
    <cellStyle name="Calculation 2 6 2 2 5" xfId="11904"/>
    <cellStyle name="Calculation 2 6 2 2 5 2" xfId="11905"/>
    <cellStyle name="Calculation 2 6 2 2 5 3" xfId="11906"/>
    <cellStyle name="Calculation 2 6 2 2 5 4" xfId="11907"/>
    <cellStyle name="Calculation 2 6 2 2 5 5" xfId="11908"/>
    <cellStyle name="Calculation 2 6 2 2 5 6" xfId="11909"/>
    <cellStyle name="Calculation 2 6 2 2 5 7" xfId="11910"/>
    <cellStyle name="Calculation 2 6 2 2 5 8" xfId="11911"/>
    <cellStyle name="Calculation 2 6 2 2 5 9" xfId="11912"/>
    <cellStyle name="Calculation 2 6 2 2 6" xfId="11913"/>
    <cellStyle name="Calculation 2 6 2 2 6 2" xfId="11914"/>
    <cellStyle name="Calculation 2 6 2 2 6 3" xfId="11915"/>
    <cellStyle name="Calculation 2 6 2 2 6 4" xfId="11916"/>
    <cellStyle name="Calculation 2 6 2 2 6 5" xfId="11917"/>
    <cellStyle name="Calculation 2 6 2 2 6 6" xfId="11918"/>
    <cellStyle name="Calculation 2 6 2 2 6 7" xfId="11919"/>
    <cellStyle name="Calculation 2 6 2 2 6 8" xfId="11920"/>
    <cellStyle name="Calculation 2 6 2 2 6 9" xfId="11921"/>
    <cellStyle name="Calculation 2 6 2 2 7" xfId="11922"/>
    <cellStyle name="Calculation 2 6 2 2 8" xfId="11923"/>
    <cellStyle name="Calculation 2 6 2 2 9" xfId="11924"/>
    <cellStyle name="Calculation 2 6 2 3" xfId="11925"/>
    <cellStyle name="Calculation 2 6 2 3 2" xfId="11926"/>
    <cellStyle name="Calculation 2 6 2 3 3" xfId="11927"/>
    <cellStyle name="Calculation 2 6 2 3 4" xfId="11928"/>
    <cellStyle name="Calculation 2 6 2 3 5" xfId="11929"/>
    <cellStyle name="Calculation 2 6 2 3 6" xfId="11930"/>
    <cellStyle name="Calculation 2 6 2 3 7" xfId="11931"/>
    <cellStyle name="Calculation 2 6 2 3 8" xfId="11932"/>
    <cellStyle name="Calculation 2 6 2 3 9" xfId="11933"/>
    <cellStyle name="Calculation 2 6 2 4" xfId="11934"/>
    <cellStyle name="Calculation 2 6 2 4 2" xfId="11935"/>
    <cellStyle name="Calculation 2 6 2 4 3" xfId="11936"/>
    <cellStyle name="Calculation 2 6 2 4 4" xfId="11937"/>
    <cellStyle name="Calculation 2 6 2 4 5" xfId="11938"/>
    <cellStyle name="Calculation 2 6 2 4 6" xfId="11939"/>
    <cellStyle name="Calculation 2 6 2 4 7" xfId="11940"/>
    <cellStyle name="Calculation 2 6 2 4 8" xfId="11941"/>
    <cellStyle name="Calculation 2 6 2 4 9" xfId="11942"/>
    <cellStyle name="Calculation 2 6 2 5" xfId="11943"/>
    <cellStyle name="Calculation 2 6 2 5 2" xfId="11944"/>
    <cellStyle name="Calculation 2 6 2 5 3" xfId="11945"/>
    <cellStyle name="Calculation 2 6 2 5 4" xfId="11946"/>
    <cellStyle name="Calculation 2 6 2 5 5" xfId="11947"/>
    <cellStyle name="Calculation 2 6 2 5 6" xfId="11948"/>
    <cellStyle name="Calculation 2 6 2 5 7" xfId="11949"/>
    <cellStyle name="Calculation 2 6 2 5 8" xfId="11950"/>
    <cellStyle name="Calculation 2 6 2 5 9" xfId="11951"/>
    <cellStyle name="Calculation 2 6 2 6" xfId="11952"/>
    <cellStyle name="Calculation 2 6 2 6 2" xfId="11953"/>
    <cellStyle name="Calculation 2 6 2 6 3" xfId="11954"/>
    <cellStyle name="Calculation 2 6 2 6 4" xfId="11955"/>
    <cellStyle name="Calculation 2 6 2 6 5" xfId="11956"/>
    <cellStyle name="Calculation 2 6 2 6 6" xfId="11957"/>
    <cellStyle name="Calculation 2 6 2 6 7" xfId="11958"/>
    <cellStyle name="Calculation 2 6 2 6 8" xfId="11959"/>
    <cellStyle name="Calculation 2 6 2 6 9" xfId="11960"/>
    <cellStyle name="Calculation 2 6 2 7" xfId="11961"/>
    <cellStyle name="Calculation 2 6 2 7 2" xfId="11962"/>
    <cellStyle name="Calculation 2 6 2 7 3" xfId="11963"/>
    <cellStyle name="Calculation 2 6 2 7 4" xfId="11964"/>
    <cellStyle name="Calculation 2 6 2 7 5" xfId="11965"/>
    <cellStyle name="Calculation 2 6 2 7 6" xfId="11966"/>
    <cellStyle name="Calculation 2 6 2 7 7" xfId="11967"/>
    <cellStyle name="Calculation 2 6 2 7 8" xfId="11968"/>
    <cellStyle name="Calculation 2 6 2 7 9" xfId="11969"/>
    <cellStyle name="Calculation 2 6 2 8" xfId="11970"/>
    <cellStyle name="Calculation 2 6 2 8 2" xfId="11971"/>
    <cellStyle name="Calculation 2 6 2 8 3" xfId="11972"/>
    <cellStyle name="Calculation 2 6 2 8 4" xfId="11973"/>
    <cellStyle name="Calculation 2 6 2 8 5" xfId="11974"/>
    <cellStyle name="Calculation 2 6 2 8 6" xfId="11975"/>
    <cellStyle name="Calculation 2 6 2 8 7" xfId="11976"/>
    <cellStyle name="Calculation 2 6 2 8 8" xfId="11977"/>
    <cellStyle name="Calculation 2 6 2 8 9" xfId="11978"/>
    <cellStyle name="Calculation 2 6 2 9" xfId="11979"/>
    <cellStyle name="Calculation 2 6 3" xfId="11980"/>
    <cellStyle name="Calculation 2 6 3 10" xfId="11981"/>
    <cellStyle name="Calculation 2 6 3 11" xfId="11982"/>
    <cellStyle name="Calculation 2 6 3 12" xfId="11983"/>
    <cellStyle name="Calculation 2 6 3 13" xfId="11984"/>
    <cellStyle name="Calculation 2 6 3 14" xfId="11985"/>
    <cellStyle name="Calculation 2 6 3 15" xfId="11986"/>
    <cellStyle name="Calculation 2 6 3 16" xfId="11987"/>
    <cellStyle name="Calculation 2 6 3 2" xfId="11988"/>
    <cellStyle name="Calculation 2 6 3 2 10" xfId="11989"/>
    <cellStyle name="Calculation 2 6 3 2 11" xfId="11990"/>
    <cellStyle name="Calculation 2 6 3 2 12" xfId="11991"/>
    <cellStyle name="Calculation 2 6 3 2 13" xfId="11992"/>
    <cellStyle name="Calculation 2 6 3 2 14" xfId="11993"/>
    <cellStyle name="Calculation 2 6 3 2 2" xfId="11994"/>
    <cellStyle name="Calculation 2 6 3 2 2 2" xfId="11995"/>
    <cellStyle name="Calculation 2 6 3 2 2 3" xfId="11996"/>
    <cellStyle name="Calculation 2 6 3 2 2 4" xfId="11997"/>
    <cellStyle name="Calculation 2 6 3 2 2 5" xfId="11998"/>
    <cellStyle name="Calculation 2 6 3 2 2 6" xfId="11999"/>
    <cellStyle name="Calculation 2 6 3 2 2 7" xfId="12000"/>
    <cellStyle name="Calculation 2 6 3 2 2 8" xfId="12001"/>
    <cellStyle name="Calculation 2 6 3 2 2 9" xfId="12002"/>
    <cellStyle name="Calculation 2 6 3 2 3" xfId="12003"/>
    <cellStyle name="Calculation 2 6 3 2 3 2" xfId="12004"/>
    <cellStyle name="Calculation 2 6 3 2 3 3" xfId="12005"/>
    <cellStyle name="Calculation 2 6 3 2 3 4" xfId="12006"/>
    <cellStyle name="Calculation 2 6 3 2 3 5" xfId="12007"/>
    <cellStyle name="Calculation 2 6 3 2 3 6" xfId="12008"/>
    <cellStyle name="Calculation 2 6 3 2 3 7" xfId="12009"/>
    <cellStyle name="Calculation 2 6 3 2 3 8" xfId="12010"/>
    <cellStyle name="Calculation 2 6 3 2 3 9" xfId="12011"/>
    <cellStyle name="Calculation 2 6 3 2 4" xfId="12012"/>
    <cellStyle name="Calculation 2 6 3 2 4 2" xfId="12013"/>
    <cellStyle name="Calculation 2 6 3 2 4 3" xfId="12014"/>
    <cellStyle name="Calculation 2 6 3 2 4 4" xfId="12015"/>
    <cellStyle name="Calculation 2 6 3 2 4 5" xfId="12016"/>
    <cellStyle name="Calculation 2 6 3 2 4 6" xfId="12017"/>
    <cellStyle name="Calculation 2 6 3 2 4 7" xfId="12018"/>
    <cellStyle name="Calculation 2 6 3 2 4 8" xfId="12019"/>
    <cellStyle name="Calculation 2 6 3 2 4 9" xfId="12020"/>
    <cellStyle name="Calculation 2 6 3 2 5" xfId="12021"/>
    <cellStyle name="Calculation 2 6 3 2 5 2" xfId="12022"/>
    <cellStyle name="Calculation 2 6 3 2 5 3" xfId="12023"/>
    <cellStyle name="Calculation 2 6 3 2 5 4" xfId="12024"/>
    <cellStyle name="Calculation 2 6 3 2 5 5" xfId="12025"/>
    <cellStyle name="Calculation 2 6 3 2 5 6" xfId="12026"/>
    <cellStyle name="Calculation 2 6 3 2 5 7" xfId="12027"/>
    <cellStyle name="Calculation 2 6 3 2 5 8" xfId="12028"/>
    <cellStyle name="Calculation 2 6 3 2 5 9" xfId="12029"/>
    <cellStyle name="Calculation 2 6 3 2 6" xfId="12030"/>
    <cellStyle name="Calculation 2 6 3 2 6 2" xfId="12031"/>
    <cellStyle name="Calculation 2 6 3 2 6 3" xfId="12032"/>
    <cellStyle name="Calculation 2 6 3 2 6 4" xfId="12033"/>
    <cellStyle name="Calculation 2 6 3 2 6 5" xfId="12034"/>
    <cellStyle name="Calculation 2 6 3 2 6 6" xfId="12035"/>
    <cellStyle name="Calculation 2 6 3 2 6 7" xfId="12036"/>
    <cellStyle name="Calculation 2 6 3 2 6 8" xfId="12037"/>
    <cellStyle name="Calculation 2 6 3 2 6 9" xfId="12038"/>
    <cellStyle name="Calculation 2 6 3 2 7" xfId="12039"/>
    <cellStyle name="Calculation 2 6 3 2 8" xfId="12040"/>
    <cellStyle name="Calculation 2 6 3 2 9" xfId="12041"/>
    <cellStyle name="Calculation 2 6 3 3" xfId="12042"/>
    <cellStyle name="Calculation 2 6 3 3 2" xfId="12043"/>
    <cellStyle name="Calculation 2 6 3 3 3" xfId="12044"/>
    <cellStyle name="Calculation 2 6 3 3 4" xfId="12045"/>
    <cellStyle name="Calculation 2 6 3 3 5" xfId="12046"/>
    <cellStyle name="Calculation 2 6 3 3 6" xfId="12047"/>
    <cellStyle name="Calculation 2 6 3 3 7" xfId="12048"/>
    <cellStyle name="Calculation 2 6 3 3 8" xfId="12049"/>
    <cellStyle name="Calculation 2 6 3 3 9" xfId="12050"/>
    <cellStyle name="Calculation 2 6 3 4" xfId="12051"/>
    <cellStyle name="Calculation 2 6 3 4 2" xfId="12052"/>
    <cellStyle name="Calculation 2 6 3 4 3" xfId="12053"/>
    <cellStyle name="Calculation 2 6 3 4 4" xfId="12054"/>
    <cellStyle name="Calculation 2 6 3 4 5" xfId="12055"/>
    <cellStyle name="Calculation 2 6 3 4 6" xfId="12056"/>
    <cellStyle name="Calculation 2 6 3 4 7" xfId="12057"/>
    <cellStyle name="Calculation 2 6 3 4 8" xfId="12058"/>
    <cellStyle name="Calculation 2 6 3 4 9" xfId="12059"/>
    <cellStyle name="Calculation 2 6 3 5" xfId="12060"/>
    <cellStyle name="Calculation 2 6 3 5 2" xfId="12061"/>
    <cellStyle name="Calculation 2 6 3 5 3" xfId="12062"/>
    <cellStyle name="Calculation 2 6 3 5 4" xfId="12063"/>
    <cellStyle name="Calculation 2 6 3 5 5" xfId="12064"/>
    <cellStyle name="Calculation 2 6 3 5 6" xfId="12065"/>
    <cellStyle name="Calculation 2 6 3 5 7" xfId="12066"/>
    <cellStyle name="Calculation 2 6 3 5 8" xfId="12067"/>
    <cellStyle name="Calculation 2 6 3 5 9" xfId="12068"/>
    <cellStyle name="Calculation 2 6 3 6" xfId="12069"/>
    <cellStyle name="Calculation 2 6 3 6 2" xfId="12070"/>
    <cellStyle name="Calculation 2 6 3 6 3" xfId="12071"/>
    <cellStyle name="Calculation 2 6 3 6 4" xfId="12072"/>
    <cellStyle name="Calculation 2 6 3 6 5" xfId="12073"/>
    <cellStyle name="Calculation 2 6 3 6 6" xfId="12074"/>
    <cellStyle name="Calculation 2 6 3 6 7" xfId="12075"/>
    <cellStyle name="Calculation 2 6 3 6 8" xfId="12076"/>
    <cellStyle name="Calculation 2 6 3 6 9" xfId="12077"/>
    <cellStyle name="Calculation 2 6 3 7" xfId="12078"/>
    <cellStyle name="Calculation 2 6 3 7 2" xfId="12079"/>
    <cellStyle name="Calculation 2 6 3 7 3" xfId="12080"/>
    <cellStyle name="Calculation 2 6 3 7 4" xfId="12081"/>
    <cellStyle name="Calculation 2 6 3 7 5" xfId="12082"/>
    <cellStyle name="Calculation 2 6 3 7 6" xfId="12083"/>
    <cellStyle name="Calculation 2 6 3 7 7" xfId="12084"/>
    <cellStyle name="Calculation 2 6 3 7 8" xfId="12085"/>
    <cellStyle name="Calculation 2 6 3 7 9" xfId="12086"/>
    <cellStyle name="Calculation 2 6 3 8" xfId="12087"/>
    <cellStyle name="Calculation 2 6 3 8 2" xfId="12088"/>
    <cellStyle name="Calculation 2 6 3 8 3" xfId="12089"/>
    <cellStyle name="Calculation 2 6 3 8 4" xfId="12090"/>
    <cellStyle name="Calculation 2 6 3 8 5" xfId="12091"/>
    <cellStyle name="Calculation 2 6 3 8 6" xfId="12092"/>
    <cellStyle name="Calculation 2 6 3 8 7" xfId="12093"/>
    <cellStyle name="Calculation 2 6 3 8 8" xfId="12094"/>
    <cellStyle name="Calculation 2 6 3 8 9" xfId="12095"/>
    <cellStyle name="Calculation 2 6 3 9" xfId="12096"/>
    <cellStyle name="Calculation 2 6 4" xfId="12097"/>
    <cellStyle name="Calculation 2 6 4 10" xfId="12098"/>
    <cellStyle name="Calculation 2 6 4 11" xfId="12099"/>
    <cellStyle name="Calculation 2 6 4 12" xfId="12100"/>
    <cellStyle name="Calculation 2 6 4 13" xfId="12101"/>
    <cellStyle name="Calculation 2 6 4 14" xfId="12102"/>
    <cellStyle name="Calculation 2 6 4 15" xfId="12103"/>
    <cellStyle name="Calculation 2 6 4 16" xfId="12104"/>
    <cellStyle name="Calculation 2 6 4 2" xfId="12105"/>
    <cellStyle name="Calculation 2 6 4 2 10" xfId="12106"/>
    <cellStyle name="Calculation 2 6 4 2 11" xfId="12107"/>
    <cellStyle name="Calculation 2 6 4 2 12" xfId="12108"/>
    <cellStyle name="Calculation 2 6 4 2 13" xfId="12109"/>
    <cellStyle name="Calculation 2 6 4 2 14" xfId="12110"/>
    <cellStyle name="Calculation 2 6 4 2 2" xfId="12111"/>
    <cellStyle name="Calculation 2 6 4 2 2 2" xfId="12112"/>
    <cellStyle name="Calculation 2 6 4 2 2 3" xfId="12113"/>
    <cellStyle name="Calculation 2 6 4 2 2 4" xfId="12114"/>
    <cellStyle name="Calculation 2 6 4 2 2 5" xfId="12115"/>
    <cellStyle name="Calculation 2 6 4 2 2 6" xfId="12116"/>
    <cellStyle name="Calculation 2 6 4 2 2 7" xfId="12117"/>
    <cellStyle name="Calculation 2 6 4 2 2 8" xfId="12118"/>
    <cellStyle name="Calculation 2 6 4 2 2 9" xfId="12119"/>
    <cellStyle name="Calculation 2 6 4 2 3" xfId="12120"/>
    <cellStyle name="Calculation 2 6 4 2 3 2" xfId="12121"/>
    <cellStyle name="Calculation 2 6 4 2 3 3" xfId="12122"/>
    <cellStyle name="Calculation 2 6 4 2 3 4" xfId="12123"/>
    <cellStyle name="Calculation 2 6 4 2 3 5" xfId="12124"/>
    <cellStyle name="Calculation 2 6 4 2 3 6" xfId="12125"/>
    <cellStyle name="Calculation 2 6 4 2 3 7" xfId="12126"/>
    <cellStyle name="Calculation 2 6 4 2 3 8" xfId="12127"/>
    <cellStyle name="Calculation 2 6 4 2 3 9" xfId="12128"/>
    <cellStyle name="Calculation 2 6 4 2 4" xfId="12129"/>
    <cellStyle name="Calculation 2 6 4 2 4 2" xfId="12130"/>
    <cellStyle name="Calculation 2 6 4 2 4 3" xfId="12131"/>
    <cellStyle name="Calculation 2 6 4 2 4 4" xfId="12132"/>
    <cellStyle name="Calculation 2 6 4 2 4 5" xfId="12133"/>
    <cellStyle name="Calculation 2 6 4 2 4 6" xfId="12134"/>
    <cellStyle name="Calculation 2 6 4 2 4 7" xfId="12135"/>
    <cellStyle name="Calculation 2 6 4 2 4 8" xfId="12136"/>
    <cellStyle name="Calculation 2 6 4 2 4 9" xfId="12137"/>
    <cellStyle name="Calculation 2 6 4 2 5" xfId="12138"/>
    <cellStyle name="Calculation 2 6 4 2 5 2" xfId="12139"/>
    <cellStyle name="Calculation 2 6 4 2 5 3" xfId="12140"/>
    <cellStyle name="Calculation 2 6 4 2 5 4" xfId="12141"/>
    <cellStyle name="Calculation 2 6 4 2 5 5" xfId="12142"/>
    <cellStyle name="Calculation 2 6 4 2 5 6" xfId="12143"/>
    <cellStyle name="Calculation 2 6 4 2 5 7" xfId="12144"/>
    <cellStyle name="Calculation 2 6 4 2 5 8" xfId="12145"/>
    <cellStyle name="Calculation 2 6 4 2 5 9" xfId="12146"/>
    <cellStyle name="Calculation 2 6 4 2 6" xfId="12147"/>
    <cellStyle name="Calculation 2 6 4 2 6 2" xfId="12148"/>
    <cellStyle name="Calculation 2 6 4 2 6 3" xfId="12149"/>
    <cellStyle name="Calculation 2 6 4 2 6 4" xfId="12150"/>
    <cellStyle name="Calculation 2 6 4 2 6 5" xfId="12151"/>
    <cellStyle name="Calculation 2 6 4 2 6 6" xfId="12152"/>
    <cellStyle name="Calculation 2 6 4 2 6 7" xfId="12153"/>
    <cellStyle name="Calculation 2 6 4 2 6 8" xfId="12154"/>
    <cellStyle name="Calculation 2 6 4 2 6 9" xfId="12155"/>
    <cellStyle name="Calculation 2 6 4 2 7" xfId="12156"/>
    <cellStyle name="Calculation 2 6 4 2 8" xfId="12157"/>
    <cellStyle name="Calculation 2 6 4 2 9" xfId="12158"/>
    <cellStyle name="Calculation 2 6 4 3" xfId="12159"/>
    <cellStyle name="Calculation 2 6 4 3 2" xfId="12160"/>
    <cellStyle name="Calculation 2 6 4 3 3" xfId="12161"/>
    <cellStyle name="Calculation 2 6 4 3 4" xfId="12162"/>
    <cellStyle name="Calculation 2 6 4 3 5" xfId="12163"/>
    <cellStyle name="Calculation 2 6 4 3 6" xfId="12164"/>
    <cellStyle name="Calculation 2 6 4 3 7" xfId="12165"/>
    <cellStyle name="Calculation 2 6 4 3 8" xfId="12166"/>
    <cellStyle name="Calculation 2 6 4 3 9" xfId="12167"/>
    <cellStyle name="Calculation 2 6 4 4" xfId="12168"/>
    <cellStyle name="Calculation 2 6 4 4 2" xfId="12169"/>
    <cellStyle name="Calculation 2 6 4 4 3" xfId="12170"/>
    <cellStyle name="Calculation 2 6 4 4 4" xfId="12171"/>
    <cellStyle name="Calculation 2 6 4 4 5" xfId="12172"/>
    <cellStyle name="Calculation 2 6 4 4 6" xfId="12173"/>
    <cellStyle name="Calculation 2 6 4 4 7" xfId="12174"/>
    <cellStyle name="Calculation 2 6 4 4 8" xfId="12175"/>
    <cellStyle name="Calculation 2 6 4 4 9" xfId="12176"/>
    <cellStyle name="Calculation 2 6 4 5" xfId="12177"/>
    <cellStyle name="Calculation 2 6 4 5 2" xfId="12178"/>
    <cellStyle name="Calculation 2 6 4 5 3" xfId="12179"/>
    <cellStyle name="Calculation 2 6 4 5 4" xfId="12180"/>
    <cellStyle name="Calculation 2 6 4 5 5" xfId="12181"/>
    <cellStyle name="Calculation 2 6 4 5 6" xfId="12182"/>
    <cellStyle name="Calculation 2 6 4 5 7" xfId="12183"/>
    <cellStyle name="Calculation 2 6 4 5 8" xfId="12184"/>
    <cellStyle name="Calculation 2 6 4 5 9" xfId="12185"/>
    <cellStyle name="Calculation 2 6 4 6" xfId="12186"/>
    <cellStyle name="Calculation 2 6 4 6 2" xfId="12187"/>
    <cellStyle name="Calculation 2 6 4 6 3" xfId="12188"/>
    <cellStyle name="Calculation 2 6 4 6 4" xfId="12189"/>
    <cellStyle name="Calculation 2 6 4 6 5" xfId="12190"/>
    <cellStyle name="Calculation 2 6 4 6 6" xfId="12191"/>
    <cellStyle name="Calculation 2 6 4 6 7" xfId="12192"/>
    <cellStyle name="Calculation 2 6 4 6 8" xfId="12193"/>
    <cellStyle name="Calculation 2 6 4 6 9" xfId="12194"/>
    <cellStyle name="Calculation 2 6 4 7" xfId="12195"/>
    <cellStyle name="Calculation 2 6 4 7 2" xfId="12196"/>
    <cellStyle name="Calculation 2 6 4 7 3" xfId="12197"/>
    <cellStyle name="Calculation 2 6 4 7 4" xfId="12198"/>
    <cellStyle name="Calculation 2 6 4 7 5" xfId="12199"/>
    <cellStyle name="Calculation 2 6 4 7 6" xfId="12200"/>
    <cellStyle name="Calculation 2 6 4 7 7" xfId="12201"/>
    <cellStyle name="Calculation 2 6 4 7 8" xfId="12202"/>
    <cellStyle name="Calculation 2 6 4 7 9" xfId="12203"/>
    <cellStyle name="Calculation 2 6 4 8" xfId="12204"/>
    <cellStyle name="Calculation 2 6 4 8 2" xfId="12205"/>
    <cellStyle name="Calculation 2 6 4 8 3" xfId="12206"/>
    <cellStyle name="Calculation 2 6 4 8 4" xfId="12207"/>
    <cellStyle name="Calculation 2 6 4 8 5" xfId="12208"/>
    <cellStyle name="Calculation 2 6 4 8 6" xfId="12209"/>
    <cellStyle name="Calculation 2 6 4 8 7" xfId="12210"/>
    <cellStyle name="Calculation 2 6 4 8 8" xfId="12211"/>
    <cellStyle name="Calculation 2 6 4 8 9" xfId="12212"/>
    <cellStyle name="Calculation 2 6 4 9" xfId="12213"/>
    <cellStyle name="Calculation 2 6 5" xfId="12214"/>
    <cellStyle name="Calculation 2 6 5 2" xfId="12215"/>
    <cellStyle name="Calculation 2 6 5 3" xfId="12216"/>
    <cellStyle name="Calculation 2 6 5 4" xfId="12217"/>
    <cellStyle name="Calculation 2 6 5 5" xfId="12218"/>
    <cellStyle name="Calculation 2 6 5 6" xfId="12219"/>
    <cellStyle name="Calculation 2 6 5 7" xfId="12220"/>
    <cellStyle name="Calculation 2 6 5 8" xfId="12221"/>
    <cellStyle name="Calculation 2 6 5 9" xfId="12222"/>
    <cellStyle name="Calculation 2 6 6" xfId="12223"/>
    <cellStyle name="Calculation 2 6 6 2" xfId="12224"/>
    <cellStyle name="Calculation 2 6 6 3" xfId="12225"/>
    <cellStyle name="Calculation 2 6 6 4" xfId="12226"/>
    <cellStyle name="Calculation 2 6 6 5" xfId="12227"/>
    <cellStyle name="Calculation 2 6 6 6" xfId="12228"/>
    <cellStyle name="Calculation 2 6 6 7" xfId="12229"/>
    <cellStyle name="Calculation 2 6 6 8" xfId="12230"/>
    <cellStyle name="Calculation 2 6 6 9" xfId="12231"/>
    <cellStyle name="Calculation 2 6 7" xfId="12232"/>
    <cellStyle name="Calculation 2 6 7 2" xfId="12233"/>
    <cellStyle name="Calculation 2 6 7 3" xfId="12234"/>
    <cellStyle name="Calculation 2 6 7 4" xfId="12235"/>
    <cellStyle name="Calculation 2 6 7 5" xfId="12236"/>
    <cellStyle name="Calculation 2 6 7 6" xfId="12237"/>
    <cellStyle name="Calculation 2 6 7 7" xfId="12238"/>
    <cellStyle name="Calculation 2 6 7 8" xfId="12239"/>
    <cellStyle name="Calculation 2 6 7 9" xfId="12240"/>
    <cellStyle name="Calculation 2 6 8" xfId="12241"/>
    <cellStyle name="Calculation 2 6 8 2" xfId="12242"/>
    <cellStyle name="Calculation 2 6 8 3" xfId="12243"/>
    <cellStyle name="Calculation 2 6 8 4" xfId="12244"/>
    <cellStyle name="Calculation 2 6 8 5" xfId="12245"/>
    <cellStyle name="Calculation 2 6 8 6" xfId="12246"/>
    <cellStyle name="Calculation 2 6 8 7" xfId="12247"/>
    <cellStyle name="Calculation 2 6 8 8" xfId="12248"/>
    <cellStyle name="Calculation 2 6 8 9" xfId="12249"/>
    <cellStyle name="Calculation 2 6 9" xfId="12250"/>
    <cellStyle name="Calculation 2 6 9 2" xfId="12251"/>
    <cellStyle name="Calculation 2 6 9 3" xfId="12252"/>
    <cellStyle name="Calculation 2 6 9 4" xfId="12253"/>
    <cellStyle name="Calculation 2 6 9 5" xfId="12254"/>
    <cellStyle name="Calculation 2 6 9 6" xfId="12255"/>
    <cellStyle name="Calculation 2 6 9 7" xfId="12256"/>
    <cellStyle name="Calculation 2 6 9 8" xfId="12257"/>
    <cellStyle name="Calculation 2 6 9 9" xfId="12258"/>
    <cellStyle name="Calculation 2 7" xfId="12259"/>
    <cellStyle name="Calculation 2 7 10" xfId="12260"/>
    <cellStyle name="Calculation 2 7 10 2" xfId="12261"/>
    <cellStyle name="Calculation 2 7 10 3" xfId="12262"/>
    <cellStyle name="Calculation 2 7 10 4" xfId="12263"/>
    <cellStyle name="Calculation 2 7 10 5" xfId="12264"/>
    <cellStyle name="Calculation 2 7 10 6" xfId="12265"/>
    <cellStyle name="Calculation 2 7 10 7" xfId="12266"/>
    <cellStyle name="Calculation 2 7 10 8" xfId="12267"/>
    <cellStyle name="Calculation 2 7 10 9" xfId="12268"/>
    <cellStyle name="Calculation 2 7 11" xfId="12269"/>
    <cellStyle name="Calculation 2 7 11 2" xfId="12270"/>
    <cellStyle name="Calculation 2 7 11 3" xfId="12271"/>
    <cellStyle name="Calculation 2 7 11 4" xfId="12272"/>
    <cellStyle name="Calculation 2 7 11 5" xfId="12273"/>
    <cellStyle name="Calculation 2 7 11 6" xfId="12274"/>
    <cellStyle name="Calculation 2 7 11 7" xfId="12275"/>
    <cellStyle name="Calculation 2 7 11 8" xfId="12276"/>
    <cellStyle name="Calculation 2 7 11 9" xfId="12277"/>
    <cellStyle name="Calculation 2 7 12" xfId="12278"/>
    <cellStyle name="Calculation 2 7 13" xfId="12279"/>
    <cellStyle name="Calculation 2 7 14" xfId="12280"/>
    <cellStyle name="Calculation 2 7 15" xfId="12281"/>
    <cellStyle name="Calculation 2 7 2" xfId="12282"/>
    <cellStyle name="Calculation 2 7 2 10" xfId="12283"/>
    <cellStyle name="Calculation 2 7 2 11" xfId="12284"/>
    <cellStyle name="Calculation 2 7 2 12" xfId="12285"/>
    <cellStyle name="Calculation 2 7 2 13" xfId="12286"/>
    <cellStyle name="Calculation 2 7 2 14" xfId="12287"/>
    <cellStyle name="Calculation 2 7 2 15" xfId="12288"/>
    <cellStyle name="Calculation 2 7 2 16" xfId="12289"/>
    <cellStyle name="Calculation 2 7 2 2" xfId="12290"/>
    <cellStyle name="Calculation 2 7 2 2 10" xfId="12291"/>
    <cellStyle name="Calculation 2 7 2 2 11" xfId="12292"/>
    <cellStyle name="Calculation 2 7 2 2 12" xfId="12293"/>
    <cellStyle name="Calculation 2 7 2 2 13" xfId="12294"/>
    <cellStyle name="Calculation 2 7 2 2 14" xfId="12295"/>
    <cellStyle name="Calculation 2 7 2 2 2" xfId="12296"/>
    <cellStyle name="Calculation 2 7 2 2 2 2" xfId="12297"/>
    <cellStyle name="Calculation 2 7 2 2 2 3" xfId="12298"/>
    <cellStyle name="Calculation 2 7 2 2 2 4" xfId="12299"/>
    <cellStyle name="Calculation 2 7 2 2 2 5" xfId="12300"/>
    <cellStyle name="Calculation 2 7 2 2 2 6" xfId="12301"/>
    <cellStyle name="Calculation 2 7 2 2 2 7" xfId="12302"/>
    <cellStyle name="Calculation 2 7 2 2 2 8" xfId="12303"/>
    <cellStyle name="Calculation 2 7 2 2 2 9" xfId="12304"/>
    <cellStyle name="Calculation 2 7 2 2 3" xfId="12305"/>
    <cellStyle name="Calculation 2 7 2 2 3 2" xfId="12306"/>
    <cellStyle name="Calculation 2 7 2 2 3 3" xfId="12307"/>
    <cellStyle name="Calculation 2 7 2 2 3 4" xfId="12308"/>
    <cellStyle name="Calculation 2 7 2 2 3 5" xfId="12309"/>
    <cellStyle name="Calculation 2 7 2 2 3 6" xfId="12310"/>
    <cellStyle name="Calculation 2 7 2 2 3 7" xfId="12311"/>
    <cellStyle name="Calculation 2 7 2 2 3 8" xfId="12312"/>
    <cellStyle name="Calculation 2 7 2 2 3 9" xfId="12313"/>
    <cellStyle name="Calculation 2 7 2 2 4" xfId="12314"/>
    <cellStyle name="Calculation 2 7 2 2 4 2" xfId="12315"/>
    <cellStyle name="Calculation 2 7 2 2 4 3" xfId="12316"/>
    <cellStyle name="Calculation 2 7 2 2 4 4" xfId="12317"/>
    <cellStyle name="Calculation 2 7 2 2 4 5" xfId="12318"/>
    <cellStyle name="Calculation 2 7 2 2 4 6" xfId="12319"/>
    <cellStyle name="Calculation 2 7 2 2 4 7" xfId="12320"/>
    <cellStyle name="Calculation 2 7 2 2 4 8" xfId="12321"/>
    <cellStyle name="Calculation 2 7 2 2 4 9" xfId="12322"/>
    <cellStyle name="Calculation 2 7 2 2 5" xfId="12323"/>
    <cellStyle name="Calculation 2 7 2 2 5 2" xfId="12324"/>
    <cellStyle name="Calculation 2 7 2 2 5 3" xfId="12325"/>
    <cellStyle name="Calculation 2 7 2 2 5 4" xfId="12326"/>
    <cellStyle name="Calculation 2 7 2 2 5 5" xfId="12327"/>
    <cellStyle name="Calculation 2 7 2 2 5 6" xfId="12328"/>
    <cellStyle name="Calculation 2 7 2 2 5 7" xfId="12329"/>
    <cellStyle name="Calculation 2 7 2 2 5 8" xfId="12330"/>
    <cellStyle name="Calculation 2 7 2 2 5 9" xfId="12331"/>
    <cellStyle name="Calculation 2 7 2 2 6" xfId="12332"/>
    <cellStyle name="Calculation 2 7 2 2 6 2" xfId="12333"/>
    <cellStyle name="Calculation 2 7 2 2 6 3" xfId="12334"/>
    <cellStyle name="Calculation 2 7 2 2 6 4" xfId="12335"/>
    <cellStyle name="Calculation 2 7 2 2 6 5" xfId="12336"/>
    <cellStyle name="Calculation 2 7 2 2 6 6" xfId="12337"/>
    <cellStyle name="Calculation 2 7 2 2 6 7" xfId="12338"/>
    <cellStyle name="Calculation 2 7 2 2 6 8" xfId="12339"/>
    <cellStyle name="Calculation 2 7 2 2 6 9" xfId="12340"/>
    <cellStyle name="Calculation 2 7 2 2 7" xfId="12341"/>
    <cellStyle name="Calculation 2 7 2 2 8" xfId="12342"/>
    <cellStyle name="Calculation 2 7 2 2 9" xfId="12343"/>
    <cellStyle name="Calculation 2 7 2 3" xfId="12344"/>
    <cellStyle name="Calculation 2 7 2 3 2" xfId="12345"/>
    <cellStyle name="Calculation 2 7 2 3 3" xfId="12346"/>
    <cellStyle name="Calculation 2 7 2 3 4" xfId="12347"/>
    <cellStyle name="Calculation 2 7 2 3 5" xfId="12348"/>
    <cellStyle name="Calculation 2 7 2 3 6" xfId="12349"/>
    <cellStyle name="Calculation 2 7 2 3 7" xfId="12350"/>
    <cellStyle name="Calculation 2 7 2 3 8" xfId="12351"/>
    <cellStyle name="Calculation 2 7 2 3 9" xfId="12352"/>
    <cellStyle name="Calculation 2 7 2 4" xfId="12353"/>
    <cellStyle name="Calculation 2 7 2 4 2" xfId="12354"/>
    <cellStyle name="Calculation 2 7 2 4 3" xfId="12355"/>
    <cellStyle name="Calculation 2 7 2 4 4" xfId="12356"/>
    <cellStyle name="Calculation 2 7 2 4 5" xfId="12357"/>
    <cellStyle name="Calculation 2 7 2 4 6" xfId="12358"/>
    <cellStyle name="Calculation 2 7 2 4 7" xfId="12359"/>
    <cellStyle name="Calculation 2 7 2 4 8" xfId="12360"/>
    <cellStyle name="Calculation 2 7 2 4 9" xfId="12361"/>
    <cellStyle name="Calculation 2 7 2 5" xfId="12362"/>
    <cellStyle name="Calculation 2 7 2 5 2" xfId="12363"/>
    <cellStyle name="Calculation 2 7 2 5 3" xfId="12364"/>
    <cellStyle name="Calculation 2 7 2 5 4" xfId="12365"/>
    <cellStyle name="Calculation 2 7 2 5 5" xfId="12366"/>
    <cellStyle name="Calculation 2 7 2 5 6" xfId="12367"/>
    <cellStyle name="Calculation 2 7 2 5 7" xfId="12368"/>
    <cellStyle name="Calculation 2 7 2 5 8" xfId="12369"/>
    <cellStyle name="Calculation 2 7 2 5 9" xfId="12370"/>
    <cellStyle name="Calculation 2 7 2 6" xfId="12371"/>
    <cellStyle name="Calculation 2 7 2 6 2" xfId="12372"/>
    <cellStyle name="Calculation 2 7 2 6 3" xfId="12373"/>
    <cellStyle name="Calculation 2 7 2 6 4" xfId="12374"/>
    <cellStyle name="Calculation 2 7 2 6 5" xfId="12375"/>
    <cellStyle name="Calculation 2 7 2 6 6" xfId="12376"/>
    <cellStyle name="Calculation 2 7 2 6 7" xfId="12377"/>
    <cellStyle name="Calculation 2 7 2 6 8" xfId="12378"/>
    <cellStyle name="Calculation 2 7 2 6 9" xfId="12379"/>
    <cellStyle name="Calculation 2 7 2 7" xfId="12380"/>
    <cellStyle name="Calculation 2 7 2 7 2" xfId="12381"/>
    <cellStyle name="Calculation 2 7 2 7 3" xfId="12382"/>
    <cellStyle name="Calculation 2 7 2 7 4" xfId="12383"/>
    <cellStyle name="Calculation 2 7 2 7 5" xfId="12384"/>
    <cellStyle name="Calculation 2 7 2 7 6" xfId="12385"/>
    <cellStyle name="Calculation 2 7 2 7 7" xfId="12386"/>
    <cellStyle name="Calculation 2 7 2 7 8" xfId="12387"/>
    <cellStyle name="Calculation 2 7 2 7 9" xfId="12388"/>
    <cellStyle name="Calculation 2 7 2 8" xfId="12389"/>
    <cellStyle name="Calculation 2 7 2 8 2" xfId="12390"/>
    <cellStyle name="Calculation 2 7 2 8 3" xfId="12391"/>
    <cellStyle name="Calculation 2 7 2 8 4" xfId="12392"/>
    <cellStyle name="Calculation 2 7 2 8 5" xfId="12393"/>
    <cellStyle name="Calculation 2 7 2 8 6" xfId="12394"/>
    <cellStyle name="Calculation 2 7 2 8 7" xfId="12395"/>
    <cellStyle name="Calculation 2 7 2 8 8" xfId="12396"/>
    <cellStyle name="Calculation 2 7 2 8 9" xfId="12397"/>
    <cellStyle name="Calculation 2 7 2 9" xfId="12398"/>
    <cellStyle name="Calculation 2 7 3" xfId="12399"/>
    <cellStyle name="Calculation 2 7 3 10" xfId="12400"/>
    <cellStyle name="Calculation 2 7 3 11" xfId="12401"/>
    <cellStyle name="Calculation 2 7 3 12" xfId="12402"/>
    <cellStyle name="Calculation 2 7 3 13" xfId="12403"/>
    <cellStyle name="Calculation 2 7 3 14" xfId="12404"/>
    <cellStyle name="Calculation 2 7 3 15" xfId="12405"/>
    <cellStyle name="Calculation 2 7 3 16" xfId="12406"/>
    <cellStyle name="Calculation 2 7 3 2" xfId="12407"/>
    <cellStyle name="Calculation 2 7 3 2 10" xfId="12408"/>
    <cellStyle name="Calculation 2 7 3 2 11" xfId="12409"/>
    <cellStyle name="Calculation 2 7 3 2 12" xfId="12410"/>
    <cellStyle name="Calculation 2 7 3 2 13" xfId="12411"/>
    <cellStyle name="Calculation 2 7 3 2 14" xfId="12412"/>
    <cellStyle name="Calculation 2 7 3 2 2" xfId="12413"/>
    <cellStyle name="Calculation 2 7 3 2 2 2" xfId="12414"/>
    <cellStyle name="Calculation 2 7 3 2 2 3" xfId="12415"/>
    <cellStyle name="Calculation 2 7 3 2 2 4" xfId="12416"/>
    <cellStyle name="Calculation 2 7 3 2 2 5" xfId="12417"/>
    <cellStyle name="Calculation 2 7 3 2 2 6" xfId="12418"/>
    <cellStyle name="Calculation 2 7 3 2 2 7" xfId="12419"/>
    <cellStyle name="Calculation 2 7 3 2 2 8" xfId="12420"/>
    <cellStyle name="Calculation 2 7 3 2 2 9" xfId="12421"/>
    <cellStyle name="Calculation 2 7 3 2 3" xfId="12422"/>
    <cellStyle name="Calculation 2 7 3 2 3 2" xfId="12423"/>
    <cellStyle name="Calculation 2 7 3 2 3 3" xfId="12424"/>
    <cellStyle name="Calculation 2 7 3 2 3 4" xfId="12425"/>
    <cellStyle name="Calculation 2 7 3 2 3 5" xfId="12426"/>
    <cellStyle name="Calculation 2 7 3 2 3 6" xfId="12427"/>
    <cellStyle name="Calculation 2 7 3 2 3 7" xfId="12428"/>
    <cellStyle name="Calculation 2 7 3 2 3 8" xfId="12429"/>
    <cellStyle name="Calculation 2 7 3 2 3 9" xfId="12430"/>
    <cellStyle name="Calculation 2 7 3 2 4" xfId="12431"/>
    <cellStyle name="Calculation 2 7 3 2 4 2" xfId="12432"/>
    <cellStyle name="Calculation 2 7 3 2 4 3" xfId="12433"/>
    <cellStyle name="Calculation 2 7 3 2 4 4" xfId="12434"/>
    <cellStyle name="Calculation 2 7 3 2 4 5" xfId="12435"/>
    <cellStyle name="Calculation 2 7 3 2 4 6" xfId="12436"/>
    <cellStyle name="Calculation 2 7 3 2 4 7" xfId="12437"/>
    <cellStyle name="Calculation 2 7 3 2 4 8" xfId="12438"/>
    <cellStyle name="Calculation 2 7 3 2 4 9" xfId="12439"/>
    <cellStyle name="Calculation 2 7 3 2 5" xfId="12440"/>
    <cellStyle name="Calculation 2 7 3 2 5 2" xfId="12441"/>
    <cellStyle name="Calculation 2 7 3 2 5 3" xfId="12442"/>
    <cellStyle name="Calculation 2 7 3 2 5 4" xfId="12443"/>
    <cellStyle name="Calculation 2 7 3 2 5 5" xfId="12444"/>
    <cellStyle name="Calculation 2 7 3 2 5 6" xfId="12445"/>
    <cellStyle name="Calculation 2 7 3 2 5 7" xfId="12446"/>
    <cellStyle name="Calculation 2 7 3 2 5 8" xfId="12447"/>
    <cellStyle name="Calculation 2 7 3 2 5 9" xfId="12448"/>
    <cellStyle name="Calculation 2 7 3 2 6" xfId="12449"/>
    <cellStyle name="Calculation 2 7 3 2 6 2" xfId="12450"/>
    <cellStyle name="Calculation 2 7 3 2 6 3" xfId="12451"/>
    <cellStyle name="Calculation 2 7 3 2 6 4" xfId="12452"/>
    <cellStyle name="Calculation 2 7 3 2 6 5" xfId="12453"/>
    <cellStyle name="Calculation 2 7 3 2 6 6" xfId="12454"/>
    <cellStyle name="Calculation 2 7 3 2 6 7" xfId="12455"/>
    <cellStyle name="Calculation 2 7 3 2 6 8" xfId="12456"/>
    <cellStyle name="Calculation 2 7 3 2 6 9" xfId="12457"/>
    <cellStyle name="Calculation 2 7 3 2 7" xfId="12458"/>
    <cellStyle name="Calculation 2 7 3 2 8" xfId="12459"/>
    <cellStyle name="Calculation 2 7 3 2 9" xfId="12460"/>
    <cellStyle name="Calculation 2 7 3 3" xfId="12461"/>
    <cellStyle name="Calculation 2 7 3 3 2" xfId="12462"/>
    <cellStyle name="Calculation 2 7 3 3 3" xfId="12463"/>
    <cellStyle name="Calculation 2 7 3 3 4" xfId="12464"/>
    <cellStyle name="Calculation 2 7 3 3 5" xfId="12465"/>
    <cellStyle name="Calculation 2 7 3 3 6" xfId="12466"/>
    <cellStyle name="Calculation 2 7 3 3 7" xfId="12467"/>
    <cellStyle name="Calculation 2 7 3 3 8" xfId="12468"/>
    <cellStyle name="Calculation 2 7 3 3 9" xfId="12469"/>
    <cellStyle name="Calculation 2 7 3 4" xfId="12470"/>
    <cellStyle name="Calculation 2 7 3 4 2" xfId="12471"/>
    <cellStyle name="Calculation 2 7 3 4 3" xfId="12472"/>
    <cellStyle name="Calculation 2 7 3 4 4" xfId="12473"/>
    <cellStyle name="Calculation 2 7 3 4 5" xfId="12474"/>
    <cellStyle name="Calculation 2 7 3 4 6" xfId="12475"/>
    <cellStyle name="Calculation 2 7 3 4 7" xfId="12476"/>
    <cellStyle name="Calculation 2 7 3 4 8" xfId="12477"/>
    <cellStyle name="Calculation 2 7 3 4 9" xfId="12478"/>
    <cellStyle name="Calculation 2 7 3 5" xfId="12479"/>
    <cellStyle name="Calculation 2 7 3 5 2" xfId="12480"/>
    <cellStyle name="Calculation 2 7 3 5 3" xfId="12481"/>
    <cellStyle name="Calculation 2 7 3 5 4" xfId="12482"/>
    <cellStyle name="Calculation 2 7 3 5 5" xfId="12483"/>
    <cellStyle name="Calculation 2 7 3 5 6" xfId="12484"/>
    <cellStyle name="Calculation 2 7 3 5 7" xfId="12485"/>
    <cellStyle name="Calculation 2 7 3 5 8" xfId="12486"/>
    <cellStyle name="Calculation 2 7 3 5 9" xfId="12487"/>
    <cellStyle name="Calculation 2 7 3 6" xfId="12488"/>
    <cellStyle name="Calculation 2 7 3 6 2" xfId="12489"/>
    <cellStyle name="Calculation 2 7 3 6 3" xfId="12490"/>
    <cellStyle name="Calculation 2 7 3 6 4" xfId="12491"/>
    <cellStyle name="Calculation 2 7 3 6 5" xfId="12492"/>
    <cellStyle name="Calculation 2 7 3 6 6" xfId="12493"/>
    <cellStyle name="Calculation 2 7 3 6 7" xfId="12494"/>
    <cellStyle name="Calculation 2 7 3 6 8" xfId="12495"/>
    <cellStyle name="Calculation 2 7 3 6 9" xfId="12496"/>
    <cellStyle name="Calculation 2 7 3 7" xfId="12497"/>
    <cellStyle name="Calculation 2 7 3 7 2" xfId="12498"/>
    <cellStyle name="Calculation 2 7 3 7 3" xfId="12499"/>
    <cellStyle name="Calculation 2 7 3 7 4" xfId="12500"/>
    <cellStyle name="Calculation 2 7 3 7 5" xfId="12501"/>
    <cellStyle name="Calculation 2 7 3 7 6" xfId="12502"/>
    <cellStyle name="Calculation 2 7 3 7 7" xfId="12503"/>
    <cellStyle name="Calculation 2 7 3 7 8" xfId="12504"/>
    <cellStyle name="Calculation 2 7 3 7 9" xfId="12505"/>
    <cellStyle name="Calculation 2 7 3 8" xfId="12506"/>
    <cellStyle name="Calculation 2 7 3 8 2" xfId="12507"/>
    <cellStyle name="Calculation 2 7 3 8 3" xfId="12508"/>
    <cellStyle name="Calculation 2 7 3 8 4" xfId="12509"/>
    <cellStyle name="Calculation 2 7 3 8 5" xfId="12510"/>
    <cellStyle name="Calculation 2 7 3 8 6" xfId="12511"/>
    <cellStyle name="Calculation 2 7 3 8 7" xfId="12512"/>
    <cellStyle name="Calculation 2 7 3 8 8" xfId="12513"/>
    <cellStyle name="Calculation 2 7 3 8 9" xfId="12514"/>
    <cellStyle name="Calculation 2 7 3 9" xfId="12515"/>
    <cellStyle name="Calculation 2 7 4" xfId="12516"/>
    <cellStyle name="Calculation 2 7 4 10" xfId="12517"/>
    <cellStyle name="Calculation 2 7 4 11" xfId="12518"/>
    <cellStyle name="Calculation 2 7 4 12" xfId="12519"/>
    <cellStyle name="Calculation 2 7 4 13" xfId="12520"/>
    <cellStyle name="Calculation 2 7 4 14" xfId="12521"/>
    <cellStyle name="Calculation 2 7 4 15" xfId="12522"/>
    <cellStyle name="Calculation 2 7 4 16" xfId="12523"/>
    <cellStyle name="Calculation 2 7 4 2" xfId="12524"/>
    <cellStyle name="Calculation 2 7 4 2 10" xfId="12525"/>
    <cellStyle name="Calculation 2 7 4 2 11" xfId="12526"/>
    <cellStyle name="Calculation 2 7 4 2 12" xfId="12527"/>
    <cellStyle name="Calculation 2 7 4 2 13" xfId="12528"/>
    <cellStyle name="Calculation 2 7 4 2 14" xfId="12529"/>
    <cellStyle name="Calculation 2 7 4 2 2" xfId="12530"/>
    <cellStyle name="Calculation 2 7 4 2 2 2" xfId="12531"/>
    <cellStyle name="Calculation 2 7 4 2 2 3" xfId="12532"/>
    <cellStyle name="Calculation 2 7 4 2 2 4" xfId="12533"/>
    <cellStyle name="Calculation 2 7 4 2 2 5" xfId="12534"/>
    <cellStyle name="Calculation 2 7 4 2 2 6" xfId="12535"/>
    <cellStyle name="Calculation 2 7 4 2 2 7" xfId="12536"/>
    <cellStyle name="Calculation 2 7 4 2 2 8" xfId="12537"/>
    <cellStyle name="Calculation 2 7 4 2 2 9" xfId="12538"/>
    <cellStyle name="Calculation 2 7 4 2 3" xfId="12539"/>
    <cellStyle name="Calculation 2 7 4 2 3 2" xfId="12540"/>
    <cellStyle name="Calculation 2 7 4 2 3 3" xfId="12541"/>
    <cellStyle name="Calculation 2 7 4 2 3 4" xfId="12542"/>
    <cellStyle name="Calculation 2 7 4 2 3 5" xfId="12543"/>
    <cellStyle name="Calculation 2 7 4 2 3 6" xfId="12544"/>
    <cellStyle name="Calculation 2 7 4 2 3 7" xfId="12545"/>
    <cellStyle name="Calculation 2 7 4 2 3 8" xfId="12546"/>
    <cellStyle name="Calculation 2 7 4 2 3 9" xfId="12547"/>
    <cellStyle name="Calculation 2 7 4 2 4" xfId="12548"/>
    <cellStyle name="Calculation 2 7 4 2 4 2" xfId="12549"/>
    <cellStyle name="Calculation 2 7 4 2 4 3" xfId="12550"/>
    <cellStyle name="Calculation 2 7 4 2 4 4" xfId="12551"/>
    <cellStyle name="Calculation 2 7 4 2 4 5" xfId="12552"/>
    <cellStyle name="Calculation 2 7 4 2 4 6" xfId="12553"/>
    <cellStyle name="Calculation 2 7 4 2 4 7" xfId="12554"/>
    <cellStyle name="Calculation 2 7 4 2 4 8" xfId="12555"/>
    <cellStyle name="Calculation 2 7 4 2 4 9" xfId="12556"/>
    <cellStyle name="Calculation 2 7 4 2 5" xfId="12557"/>
    <cellStyle name="Calculation 2 7 4 2 5 2" xfId="12558"/>
    <cellStyle name="Calculation 2 7 4 2 5 3" xfId="12559"/>
    <cellStyle name="Calculation 2 7 4 2 5 4" xfId="12560"/>
    <cellStyle name="Calculation 2 7 4 2 5 5" xfId="12561"/>
    <cellStyle name="Calculation 2 7 4 2 5 6" xfId="12562"/>
    <cellStyle name="Calculation 2 7 4 2 5 7" xfId="12563"/>
    <cellStyle name="Calculation 2 7 4 2 5 8" xfId="12564"/>
    <cellStyle name="Calculation 2 7 4 2 5 9" xfId="12565"/>
    <cellStyle name="Calculation 2 7 4 2 6" xfId="12566"/>
    <cellStyle name="Calculation 2 7 4 2 6 2" xfId="12567"/>
    <cellStyle name="Calculation 2 7 4 2 6 3" xfId="12568"/>
    <cellStyle name="Calculation 2 7 4 2 6 4" xfId="12569"/>
    <cellStyle name="Calculation 2 7 4 2 6 5" xfId="12570"/>
    <cellStyle name="Calculation 2 7 4 2 6 6" xfId="12571"/>
    <cellStyle name="Calculation 2 7 4 2 6 7" xfId="12572"/>
    <cellStyle name="Calculation 2 7 4 2 6 8" xfId="12573"/>
    <cellStyle name="Calculation 2 7 4 2 6 9" xfId="12574"/>
    <cellStyle name="Calculation 2 7 4 2 7" xfId="12575"/>
    <cellStyle name="Calculation 2 7 4 2 8" xfId="12576"/>
    <cellStyle name="Calculation 2 7 4 2 9" xfId="12577"/>
    <cellStyle name="Calculation 2 7 4 3" xfId="12578"/>
    <cellStyle name="Calculation 2 7 4 3 2" xfId="12579"/>
    <cellStyle name="Calculation 2 7 4 3 3" xfId="12580"/>
    <cellStyle name="Calculation 2 7 4 3 4" xfId="12581"/>
    <cellStyle name="Calculation 2 7 4 3 5" xfId="12582"/>
    <cellStyle name="Calculation 2 7 4 3 6" xfId="12583"/>
    <cellStyle name="Calculation 2 7 4 3 7" xfId="12584"/>
    <cellStyle name="Calculation 2 7 4 3 8" xfId="12585"/>
    <cellStyle name="Calculation 2 7 4 3 9" xfId="12586"/>
    <cellStyle name="Calculation 2 7 4 4" xfId="12587"/>
    <cellStyle name="Calculation 2 7 4 4 2" xfId="12588"/>
    <cellStyle name="Calculation 2 7 4 4 3" xfId="12589"/>
    <cellStyle name="Calculation 2 7 4 4 4" xfId="12590"/>
    <cellStyle name="Calculation 2 7 4 4 5" xfId="12591"/>
    <cellStyle name="Calculation 2 7 4 4 6" xfId="12592"/>
    <cellStyle name="Calculation 2 7 4 4 7" xfId="12593"/>
    <cellStyle name="Calculation 2 7 4 4 8" xfId="12594"/>
    <cellStyle name="Calculation 2 7 4 4 9" xfId="12595"/>
    <cellStyle name="Calculation 2 7 4 5" xfId="12596"/>
    <cellStyle name="Calculation 2 7 4 5 2" xfId="12597"/>
    <cellStyle name="Calculation 2 7 4 5 3" xfId="12598"/>
    <cellStyle name="Calculation 2 7 4 5 4" xfId="12599"/>
    <cellStyle name="Calculation 2 7 4 5 5" xfId="12600"/>
    <cellStyle name="Calculation 2 7 4 5 6" xfId="12601"/>
    <cellStyle name="Calculation 2 7 4 5 7" xfId="12602"/>
    <cellStyle name="Calculation 2 7 4 5 8" xfId="12603"/>
    <cellStyle name="Calculation 2 7 4 5 9" xfId="12604"/>
    <cellStyle name="Calculation 2 7 4 6" xfId="12605"/>
    <cellStyle name="Calculation 2 7 4 6 2" xfId="12606"/>
    <cellStyle name="Calculation 2 7 4 6 3" xfId="12607"/>
    <cellStyle name="Calculation 2 7 4 6 4" xfId="12608"/>
    <cellStyle name="Calculation 2 7 4 6 5" xfId="12609"/>
    <cellStyle name="Calculation 2 7 4 6 6" xfId="12610"/>
    <cellStyle name="Calculation 2 7 4 6 7" xfId="12611"/>
    <cellStyle name="Calculation 2 7 4 6 8" xfId="12612"/>
    <cellStyle name="Calculation 2 7 4 6 9" xfId="12613"/>
    <cellStyle name="Calculation 2 7 4 7" xfId="12614"/>
    <cellStyle name="Calculation 2 7 4 7 2" xfId="12615"/>
    <cellStyle name="Calculation 2 7 4 7 3" xfId="12616"/>
    <cellStyle name="Calculation 2 7 4 7 4" xfId="12617"/>
    <cellStyle name="Calculation 2 7 4 7 5" xfId="12618"/>
    <cellStyle name="Calculation 2 7 4 7 6" xfId="12619"/>
    <cellStyle name="Calculation 2 7 4 7 7" xfId="12620"/>
    <cellStyle name="Calculation 2 7 4 7 8" xfId="12621"/>
    <cellStyle name="Calculation 2 7 4 7 9" xfId="12622"/>
    <cellStyle name="Calculation 2 7 4 8" xfId="12623"/>
    <cellStyle name="Calculation 2 7 4 8 2" xfId="12624"/>
    <cellStyle name="Calculation 2 7 4 8 3" xfId="12625"/>
    <cellStyle name="Calculation 2 7 4 8 4" xfId="12626"/>
    <cellStyle name="Calculation 2 7 4 8 5" xfId="12627"/>
    <cellStyle name="Calculation 2 7 4 8 6" xfId="12628"/>
    <cellStyle name="Calculation 2 7 4 8 7" xfId="12629"/>
    <cellStyle name="Calculation 2 7 4 8 8" xfId="12630"/>
    <cellStyle name="Calculation 2 7 4 8 9" xfId="12631"/>
    <cellStyle name="Calculation 2 7 4 9" xfId="12632"/>
    <cellStyle name="Calculation 2 7 5" xfId="12633"/>
    <cellStyle name="Calculation 2 7 5 2" xfId="12634"/>
    <cellStyle name="Calculation 2 7 5 3" xfId="12635"/>
    <cellStyle name="Calculation 2 7 5 4" xfId="12636"/>
    <cellStyle name="Calculation 2 7 5 5" xfId="12637"/>
    <cellStyle name="Calculation 2 7 5 6" xfId="12638"/>
    <cellStyle name="Calculation 2 7 5 7" xfId="12639"/>
    <cellStyle name="Calculation 2 7 5 8" xfId="12640"/>
    <cellStyle name="Calculation 2 7 5 9" xfId="12641"/>
    <cellStyle name="Calculation 2 7 6" xfId="12642"/>
    <cellStyle name="Calculation 2 7 6 2" xfId="12643"/>
    <cellStyle name="Calculation 2 7 6 3" xfId="12644"/>
    <cellStyle name="Calculation 2 7 6 4" xfId="12645"/>
    <cellStyle name="Calculation 2 7 6 5" xfId="12646"/>
    <cellStyle name="Calculation 2 7 6 6" xfId="12647"/>
    <cellStyle name="Calculation 2 7 6 7" xfId="12648"/>
    <cellStyle name="Calculation 2 7 6 8" xfId="12649"/>
    <cellStyle name="Calculation 2 7 6 9" xfId="12650"/>
    <cellStyle name="Calculation 2 7 7" xfId="12651"/>
    <cellStyle name="Calculation 2 7 7 2" xfId="12652"/>
    <cellStyle name="Calculation 2 7 7 3" xfId="12653"/>
    <cellStyle name="Calculation 2 7 7 4" xfId="12654"/>
    <cellStyle name="Calculation 2 7 7 5" xfId="12655"/>
    <cellStyle name="Calculation 2 7 7 6" xfId="12656"/>
    <cellStyle name="Calculation 2 7 7 7" xfId="12657"/>
    <cellStyle name="Calculation 2 7 7 8" xfId="12658"/>
    <cellStyle name="Calculation 2 7 7 9" xfId="12659"/>
    <cellStyle name="Calculation 2 7 8" xfId="12660"/>
    <cellStyle name="Calculation 2 7 8 2" xfId="12661"/>
    <cellStyle name="Calculation 2 7 8 3" xfId="12662"/>
    <cellStyle name="Calculation 2 7 8 4" xfId="12663"/>
    <cellStyle name="Calculation 2 7 8 5" xfId="12664"/>
    <cellStyle name="Calculation 2 7 8 6" xfId="12665"/>
    <cellStyle name="Calculation 2 7 8 7" xfId="12666"/>
    <cellStyle name="Calculation 2 7 8 8" xfId="12667"/>
    <cellStyle name="Calculation 2 7 8 9" xfId="12668"/>
    <cellStyle name="Calculation 2 7 9" xfId="12669"/>
    <cellStyle name="Calculation 2 7 9 2" xfId="12670"/>
    <cellStyle name="Calculation 2 7 9 3" xfId="12671"/>
    <cellStyle name="Calculation 2 7 9 4" xfId="12672"/>
    <cellStyle name="Calculation 2 7 9 5" xfId="12673"/>
    <cellStyle name="Calculation 2 7 9 6" xfId="12674"/>
    <cellStyle name="Calculation 2 7 9 7" xfId="12675"/>
    <cellStyle name="Calculation 2 7 9 8" xfId="12676"/>
    <cellStyle name="Calculation 2 7 9 9" xfId="12677"/>
    <cellStyle name="Calculation 2 8" xfId="12678"/>
    <cellStyle name="Calculation 2 8 10" xfId="12679"/>
    <cellStyle name="Calculation 2 8 10 2" xfId="12680"/>
    <cellStyle name="Calculation 2 8 10 3" xfId="12681"/>
    <cellStyle name="Calculation 2 8 10 4" xfId="12682"/>
    <cellStyle name="Calculation 2 8 10 5" xfId="12683"/>
    <cellStyle name="Calculation 2 8 10 6" xfId="12684"/>
    <cellStyle name="Calculation 2 8 10 7" xfId="12685"/>
    <cellStyle name="Calculation 2 8 10 8" xfId="12686"/>
    <cellStyle name="Calculation 2 8 10 9" xfId="12687"/>
    <cellStyle name="Calculation 2 8 11" xfId="12688"/>
    <cellStyle name="Calculation 2 8 11 2" xfId="12689"/>
    <cellStyle name="Calculation 2 8 11 3" xfId="12690"/>
    <cellStyle name="Calculation 2 8 11 4" xfId="12691"/>
    <cellStyle name="Calculation 2 8 11 5" xfId="12692"/>
    <cellStyle name="Calculation 2 8 11 6" xfId="12693"/>
    <cellStyle name="Calculation 2 8 11 7" xfId="12694"/>
    <cellStyle name="Calculation 2 8 11 8" xfId="12695"/>
    <cellStyle name="Calculation 2 8 11 9" xfId="12696"/>
    <cellStyle name="Calculation 2 8 12" xfId="12697"/>
    <cellStyle name="Calculation 2 8 13" xfId="12698"/>
    <cellStyle name="Calculation 2 8 14" xfId="12699"/>
    <cellStyle name="Calculation 2 8 2" xfId="12700"/>
    <cellStyle name="Calculation 2 8 2 10" xfId="12701"/>
    <cellStyle name="Calculation 2 8 2 11" xfId="12702"/>
    <cellStyle name="Calculation 2 8 2 12" xfId="12703"/>
    <cellStyle name="Calculation 2 8 2 13" xfId="12704"/>
    <cellStyle name="Calculation 2 8 2 14" xfId="12705"/>
    <cellStyle name="Calculation 2 8 2 15" xfId="12706"/>
    <cellStyle name="Calculation 2 8 2 16" xfId="12707"/>
    <cellStyle name="Calculation 2 8 2 2" xfId="12708"/>
    <cellStyle name="Calculation 2 8 2 2 10" xfId="12709"/>
    <cellStyle name="Calculation 2 8 2 2 11" xfId="12710"/>
    <cellStyle name="Calculation 2 8 2 2 12" xfId="12711"/>
    <cellStyle name="Calculation 2 8 2 2 13" xfId="12712"/>
    <cellStyle name="Calculation 2 8 2 2 14" xfId="12713"/>
    <cellStyle name="Calculation 2 8 2 2 2" xfId="12714"/>
    <cellStyle name="Calculation 2 8 2 2 2 2" xfId="12715"/>
    <cellStyle name="Calculation 2 8 2 2 2 3" xfId="12716"/>
    <cellStyle name="Calculation 2 8 2 2 2 4" xfId="12717"/>
    <cellStyle name="Calculation 2 8 2 2 2 5" xfId="12718"/>
    <cellStyle name="Calculation 2 8 2 2 2 6" xfId="12719"/>
    <cellStyle name="Calculation 2 8 2 2 2 7" xfId="12720"/>
    <cellStyle name="Calculation 2 8 2 2 2 8" xfId="12721"/>
    <cellStyle name="Calculation 2 8 2 2 2 9" xfId="12722"/>
    <cellStyle name="Calculation 2 8 2 2 3" xfId="12723"/>
    <cellStyle name="Calculation 2 8 2 2 3 2" xfId="12724"/>
    <cellStyle name="Calculation 2 8 2 2 3 3" xfId="12725"/>
    <cellStyle name="Calculation 2 8 2 2 3 4" xfId="12726"/>
    <cellStyle name="Calculation 2 8 2 2 3 5" xfId="12727"/>
    <cellStyle name="Calculation 2 8 2 2 3 6" xfId="12728"/>
    <cellStyle name="Calculation 2 8 2 2 3 7" xfId="12729"/>
    <cellStyle name="Calculation 2 8 2 2 3 8" xfId="12730"/>
    <cellStyle name="Calculation 2 8 2 2 3 9" xfId="12731"/>
    <cellStyle name="Calculation 2 8 2 2 4" xfId="12732"/>
    <cellStyle name="Calculation 2 8 2 2 4 2" xfId="12733"/>
    <cellStyle name="Calculation 2 8 2 2 4 3" xfId="12734"/>
    <cellStyle name="Calculation 2 8 2 2 4 4" xfId="12735"/>
    <cellStyle name="Calculation 2 8 2 2 4 5" xfId="12736"/>
    <cellStyle name="Calculation 2 8 2 2 4 6" xfId="12737"/>
    <cellStyle name="Calculation 2 8 2 2 4 7" xfId="12738"/>
    <cellStyle name="Calculation 2 8 2 2 4 8" xfId="12739"/>
    <cellStyle name="Calculation 2 8 2 2 4 9" xfId="12740"/>
    <cellStyle name="Calculation 2 8 2 2 5" xfId="12741"/>
    <cellStyle name="Calculation 2 8 2 2 5 2" xfId="12742"/>
    <cellStyle name="Calculation 2 8 2 2 5 3" xfId="12743"/>
    <cellStyle name="Calculation 2 8 2 2 5 4" xfId="12744"/>
    <cellStyle name="Calculation 2 8 2 2 5 5" xfId="12745"/>
    <cellStyle name="Calculation 2 8 2 2 5 6" xfId="12746"/>
    <cellStyle name="Calculation 2 8 2 2 5 7" xfId="12747"/>
    <cellStyle name="Calculation 2 8 2 2 5 8" xfId="12748"/>
    <cellStyle name="Calculation 2 8 2 2 5 9" xfId="12749"/>
    <cellStyle name="Calculation 2 8 2 2 6" xfId="12750"/>
    <cellStyle name="Calculation 2 8 2 2 6 2" xfId="12751"/>
    <cellStyle name="Calculation 2 8 2 2 6 3" xfId="12752"/>
    <cellStyle name="Calculation 2 8 2 2 6 4" xfId="12753"/>
    <cellStyle name="Calculation 2 8 2 2 6 5" xfId="12754"/>
    <cellStyle name="Calculation 2 8 2 2 6 6" xfId="12755"/>
    <cellStyle name="Calculation 2 8 2 2 6 7" xfId="12756"/>
    <cellStyle name="Calculation 2 8 2 2 6 8" xfId="12757"/>
    <cellStyle name="Calculation 2 8 2 2 6 9" xfId="12758"/>
    <cellStyle name="Calculation 2 8 2 2 7" xfId="12759"/>
    <cellStyle name="Calculation 2 8 2 2 8" xfId="12760"/>
    <cellStyle name="Calculation 2 8 2 2 9" xfId="12761"/>
    <cellStyle name="Calculation 2 8 2 3" xfId="12762"/>
    <cellStyle name="Calculation 2 8 2 3 2" xfId="12763"/>
    <cellStyle name="Calculation 2 8 2 3 3" xfId="12764"/>
    <cellStyle name="Calculation 2 8 2 3 4" xfId="12765"/>
    <cellStyle name="Calculation 2 8 2 3 5" xfId="12766"/>
    <cellStyle name="Calculation 2 8 2 3 6" xfId="12767"/>
    <cellStyle name="Calculation 2 8 2 3 7" xfId="12768"/>
    <cellStyle name="Calculation 2 8 2 3 8" xfId="12769"/>
    <cellStyle name="Calculation 2 8 2 3 9" xfId="12770"/>
    <cellStyle name="Calculation 2 8 2 4" xfId="12771"/>
    <cellStyle name="Calculation 2 8 2 4 2" xfId="12772"/>
    <cellStyle name="Calculation 2 8 2 4 3" xfId="12773"/>
    <cellStyle name="Calculation 2 8 2 4 4" xfId="12774"/>
    <cellStyle name="Calculation 2 8 2 4 5" xfId="12775"/>
    <cellStyle name="Calculation 2 8 2 4 6" xfId="12776"/>
    <cellStyle name="Calculation 2 8 2 4 7" xfId="12777"/>
    <cellStyle name="Calculation 2 8 2 4 8" xfId="12778"/>
    <cellStyle name="Calculation 2 8 2 4 9" xfId="12779"/>
    <cellStyle name="Calculation 2 8 2 5" xfId="12780"/>
    <cellStyle name="Calculation 2 8 2 5 2" xfId="12781"/>
    <cellStyle name="Calculation 2 8 2 5 3" xfId="12782"/>
    <cellStyle name="Calculation 2 8 2 5 4" xfId="12783"/>
    <cellStyle name="Calculation 2 8 2 5 5" xfId="12784"/>
    <cellStyle name="Calculation 2 8 2 5 6" xfId="12785"/>
    <cellStyle name="Calculation 2 8 2 5 7" xfId="12786"/>
    <cellStyle name="Calculation 2 8 2 5 8" xfId="12787"/>
    <cellStyle name="Calculation 2 8 2 5 9" xfId="12788"/>
    <cellStyle name="Calculation 2 8 2 6" xfId="12789"/>
    <cellStyle name="Calculation 2 8 2 6 2" xfId="12790"/>
    <cellStyle name="Calculation 2 8 2 6 3" xfId="12791"/>
    <cellStyle name="Calculation 2 8 2 6 4" xfId="12792"/>
    <cellStyle name="Calculation 2 8 2 6 5" xfId="12793"/>
    <cellStyle name="Calculation 2 8 2 6 6" xfId="12794"/>
    <cellStyle name="Calculation 2 8 2 6 7" xfId="12795"/>
    <cellStyle name="Calculation 2 8 2 6 8" xfId="12796"/>
    <cellStyle name="Calculation 2 8 2 6 9" xfId="12797"/>
    <cellStyle name="Calculation 2 8 2 7" xfId="12798"/>
    <cellStyle name="Calculation 2 8 2 7 2" xfId="12799"/>
    <cellStyle name="Calculation 2 8 2 7 3" xfId="12800"/>
    <cellStyle name="Calculation 2 8 2 7 4" xfId="12801"/>
    <cellStyle name="Calculation 2 8 2 7 5" xfId="12802"/>
    <cellStyle name="Calculation 2 8 2 7 6" xfId="12803"/>
    <cellStyle name="Calculation 2 8 2 7 7" xfId="12804"/>
    <cellStyle name="Calculation 2 8 2 7 8" xfId="12805"/>
    <cellStyle name="Calculation 2 8 2 7 9" xfId="12806"/>
    <cellStyle name="Calculation 2 8 2 8" xfId="12807"/>
    <cellStyle name="Calculation 2 8 2 8 2" xfId="12808"/>
    <cellStyle name="Calculation 2 8 2 8 3" xfId="12809"/>
    <cellStyle name="Calculation 2 8 2 8 4" xfId="12810"/>
    <cellStyle name="Calculation 2 8 2 8 5" xfId="12811"/>
    <cellStyle name="Calculation 2 8 2 8 6" xfId="12812"/>
    <cellStyle name="Calculation 2 8 2 8 7" xfId="12813"/>
    <cellStyle name="Calculation 2 8 2 8 8" xfId="12814"/>
    <cellStyle name="Calculation 2 8 2 8 9" xfId="12815"/>
    <cellStyle name="Calculation 2 8 2 9" xfId="12816"/>
    <cellStyle name="Calculation 2 8 3" xfId="12817"/>
    <cellStyle name="Calculation 2 8 3 10" xfId="12818"/>
    <cellStyle name="Calculation 2 8 3 11" xfId="12819"/>
    <cellStyle name="Calculation 2 8 3 12" xfId="12820"/>
    <cellStyle name="Calculation 2 8 3 13" xfId="12821"/>
    <cellStyle name="Calculation 2 8 3 14" xfId="12822"/>
    <cellStyle name="Calculation 2 8 3 15" xfId="12823"/>
    <cellStyle name="Calculation 2 8 3 16" xfId="12824"/>
    <cellStyle name="Calculation 2 8 3 2" xfId="12825"/>
    <cellStyle name="Calculation 2 8 3 2 10" xfId="12826"/>
    <cellStyle name="Calculation 2 8 3 2 11" xfId="12827"/>
    <cellStyle name="Calculation 2 8 3 2 12" xfId="12828"/>
    <cellStyle name="Calculation 2 8 3 2 13" xfId="12829"/>
    <cellStyle name="Calculation 2 8 3 2 14" xfId="12830"/>
    <cellStyle name="Calculation 2 8 3 2 2" xfId="12831"/>
    <cellStyle name="Calculation 2 8 3 2 2 2" xfId="12832"/>
    <cellStyle name="Calculation 2 8 3 2 2 3" xfId="12833"/>
    <cellStyle name="Calculation 2 8 3 2 2 4" xfId="12834"/>
    <cellStyle name="Calculation 2 8 3 2 2 5" xfId="12835"/>
    <cellStyle name="Calculation 2 8 3 2 2 6" xfId="12836"/>
    <cellStyle name="Calculation 2 8 3 2 2 7" xfId="12837"/>
    <cellStyle name="Calculation 2 8 3 2 2 8" xfId="12838"/>
    <cellStyle name="Calculation 2 8 3 2 2 9" xfId="12839"/>
    <cellStyle name="Calculation 2 8 3 2 3" xfId="12840"/>
    <cellStyle name="Calculation 2 8 3 2 3 2" xfId="12841"/>
    <cellStyle name="Calculation 2 8 3 2 3 3" xfId="12842"/>
    <cellStyle name="Calculation 2 8 3 2 3 4" xfId="12843"/>
    <cellStyle name="Calculation 2 8 3 2 3 5" xfId="12844"/>
    <cellStyle name="Calculation 2 8 3 2 3 6" xfId="12845"/>
    <cellStyle name="Calculation 2 8 3 2 3 7" xfId="12846"/>
    <cellStyle name="Calculation 2 8 3 2 3 8" xfId="12847"/>
    <cellStyle name="Calculation 2 8 3 2 3 9" xfId="12848"/>
    <cellStyle name="Calculation 2 8 3 2 4" xfId="12849"/>
    <cellStyle name="Calculation 2 8 3 2 4 2" xfId="12850"/>
    <cellStyle name="Calculation 2 8 3 2 4 3" xfId="12851"/>
    <cellStyle name="Calculation 2 8 3 2 4 4" xfId="12852"/>
    <cellStyle name="Calculation 2 8 3 2 4 5" xfId="12853"/>
    <cellStyle name="Calculation 2 8 3 2 4 6" xfId="12854"/>
    <cellStyle name="Calculation 2 8 3 2 4 7" xfId="12855"/>
    <cellStyle name="Calculation 2 8 3 2 4 8" xfId="12856"/>
    <cellStyle name="Calculation 2 8 3 2 4 9" xfId="12857"/>
    <cellStyle name="Calculation 2 8 3 2 5" xfId="12858"/>
    <cellStyle name="Calculation 2 8 3 2 5 2" xfId="12859"/>
    <cellStyle name="Calculation 2 8 3 2 5 3" xfId="12860"/>
    <cellStyle name="Calculation 2 8 3 2 5 4" xfId="12861"/>
    <cellStyle name="Calculation 2 8 3 2 5 5" xfId="12862"/>
    <cellStyle name="Calculation 2 8 3 2 5 6" xfId="12863"/>
    <cellStyle name="Calculation 2 8 3 2 5 7" xfId="12864"/>
    <cellStyle name="Calculation 2 8 3 2 5 8" xfId="12865"/>
    <cellStyle name="Calculation 2 8 3 2 5 9" xfId="12866"/>
    <cellStyle name="Calculation 2 8 3 2 6" xfId="12867"/>
    <cellStyle name="Calculation 2 8 3 2 6 2" xfId="12868"/>
    <cellStyle name="Calculation 2 8 3 2 6 3" xfId="12869"/>
    <cellStyle name="Calculation 2 8 3 2 6 4" xfId="12870"/>
    <cellStyle name="Calculation 2 8 3 2 6 5" xfId="12871"/>
    <cellStyle name="Calculation 2 8 3 2 6 6" xfId="12872"/>
    <cellStyle name="Calculation 2 8 3 2 6 7" xfId="12873"/>
    <cellStyle name="Calculation 2 8 3 2 6 8" xfId="12874"/>
    <cellStyle name="Calculation 2 8 3 2 6 9" xfId="12875"/>
    <cellStyle name="Calculation 2 8 3 2 7" xfId="12876"/>
    <cellStyle name="Calculation 2 8 3 2 8" xfId="12877"/>
    <cellStyle name="Calculation 2 8 3 2 9" xfId="12878"/>
    <cellStyle name="Calculation 2 8 3 3" xfId="12879"/>
    <cellStyle name="Calculation 2 8 3 3 2" xfId="12880"/>
    <cellStyle name="Calculation 2 8 3 3 3" xfId="12881"/>
    <cellStyle name="Calculation 2 8 3 3 4" xfId="12882"/>
    <cellStyle name="Calculation 2 8 3 3 5" xfId="12883"/>
    <cellStyle name="Calculation 2 8 3 3 6" xfId="12884"/>
    <cellStyle name="Calculation 2 8 3 3 7" xfId="12885"/>
    <cellStyle name="Calculation 2 8 3 3 8" xfId="12886"/>
    <cellStyle name="Calculation 2 8 3 3 9" xfId="12887"/>
    <cellStyle name="Calculation 2 8 3 4" xfId="12888"/>
    <cellStyle name="Calculation 2 8 3 4 2" xfId="12889"/>
    <cellStyle name="Calculation 2 8 3 4 3" xfId="12890"/>
    <cellStyle name="Calculation 2 8 3 4 4" xfId="12891"/>
    <cellStyle name="Calculation 2 8 3 4 5" xfId="12892"/>
    <cellStyle name="Calculation 2 8 3 4 6" xfId="12893"/>
    <cellStyle name="Calculation 2 8 3 4 7" xfId="12894"/>
    <cellStyle name="Calculation 2 8 3 4 8" xfId="12895"/>
    <cellStyle name="Calculation 2 8 3 4 9" xfId="12896"/>
    <cellStyle name="Calculation 2 8 3 5" xfId="12897"/>
    <cellStyle name="Calculation 2 8 3 5 2" xfId="12898"/>
    <cellStyle name="Calculation 2 8 3 5 3" xfId="12899"/>
    <cellStyle name="Calculation 2 8 3 5 4" xfId="12900"/>
    <cellStyle name="Calculation 2 8 3 5 5" xfId="12901"/>
    <cellStyle name="Calculation 2 8 3 5 6" xfId="12902"/>
    <cellStyle name="Calculation 2 8 3 5 7" xfId="12903"/>
    <cellStyle name="Calculation 2 8 3 5 8" xfId="12904"/>
    <cellStyle name="Calculation 2 8 3 5 9" xfId="12905"/>
    <cellStyle name="Calculation 2 8 3 6" xfId="12906"/>
    <cellStyle name="Calculation 2 8 3 6 2" xfId="12907"/>
    <cellStyle name="Calculation 2 8 3 6 3" xfId="12908"/>
    <cellStyle name="Calculation 2 8 3 6 4" xfId="12909"/>
    <cellStyle name="Calculation 2 8 3 6 5" xfId="12910"/>
    <cellStyle name="Calculation 2 8 3 6 6" xfId="12911"/>
    <cellStyle name="Calculation 2 8 3 6 7" xfId="12912"/>
    <cellStyle name="Calculation 2 8 3 6 8" xfId="12913"/>
    <cellStyle name="Calculation 2 8 3 6 9" xfId="12914"/>
    <cellStyle name="Calculation 2 8 3 7" xfId="12915"/>
    <cellStyle name="Calculation 2 8 3 7 2" xfId="12916"/>
    <cellStyle name="Calculation 2 8 3 7 3" xfId="12917"/>
    <cellStyle name="Calculation 2 8 3 7 4" xfId="12918"/>
    <cellStyle name="Calculation 2 8 3 7 5" xfId="12919"/>
    <cellStyle name="Calculation 2 8 3 7 6" xfId="12920"/>
    <cellStyle name="Calculation 2 8 3 7 7" xfId="12921"/>
    <cellStyle name="Calculation 2 8 3 7 8" xfId="12922"/>
    <cellStyle name="Calculation 2 8 3 7 9" xfId="12923"/>
    <cellStyle name="Calculation 2 8 3 8" xfId="12924"/>
    <cellStyle name="Calculation 2 8 3 8 2" xfId="12925"/>
    <cellStyle name="Calculation 2 8 3 8 3" xfId="12926"/>
    <cellStyle name="Calculation 2 8 3 8 4" xfId="12927"/>
    <cellStyle name="Calculation 2 8 3 8 5" xfId="12928"/>
    <cellStyle name="Calculation 2 8 3 8 6" xfId="12929"/>
    <cellStyle name="Calculation 2 8 3 8 7" xfId="12930"/>
    <cellStyle name="Calculation 2 8 3 8 8" xfId="12931"/>
    <cellStyle name="Calculation 2 8 3 8 9" xfId="12932"/>
    <cellStyle name="Calculation 2 8 3 9" xfId="12933"/>
    <cellStyle name="Calculation 2 8 4" xfId="12934"/>
    <cellStyle name="Calculation 2 8 4 10" xfId="12935"/>
    <cellStyle name="Calculation 2 8 4 11" xfId="12936"/>
    <cellStyle name="Calculation 2 8 4 12" xfId="12937"/>
    <cellStyle name="Calculation 2 8 4 13" xfId="12938"/>
    <cellStyle name="Calculation 2 8 4 14" xfId="12939"/>
    <cellStyle name="Calculation 2 8 4 15" xfId="12940"/>
    <cellStyle name="Calculation 2 8 4 16" xfId="12941"/>
    <cellStyle name="Calculation 2 8 4 2" xfId="12942"/>
    <cellStyle name="Calculation 2 8 4 2 10" xfId="12943"/>
    <cellStyle name="Calculation 2 8 4 2 11" xfId="12944"/>
    <cellStyle name="Calculation 2 8 4 2 12" xfId="12945"/>
    <cellStyle name="Calculation 2 8 4 2 13" xfId="12946"/>
    <cellStyle name="Calculation 2 8 4 2 14" xfId="12947"/>
    <cellStyle name="Calculation 2 8 4 2 2" xfId="12948"/>
    <cellStyle name="Calculation 2 8 4 2 2 2" xfId="12949"/>
    <cellStyle name="Calculation 2 8 4 2 2 3" xfId="12950"/>
    <cellStyle name="Calculation 2 8 4 2 2 4" xfId="12951"/>
    <cellStyle name="Calculation 2 8 4 2 2 5" xfId="12952"/>
    <cellStyle name="Calculation 2 8 4 2 2 6" xfId="12953"/>
    <cellStyle name="Calculation 2 8 4 2 2 7" xfId="12954"/>
    <cellStyle name="Calculation 2 8 4 2 2 8" xfId="12955"/>
    <cellStyle name="Calculation 2 8 4 2 2 9" xfId="12956"/>
    <cellStyle name="Calculation 2 8 4 2 3" xfId="12957"/>
    <cellStyle name="Calculation 2 8 4 2 3 2" xfId="12958"/>
    <cellStyle name="Calculation 2 8 4 2 3 3" xfId="12959"/>
    <cellStyle name="Calculation 2 8 4 2 3 4" xfId="12960"/>
    <cellStyle name="Calculation 2 8 4 2 3 5" xfId="12961"/>
    <cellStyle name="Calculation 2 8 4 2 3 6" xfId="12962"/>
    <cellStyle name="Calculation 2 8 4 2 3 7" xfId="12963"/>
    <cellStyle name="Calculation 2 8 4 2 3 8" xfId="12964"/>
    <cellStyle name="Calculation 2 8 4 2 3 9" xfId="12965"/>
    <cellStyle name="Calculation 2 8 4 2 4" xfId="12966"/>
    <cellStyle name="Calculation 2 8 4 2 4 2" xfId="12967"/>
    <cellStyle name="Calculation 2 8 4 2 4 3" xfId="12968"/>
    <cellStyle name="Calculation 2 8 4 2 4 4" xfId="12969"/>
    <cellStyle name="Calculation 2 8 4 2 4 5" xfId="12970"/>
    <cellStyle name="Calculation 2 8 4 2 4 6" xfId="12971"/>
    <cellStyle name="Calculation 2 8 4 2 4 7" xfId="12972"/>
    <cellStyle name="Calculation 2 8 4 2 4 8" xfId="12973"/>
    <cellStyle name="Calculation 2 8 4 2 4 9" xfId="12974"/>
    <cellStyle name="Calculation 2 8 4 2 5" xfId="12975"/>
    <cellStyle name="Calculation 2 8 4 2 5 2" xfId="12976"/>
    <cellStyle name="Calculation 2 8 4 2 5 3" xfId="12977"/>
    <cellStyle name="Calculation 2 8 4 2 5 4" xfId="12978"/>
    <cellStyle name="Calculation 2 8 4 2 5 5" xfId="12979"/>
    <cellStyle name="Calculation 2 8 4 2 5 6" xfId="12980"/>
    <cellStyle name="Calculation 2 8 4 2 5 7" xfId="12981"/>
    <cellStyle name="Calculation 2 8 4 2 5 8" xfId="12982"/>
    <cellStyle name="Calculation 2 8 4 2 5 9" xfId="12983"/>
    <cellStyle name="Calculation 2 8 4 2 6" xfId="12984"/>
    <cellStyle name="Calculation 2 8 4 2 6 2" xfId="12985"/>
    <cellStyle name="Calculation 2 8 4 2 6 3" xfId="12986"/>
    <cellStyle name="Calculation 2 8 4 2 6 4" xfId="12987"/>
    <cellStyle name="Calculation 2 8 4 2 6 5" xfId="12988"/>
    <cellStyle name="Calculation 2 8 4 2 6 6" xfId="12989"/>
    <cellStyle name="Calculation 2 8 4 2 6 7" xfId="12990"/>
    <cellStyle name="Calculation 2 8 4 2 6 8" xfId="12991"/>
    <cellStyle name="Calculation 2 8 4 2 6 9" xfId="12992"/>
    <cellStyle name="Calculation 2 8 4 2 7" xfId="12993"/>
    <cellStyle name="Calculation 2 8 4 2 8" xfId="12994"/>
    <cellStyle name="Calculation 2 8 4 2 9" xfId="12995"/>
    <cellStyle name="Calculation 2 8 4 3" xfId="12996"/>
    <cellStyle name="Calculation 2 8 4 3 2" xfId="12997"/>
    <cellStyle name="Calculation 2 8 4 3 3" xfId="12998"/>
    <cellStyle name="Calculation 2 8 4 3 4" xfId="12999"/>
    <cellStyle name="Calculation 2 8 4 3 5" xfId="13000"/>
    <cellStyle name="Calculation 2 8 4 3 6" xfId="13001"/>
    <cellStyle name="Calculation 2 8 4 3 7" xfId="13002"/>
    <cellStyle name="Calculation 2 8 4 3 8" xfId="13003"/>
    <cellStyle name="Calculation 2 8 4 3 9" xfId="13004"/>
    <cellStyle name="Calculation 2 8 4 4" xfId="13005"/>
    <cellStyle name="Calculation 2 8 4 4 2" xfId="13006"/>
    <cellStyle name="Calculation 2 8 4 4 3" xfId="13007"/>
    <cellStyle name="Calculation 2 8 4 4 4" xfId="13008"/>
    <cellStyle name="Calculation 2 8 4 4 5" xfId="13009"/>
    <cellStyle name="Calculation 2 8 4 4 6" xfId="13010"/>
    <cellStyle name="Calculation 2 8 4 4 7" xfId="13011"/>
    <cellStyle name="Calculation 2 8 4 4 8" xfId="13012"/>
    <cellStyle name="Calculation 2 8 4 4 9" xfId="13013"/>
    <cellStyle name="Calculation 2 8 4 5" xfId="13014"/>
    <cellStyle name="Calculation 2 8 4 5 2" xfId="13015"/>
    <cellStyle name="Calculation 2 8 4 5 3" xfId="13016"/>
    <cellStyle name="Calculation 2 8 4 5 4" xfId="13017"/>
    <cellStyle name="Calculation 2 8 4 5 5" xfId="13018"/>
    <cellStyle name="Calculation 2 8 4 5 6" xfId="13019"/>
    <cellStyle name="Calculation 2 8 4 5 7" xfId="13020"/>
    <cellStyle name="Calculation 2 8 4 5 8" xfId="13021"/>
    <cellStyle name="Calculation 2 8 4 5 9" xfId="13022"/>
    <cellStyle name="Calculation 2 8 4 6" xfId="13023"/>
    <cellStyle name="Calculation 2 8 4 6 2" xfId="13024"/>
    <cellStyle name="Calculation 2 8 4 6 3" xfId="13025"/>
    <cellStyle name="Calculation 2 8 4 6 4" xfId="13026"/>
    <cellStyle name="Calculation 2 8 4 6 5" xfId="13027"/>
    <cellStyle name="Calculation 2 8 4 6 6" xfId="13028"/>
    <cellStyle name="Calculation 2 8 4 6 7" xfId="13029"/>
    <cellStyle name="Calculation 2 8 4 6 8" xfId="13030"/>
    <cellStyle name="Calculation 2 8 4 6 9" xfId="13031"/>
    <cellStyle name="Calculation 2 8 4 7" xfId="13032"/>
    <cellStyle name="Calculation 2 8 4 7 2" xfId="13033"/>
    <cellStyle name="Calculation 2 8 4 7 3" xfId="13034"/>
    <cellStyle name="Calculation 2 8 4 7 4" xfId="13035"/>
    <cellStyle name="Calculation 2 8 4 7 5" xfId="13036"/>
    <cellStyle name="Calculation 2 8 4 7 6" xfId="13037"/>
    <cellStyle name="Calculation 2 8 4 7 7" xfId="13038"/>
    <cellStyle name="Calculation 2 8 4 7 8" xfId="13039"/>
    <cellStyle name="Calculation 2 8 4 7 9" xfId="13040"/>
    <cellStyle name="Calculation 2 8 4 8" xfId="13041"/>
    <cellStyle name="Calculation 2 8 4 8 2" xfId="13042"/>
    <cellStyle name="Calculation 2 8 4 8 3" xfId="13043"/>
    <cellStyle name="Calculation 2 8 4 8 4" xfId="13044"/>
    <cellStyle name="Calculation 2 8 4 8 5" xfId="13045"/>
    <cellStyle name="Calculation 2 8 4 8 6" xfId="13046"/>
    <cellStyle name="Calculation 2 8 4 8 7" xfId="13047"/>
    <cellStyle name="Calculation 2 8 4 8 8" xfId="13048"/>
    <cellStyle name="Calculation 2 8 4 8 9" xfId="13049"/>
    <cellStyle name="Calculation 2 8 4 9" xfId="13050"/>
    <cellStyle name="Calculation 2 8 5" xfId="13051"/>
    <cellStyle name="Calculation 2 8 5 2" xfId="13052"/>
    <cellStyle name="Calculation 2 8 5 3" xfId="13053"/>
    <cellStyle name="Calculation 2 8 5 4" xfId="13054"/>
    <cellStyle name="Calculation 2 8 5 5" xfId="13055"/>
    <cellStyle name="Calculation 2 8 5 6" xfId="13056"/>
    <cellStyle name="Calculation 2 8 5 7" xfId="13057"/>
    <cellStyle name="Calculation 2 8 5 8" xfId="13058"/>
    <cellStyle name="Calculation 2 8 5 9" xfId="13059"/>
    <cellStyle name="Calculation 2 8 6" xfId="13060"/>
    <cellStyle name="Calculation 2 8 6 2" xfId="13061"/>
    <cellStyle name="Calculation 2 8 6 3" xfId="13062"/>
    <cellStyle name="Calculation 2 8 6 4" xfId="13063"/>
    <cellStyle name="Calculation 2 8 6 5" xfId="13064"/>
    <cellStyle name="Calculation 2 8 6 6" xfId="13065"/>
    <cellStyle name="Calculation 2 8 6 7" xfId="13066"/>
    <cellStyle name="Calculation 2 8 6 8" xfId="13067"/>
    <cellStyle name="Calculation 2 8 6 9" xfId="13068"/>
    <cellStyle name="Calculation 2 8 7" xfId="13069"/>
    <cellStyle name="Calculation 2 8 7 2" xfId="13070"/>
    <cellStyle name="Calculation 2 8 7 3" xfId="13071"/>
    <cellStyle name="Calculation 2 8 7 4" xfId="13072"/>
    <cellStyle name="Calculation 2 8 7 5" xfId="13073"/>
    <cellStyle name="Calculation 2 8 7 6" xfId="13074"/>
    <cellStyle name="Calculation 2 8 7 7" xfId="13075"/>
    <cellStyle name="Calculation 2 8 7 8" xfId="13076"/>
    <cellStyle name="Calculation 2 8 7 9" xfId="13077"/>
    <cellStyle name="Calculation 2 8 8" xfId="13078"/>
    <cellStyle name="Calculation 2 8 8 2" xfId="13079"/>
    <cellStyle name="Calculation 2 8 8 3" xfId="13080"/>
    <cellStyle name="Calculation 2 8 8 4" xfId="13081"/>
    <cellStyle name="Calculation 2 8 8 5" xfId="13082"/>
    <cellStyle name="Calculation 2 8 8 6" xfId="13083"/>
    <cellStyle name="Calculation 2 8 8 7" xfId="13084"/>
    <cellStyle name="Calculation 2 8 8 8" xfId="13085"/>
    <cellStyle name="Calculation 2 8 8 9" xfId="13086"/>
    <cellStyle name="Calculation 2 8 9" xfId="13087"/>
    <cellStyle name="Calculation 2 8 9 2" xfId="13088"/>
    <cellStyle name="Calculation 2 8 9 3" xfId="13089"/>
    <cellStyle name="Calculation 2 8 9 4" xfId="13090"/>
    <cellStyle name="Calculation 2 8 9 5" xfId="13091"/>
    <cellStyle name="Calculation 2 8 9 6" xfId="13092"/>
    <cellStyle name="Calculation 2 8 9 7" xfId="13093"/>
    <cellStyle name="Calculation 2 8 9 8" xfId="13094"/>
    <cellStyle name="Calculation 2 8 9 9" xfId="13095"/>
    <cellStyle name="Calculation 2 9" xfId="13096"/>
    <cellStyle name="Calculation 2 9 10" xfId="13097"/>
    <cellStyle name="Calculation 2 9 10 2" xfId="13098"/>
    <cellStyle name="Calculation 2 9 10 3" xfId="13099"/>
    <cellStyle name="Calculation 2 9 10 4" xfId="13100"/>
    <cellStyle name="Calculation 2 9 10 5" xfId="13101"/>
    <cellStyle name="Calculation 2 9 10 6" xfId="13102"/>
    <cellStyle name="Calculation 2 9 10 7" xfId="13103"/>
    <cellStyle name="Calculation 2 9 10 8" xfId="13104"/>
    <cellStyle name="Calculation 2 9 10 9" xfId="13105"/>
    <cellStyle name="Calculation 2 9 11" xfId="13106"/>
    <cellStyle name="Calculation 2 9 12" xfId="13107"/>
    <cellStyle name="Calculation 2 9 13" xfId="13108"/>
    <cellStyle name="Calculation 2 9 14" xfId="13109"/>
    <cellStyle name="Calculation 2 9 15" xfId="13110"/>
    <cellStyle name="Calculation 2 9 16" xfId="13111"/>
    <cellStyle name="Calculation 2 9 17" xfId="13112"/>
    <cellStyle name="Calculation 2 9 18" xfId="13113"/>
    <cellStyle name="Calculation 2 9 2" xfId="13114"/>
    <cellStyle name="Calculation 2 9 2 10" xfId="13115"/>
    <cellStyle name="Calculation 2 9 2 11" xfId="13116"/>
    <cellStyle name="Calculation 2 9 2 12" xfId="13117"/>
    <cellStyle name="Calculation 2 9 2 13" xfId="13118"/>
    <cellStyle name="Calculation 2 9 2 14" xfId="13119"/>
    <cellStyle name="Calculation 2 9 2 15" xfId="13120"/>
    <cellStyle name="Calculation 2 9 2 16" xfId="13121"/>
    <cellStyle name="Calculation 2 9 2 2" xfId="13122"/>
    <cellStyle name="Calculation 2 9 2 2 10" xfId="13123"/>
    <cellStyle name="Calculation 2 9 2 2 11" xfId="13124"/>
    <cellStyle name="Calculation 2 9 2 2 12" xfId="13125"/>
    <cellStyle name="Calculation 2 9 2 2 13" xfId="13126"/>
    <cellStyle name="Calculation 2 9 2 2 14" xfId="13127"/>
    <cellStyle name="Calculation 2 9 2 2 2" xfId="13128"/>
    <cellStyle name="Calculation 2 9 2 2 2 2" xfId="13129"/>
    <cellStyle name="Calculation 2 9 2 2 2 3" xfId="13130"/>
    <cellStyle name="Calculation 2 9 2 2 2 4" xfId="13131"/>
    <cellStyle name="Calculation 2 9 2 2 2 5" xfId="13132"/>
    <cellStyle name="Calculation 2 9 2 2 2 6" xfId="13133"/>
    <cellStyle name="Calculation 2 9 2 2 2 7" xfId="13134"/>
    <cellStyle name="Calculation 2 9 2 2 2 8" xfId="13135"/>
    <cellStyle name="Calculation 2 9 2 2 2 9" xfId="13136"/>
    <cellStyle name="Calculation 2 9 2 2 3" xfId="13137"/>
    <cellStyle name="Calculation 2 9 2 2 3 2" xfId="13138"/>
    <cellStyle name="Calculation 2 9 2 2 3 3" xfId="13139"/>
    <cellStyle name="Calculation 2 9 2 2 3 4" xfId="13140"/>
    <cellStyle name="Calculation 2 9 2 2 3 5" xfId="13141"/>
    <cellStyle name="Calculation 2 9 2 2 3 6" xfId="13142"/>
    <cellStyle name="Calculation 2 9 2 2 3 7" xfId="13143"/>
    <cellStyle name="Calculation 2 9 2 2 3 8" xfId="13144"/>
    <cellStyle name="Calculation 2 9 2 2 3 9" xfId="13145"/>
    <cellStyle name="Calculation 2 9 2 2 4" xfId="13146"/>
    <cellStyle name="Calculation 2 9 2 2 4 2" xfId="13147"/>
    <cellStyle name="Calculation 2 9 2 2 4 3" xfId="13148"/>
    <cellStyle name="Calculation 2 9 2 2 4 4" xfId="13149"/>
    <cellStyle name="Calculation 2 9 2 2 4 5" xfId="13150"/>
    <cellStyle name="Calculation 2 9 2 2 4 6" xfId="13151"/>
    <cellStyle name="Calculation 2 9 2 2 4 7" xfId="13152"/>
    <cellStyle name="Calculation 2 9 2 2 4 8" xfId="13153"/>
    <cellStyle name="Calculation 2 9 2 2 4 9" xfId="13154"/>
    <cellStyle name="Calculation 2 9 2 2 5" xfId="13155"/>
    <cellStyle name="Calculation 2 9 2 2 5 2" xfId="13156"/>
    <cellStyle name="Calculation 2 9 2 2 5 3" xfId="13157"/>
    <cellStyle name="Calculation 2 9 2 2 5 4" xfId="13158"/>
    <cellStyle name="Calculation 2 9 2 2 5 5" xfId="13159"/>
    <cellStyle name="Calculation 2 9 2 2 5 6" xfId="13160"/>
    <cellStyle name="Calculation 2 9 2 2 5 7" xfId="13161"/>
    <cellStyle name="Calculation 2 9 2 2 5 8" xfId="13162"/>
    <cellStyle name="Calculation 2 9 2 2 5 9" xfId="13163"/>
    <cellStyle name="Calculation 2 9 2 2 6" xfId="13164"/>
    <cellStyle name="Calculation 2 9 2 2 6 2" xfId="13165"/>
    <cellStyle name="Calculation 2 9 2 2 6 3" xfId="13166"/>
    <cellStyle name="Calculation 2 9 2 2 6 4" xfId="13167"/>
    <cellStyle name="Calculation 2 9 2 2 6 5" xfId="13168"/>
    <cellStyle name="Calculation 2 9 2 2 6 6" xfId="13169"/>
    <cellStyle name="Calculation 2 9 2 2 6 7" xfId="13170"/>
    <cellStyle name="Calculation 2 9 2 2 6 8" xfId="13171"/>
    <cellStyle name="Calculation 2 9 2 2 6 9" xfId="13172"/>
    <cellStyle name="Calculation 2 9 2 2 7" xfId="13173"/>
    <cellStyle name="Calculation 2 9 2 2 8" xfId="13174"/>
    <cellStyle name="Calculation 2 9 2 2 9" xfId="13175"/>
    <cellStyle name="Calculation 2 9 2 3" xfId="13176"/>
    <cellStyle name="Calculation 2 9 2 3 2" xfId="13177"/>
    <cellStyle name="Calculation 2 9 2 3 3" xfId="13178"/>
    <cellStyle name="Calculation 2 9 2 3 4" xfId="13179"/>
    <cellStyle name="Calculation 2 9 2 3 5" xfId="13180"/>
    <cellStyle name="Calculation 2 9 2 3 6" xfId="13181"/>
    <cellStyle name="Calculation 2 9 2 3 7" xfId="13182"/>
    <cellStyle name="Calculation 2 9 2 3 8" xfId="13183"/>
    <cellStyle name="Calculation 2 9 2 3 9" xfId="13184"/>
    <cellStyle name="Calculation 2 9 2 4" xfId="13185"/>
    <cellStyle name="Calculation 2 9 2 4 2" xfId="13186"/>
    <cellStyle name="Calculation 2 9 2 4 3" xfId="13187"/>
    <cellStyle name="Calculation 2 9 2 4 4" xfId="13188"/>
    <cellStyle name="Calculation 2 9 2 4 5" xfId="13189"/>
    <cellStyle name="Calculation 2 9 2 4 6" xfId="13190"/>
    <cellStyle name="Calculation 2 9 2 4 7" xfId="13191"/>
    <cellStyle name="Calculation 2 9 2 4 8" xfId="13192"/>
    <cellStyle name="Calculation 2 9 2 4 9" xfId="13193"/>
    <cellStyle name="Calculation 2 9 2 5" xfId="13194"/>
    <cellStyle name="Calculation 2 9 2 5 2" xfId="13195"/>
    <cellStyle name="Calculation 2 9 2 5 3" xfId="13196"/>
    <cellStyle name="Calculation 2 9 2 5 4" xfId="13197"/>
    <cellStyle name="Calculation 2 9 2 5 5" xfId="13198"/>
    <cellStyle name="Calculation 2 9 2 5 6" xfId="13199"/>
    <cellStyle name="Calculation 2 9 2 5 7" xfId="13200"/>
    <cellStyle name="Calculation 2 9 2 5 8" xfId="13201"/>
    <cellStyle name="Calculation 2 9 2 5 9" xfId="13202"/>
    <cellStyle name="Calculation 2 9 2 6" xfId="13203"/>
    <cellStyle name="Calculation 2 9 2 6 2" xfId="13204"/>
    <cellStyle name="Calculation 2 9 2 6 3" xfId="13205"/>
    <cellStyle name="Calculation 2 9 2 6 4" xfId="13206"/>
    <cellStyle name="Calculation 2 9 2 6 5" xfId="13207"/>
    <cellStyle name="Calculation 2 9 2 6 6" xfId="13208"/>
    <cellStyle name="Calculation 2 9 2 6 7" xfId="13209"/>
    <cellStyle name="Calculation 2 9 2 6 8" xfId="13210"/>
    <cellStyle name="Calculation 2 9 2 6 9" xfId="13211"/>
    <cellStyle name="Calculation 2 9 2 7" xfId="13212"/>
    <cellStyle name="Calculation 2 9 2 7 2" xfId="13213"/>
    <cellStyle name="Calculation 2 9 2 7 3" xfId="13214"/>
    <cellStyle name="Calculation 2 9 2 7 4" xfId="13215"/>
    <cellStyle name="Calculation 2 9 2 7 5" xfId="13216"/>
    <cellStyle name="Calculation 2 9 2 7 6" xfId="13217"/>
    <cellStyle name="Calculation 2 9 2 7 7" xfId="13218"/>
    <cellStyle name="Calculation 2 9 2 7 8" xfId="13219"/>
    <cellStyle name="Calculation 2 9 2 7 9" xfId="13220"/>
    <cellStyle name="Calculation 2 9 2 8" xfId="13221"/>
    <cellStyle name="Calculation 2 9 2 8 2" xfId="13222"/>
    <cellStyle name="Calculation 2 9 2 8 3" xfId="13223"/>
    <cellStyle name="Calculation 2 9 2 8 4" xfId="13224"/>
    <cellStyle name="Calculation 2 9 2 8 5" xfId="13225"/>
    <cellStyle name="Calculation 2 9 2 8 6" xfId="13226"/>
    <cellStyle name="Calculation 2 9 2 8 7" xfId="13227"/>
    <cellStyle name="Calculation 2 9 2 8 8" xfId="13228"/>
    <cellStyle name="Calculation 2 9 2 8 9" xfId="13229"/>
    <cellStyle name="Calculation 2 9 2 9" xfId="13230"/>
    <cellStyle name="Calculation 2 9 3" xfId="13231"/>
    <cellStyle name="Calculation 2 9 3 10" xfId="13232"/>
    <cellStyle name="Calculation 2 9 3 11" xfId="13233"/>
    <cellStyle name="Calculation 2 9 3 12" xfId="13234"/>
    <cellStyle name="Calculation 2 9 3 13" xfId="13235"/>
    <cellStyle name="Calculation 2 9 3 14" xfId="13236"/>
    <cellStyle name="Calculation 2 9 3 15" xfId="13237"/>
    <cellStyle name="Calculation 2 9 3 16" xfId="13238"/>
    <cellStyle name="Calculation 2 9 3 2" xfId="13239"/>
    <cellStyle name="Calculation 2 9 3 2 10" xfId="13240"/>
    <cellStyle name="Calculation 2 9 3 2 11" xfId="13241"/>
    <cellStyle name="Calculation 2 9 3 2 12" xfId="13242"/>
    <cellStyle name="Calculation 2 9 3 2 13" xfId="13243"/>
    <cellStyle name="Calculation 2 9 3 2 14" xfId="13244"/>
    <cellStyle name="Calculation 2 9 3 2 2" xfId="13245"/>
    <cellStyle name="Calculation 2 9 3 2 2 2" xfId="13246"/>
    <cellStyle name="Calculation 2 9 3 2 2 3" xfId="13247"/>
    <cellStyle name="Calculation 2 9 3 2 2 4" xfId="13248"/>
    <cellStyle name="Calculation 2 9 3 2 2 5" xfId="13249"/>
    <cellStyle name="Calculation 2 9 3 2 2 6" xfId="13250"/>
    <cellStyle name="Calculation 2 9 3 2 2 7" xfId="13251"/>
    <cellStyle name="Calculation 2 9 3 2 2 8" xfId="13252"/>
    <cellStyle name="Calculation 2 9 3 2 2 9" xfId="13253"/>
    <cellStyle name="Calculation 2 9 3 2 3" xfId="13254"/>
    <cellStyle name="Calculation 2 9 3 2 3 2" xfId="13255"/>
    <cellStyle name="Calculation 2 9 3 2 3 3" xfId="13256"/>
    <cellStyle name="Calculation 2 9 3 2 3 4" xfId="13257"/>
    <cellStyle name="Calculation 2 9 3 2 3 5" xfId="13258"/>
    <cellStyle name="Calculation 2 9 3 2 3 6" xfId="13259"/>
    <cellStyle name="Calculation 2 9 3 2 3 7" xfId="13260"/>
    <cellStyle name="Calculation 2 9 3 2 3 8" xfId="13261"/>
    <cellStyle name="Calculation 2 9 3 2 3 9" xfId="13262"/>
    <cellStyle name="Calculation 2 9 3 2 4" xfId="13263"/>
    <cellStyle name="Calculation 2 9 3 2 4 2" xfId="13264"/>
    <cellStyle name="Calculation 2 9 3 2 4 3" xfId="13265"/>
    <cellStyle name="Calculation 2 9 3 2 4 4" xfId="13266"/>
    <cellStyle name="Calculation 2 9 3 2 4 5" xfId="13267"/>
    <cellStyle name="Calculation 2 9 3 2 4 6" xfId="13268"/>
    <cellStyle name="Calculation 2 9 3 2 4 7" xfId="13269"/>
    <cellStyle name="Calculation 2 9 3 2 4 8" xfId="13270"/>
    <cellStyle name="Calculation 2 9 3 2 4 9" xfId="13271"/>
    <cellStyle name="Calculation 2 9 3 2 5" xfId="13272"/>
    <cellStyle name="Calculation 2 9 3 2 5 2" xfId="13273"/>
    <cellStyle name="Calculation 2 9 3 2 5 3" xfId="13274"/>
    <cellStyle name="Calculation 2 9 3 2 5 4" xfId="13275"/>
    <cellStyle name="Calculation 2 9 3 2 5 5" xfId="13276"/>
    <cellStyle name="Calculation 2 9 3 2 5 6" xfId="13277"/>
    <cellStyle name="Calculation 2 9 3 2 5 7" xfId="13278"/>
    <cellStyle name="Calculation 2 9 3 2 5 8" xfId="13279"/>
    <cellStyle name="Calculation 2 9 3 2 5 9" xfId="13280"/>
    <cellStyle name="Calculation 2 9 3 2 6" xfId="13281"/>
    <cellStyle name="Calculation 2 9 3 2 6 2" xfId="13282"/>
    <cellStyle name="Calculation 2 9 3 2 6 3" xfId="13283"/>
    <cellStyle name="Calculation 2 9 3 2 6 4" xfId="13284"/>
    <cellStyle name="Calculation 2 9 3 2 6 5" xfId="13285"/>
    <cellStyle name="Calculation 2 9 3 2 6 6" xfId="13286"/>
    <cellStyle name="Calculation 2 9 3 2 6 7" xfId="13287"/>
    <cellStyle name="Calculation 2 9 3 2 6 8" xfId="13288"/>
    <cellStyle name="Calculation 2 9 3 2 6 9" xfId="13289"/>
    <cellStyle name="Calculation 2 9 3 2 7" xfId="13290"/>
    <cellStyle name="Calculation 2 9 3 2 8" xfId="13291"/>
    <cellStyle name="Calculation 2 9 3 2 9" xfId="13292"/>
    <cellStyle name="Calculation 2 9 3 3" xfId="13293"/>
    <cellStyle name="Calculation 2 9 3 3 2" xfId="13294"/>
    <cellStyle name="Calculation 2 9 3 3 3" xfId="13295"/>
    <cellStyle name="Calculation 2 9 3 3 4" xfId="13296"/>
    <cellStyle name="Calculation 2 9 3 3 5" xfId="13297"/>
    <cellStyle name="Calculation 2 9 3 3 6" xfId="13298"/>
    <cellStyle name="Calculation 2 9 3 3 7" xfId="13299"/>
    <cellStyle name="Calculation 2 9 3 3 8" xfId="13300"/>
    <cellStyle name="Calculation 2 9 3 3 9" xfId="13301"/>
    <cellStyle name="Calculation 2 9 3 4" xfId="13302"/>
    <cellStyle name="Calculation 2 9 3 4 2" xfId="13303"/>
    <cellStyle name="Calculation 2 9 3 4 3" xfId="13304"/>
    <cellStyle name="Calculation 2 9 3 4 4" xfId="13305"/>
    <cellStyle name="Calculation 2 9 3 4 5" xfId="13306"/>
    <cellStyle name="Calculation 2 9 3 4 6" xfId="13307"/>
    <cellStyle name="Calculation 2 9 3 4 7" xfId="13308"/>
    <cellStyle name="Calculation 2 9 3 4 8" xfId="13309"/>
    <cellStyle name="Calculation 2 9 3 4 9" xfId="13310"/>
    <cellStyle name="Calculation 2 9 3 5" xfId="13311"/>
    <cellStyle name="Calculation 2 9 3 5 2" xfId="13312"/>
    <cellStyle name="Calculation 2 9 3 5 3" xfId="13313"/>
    <cellStyle name="Calculation 2 9 3 5 4" xfId="13314"/>
    <cellStyle name="Calculation 2 9 3 5 5" xfId="13315"/>
    <cellStyle name="Calculation 2 9 3 5 6" xfId="13316"/>
    <cellStyle name="Calculation 2 9 3 5 7" xfId="13317"/>
    <cellStyle name="Calculation 2 9 3 5 8" xfId="13318"/>
    <cellStyle name="Calculation 2 9 3 5 9" xfId="13319"/>
    <cellStyle name="Calculation 2 9 3 6" xfId="13320"/>
    <cellStyle name="Calculation 2 9 3 6 2" xfId="13321"/>
    <cellStyle name="Calculation 2 9 3 6 3" xfId="13322"/>
    <cellStyle name="Calculation 2 9 3 6 4" xfId="13323"/>
    <cellStyle name="Calculation 2 9 3 6 5" xfId="13324"/>
    <cellStyle name="Calculation 2 9 3 6 6" xfId="13325"/>
    <cellStyle name="Calculation 2 9 3 6 7" xfId="13326"/>
    <cellStyle name="Calculation 2 9 3 6 8" xfId="13327"/>
    <cellStyle name="Calculation 2 9 3 6 9" xfId="13328"/>
    <cellStyle name="Calculation 2 9 3 7" xfId="13329"/>
    <cellStyle name="Calculation 2 9 3 7 2" xfId="13330"/>
    <cellStyle name="Calculation 2 9 3 7 3" xfId="13331"/>
    <cellStyle name="Calculation 2 9 3 7 4" xfId="13332"/>
    <cellStyle name="Calculation 2 9 3 7 5" xfId="13333"/>
    <cellStyle name="Calculation 2 9 3 7 6" xfId="13334"/>
    <cellStyle name="Calculation 2 9 3 7 7" xfId="13335"/>
    <cellStyle name="Calculation 2 9 3 7 8" xfId="13336"/>
    <cellStyle name="Calculation 2 9 3 7 9" xfId="13337"/>
    <cellStyle name="Calculation 2 9 3 8" xfId="13338"/>
    <cellStyle name="Calculation 2 9 3 8 2" xfId="13339"/>
    <cellStyle name="Calculation 2 9 3 8 3" xfId="13340"/>
    <cellStyle name="Calculation 2 9 3 8 4" xfId="13341"/>
    <cellStyle name="Calculation 2 9 3 8 5" xfId="13342"/>
    <cellStyle name="Calculation 2 9 3 8 6" xfId="13343"/>
    <cellStyle name="Calculation 2 9 3 8 7" xfId="13344"/>
    <cellStyle name="Calculation 2 9 3 8 8" xfId="13345"/>
    <cellStyle name="Calculation 2 9 3 8 9" xfId="13346"/>
    <cellStyle name="Calculation 2 9 3 9" xfId="13347"/>
    <cellStyle name="Calculation 2 9 4" xfId="13348"/>
    <cellStyle name="Calculation 2 9 4 10" xfId="13349"/>
    <cellStyle name="Calculation 2 9 4 11" xfId="13350"/>
    <cellStyle name="Calculation 2 9 4 12" xfId="13351"/>
    <cellStyle name="Calculation 2 9 4 13" xfId="13352"/>
    <cellStyle name="Calculation 2 9 4 14" xfId="13353"/>
    <cellStyle name="Calculation 2 9 4 2" xfId="13354"/>
    <cellStyle name="Calculation 2 9 4 2 2" xfId="13355"/>
    <cellStyle name="Calculation 2 9 4 2 3" xfId="13356"/>
    <cellStyle name="Calculation 2 9 4 2 4" xfId="13357"/>
    <cellStyle name="Calculation 2 9 4 2 5" xfId="13358"/>
    <cellStyle name="Calculation 2 9 4 2 6" xfId="13359"/>
    <cellStyle name="Calculation 2 9 4 2 7" xfId="13360"/>
    <cellStyle name="Calculation 2 9 4 2 8" xfId="13361"/>
    <cellStyle name="Calculation 2 9 4 2 9" xfId="13362"/>
    <cellStyle name="Calculation 2 9 4 3" xfId="13363"/>
    <cellStyle name="Calculation 2 9 4 3 2" xfId="13364"/>
    <cellStyle name="Calculation 2 9 4 3 3" xfId="13365"/>
    <cellStyle name="Calculation 2 9 4 3 4" xfId="13366"/>
    <cellStyle name="Calculation 2 9 4 3 5" xfId="13367"/>
    <cellStyle name="Calculation 2 9 4 3 6" xfId="13368"/>
    <cellStyle name="Calculation 2 9 4 3 7" xfId="13369"/>
    <cellStyle name="Calculation 2 9 4 3 8" xfId="13370"/>
    <cellStyle name="Calculation 2 9 4 3 9" xfId="13371"/>
    <cellStyle name="Calculation 2 9 4 4" xfId="13372"/>
    <cellStyle name="Calculation 2 9 4 4 2" xfId="13373"/>
    <cellStyle name="Calculation 2 9 4 4 3" xfId="13374"/>
    <cellStyle name="Calculation 2 9 4 4 4" xfId="13375"/>
    <cellStyle name="Calculation 2 9 4 4 5" xfId="13376"/>
    <cellStyle name="Calculation 2 9 4 4 6" xfId="13377"/>
    <cellStyle name="Calculation 2 9 4 4 7" xfId="13378"/>
    <cellStyle name="Calculation 2 9 4 4 8" xfId="13379"/>
    <cellStyle name="Calculation 2 9 4 4 9" xfId="13380"/>
    <cellStyle name="Calculation 2 9 4 5" xfId="13381"/>
    <cellStyle name="Calculation 2 9 4 5 2" xfId="13382"/>
    <cellStyle name="Calculation 2 9 4 5 3" xfId="13383"/>
    <cellStyle name="Calculation 2 9 4 5 4" xfId="13384"/>
    <cellStyle name="Calculation 2 9 4 5 5" xfId="13385"/>
    <cellStyle name="Calculation 2 9 4 5 6" xfId="13386"/>
    <cellStyle name="Calculation 2 9 4 5 7" xfId="13387"/>
    <cellStyle name="Calculation 2 9 4 5 8" xfId="13388"/>
    <cellStyle name="Calculation 2 9 4 5 9" xfId="13389"/>
    <cellStyle name="Calculation 2 9 4 6" xfId="13390"/>
    <cellStyle name="Calculation 2 9 4 6 2" xfId="13391"/>
    <cellStyle name="Calculation 2 9 4 6 3" xfId="13392"/>
    <cellStyle name="Calculation 2 9 4 6 4" xfId="13393"/>
    <cellStyle name="Calculation 2 9 4 6 5" xfId="13394"/>
    <cellStyle name="Calculation 2 9 4 6 6" xfId="13395"/>
    <cellStyle name="Calculation 2 9 4 6 7" xfId="13396"/>
    <cellStyle name="Calculation 2 9 4 6 8" xfId="13397"/>
    <cellStyle name="Calculation 2 9 4 6 9" xfId="13398"/>
    <cellStyle name="Calculation 2 9 4 7" xfId="13399"/>
    <cellStyle name="Calculation 2 9 4 8" xfId="13400"/>
    <cellStyle name="Calculation 2 9 4 9" xfId="13401"/>
    <cellStyle name="Calculation 2 9 5" xfId="13402"/>
    <cellStyle name="Calculation 2 9 5 2" xfId="13403"/>
    <cellStyle name="Calculation 2 9 5 3" xfId="13404"/>
    <cellStyle name="Calculation 2 9 5 4" xfId="13405"/>
    <cellStyle name="Calculation 2 9 5 5" xfId="13406"/>
    <cellStyle name="Calculation 2 9 5 6" xfId="13407"/>
    <cellStyle name="Calculation 2 9 5 7" xfId="13408"/>
    <cellStyle name="Calculation 2 9 5 8" xfId="13409"/>
    <cellStyle name="Calculation 2 9 5 9" xfId="13410"/>
    <cellStyle name="Calculation 2 9 6" xfId="13411"/>
    <cellStyle name="Calculation 2 9 6 2" xfId="13412"/>
    <cellStyle name="Calculation 2 9 6 3" xfId="13413"/>
    <cellStyle name="Calculation 2 9 6 4" xfId="13414"/>
    <cellStyle name="Calculation 2 9 6 5" xfId="13415"/>
    <cellStyle name="Calculation 2 9 6 6" xfId="13416"/>
    <cellStyle name="Calculation 2 9 6 7" xfId="13417"/>
    <cellStyle name="Calculation 2 9 6 8" xfId="13418"/>
    <cellStyle name="Calculation 2 9 6 9" xfId="13419"/>
    <cellStyle name="Calculation 2 9 7" xfId="13420"/>
    <cellStyle name="Calculation 2 9 7 2" xfId="13421"/>
    <cellStyle name="Calculation 2 9 7 3" xfId="13422"/>
    <cellStyle name="Calculation 2 9 7 4" xfId="13423"/>
    <cellStyle name="Calculation 2 9 7 5" xfId="13424"/>
    <cellStyle name="Calculation 2 9 7 6" xfId="13425"/>
    <cellStyle name="Calculation 2 9 7 7" xfId="13426"/>
    <cellStyle name="Calculation 2 9 7 8" xfId="13427"/>
    <cellStyle name="Calculation 2 9 7 9" xfId="13428"/>
    <cellStyle name="Calculation 2 9 8" xfId="13429"/>
    <cellStyle name="Calculation 2 9 8 2" xfId="13430"/>
    <cellStyle name="Calculation 2 9 8 3" xfId="13431"/>
    <cellStyle name="Calculation 2 9 8 4" xfId="13432"/>
    <cellStyle name="Calculation 2 9 8 5" xfId="13433"/>
    <cellStyle name="Calculation 2 9 8 6" xfId="13434"/>
    <cellStyle name="Calculation 2 9 8 7" xfId="13435"/>
    <cellStyle name="Calculation 2 9 8 8" xfId="13436"/>
    <cellStyle name="Calculation 2 9 8 9" xfId="13437"/>
    <cellStyle name="Calculation 2 9 9" xfId="13438"/>
    <cellStyle name="Calculation 2 9 9 2" xfId="13439"/>
    <cellStyle name="Calculation 2 9 9 3" xfId="13440"/>
    <cellStyle name="Calculation 2 9 9 4" xfId="13441"/>
    <cellStyle name="Calculation 2 9 9 5" xfId="13442"/>
    <cellStyle name="Calculation 2 9 9 6" xfId="13443"/>
    <cellStyle name="Calculation 2 9 9 7" xfId="13444"/>
    <cellStyle name="Calculation 2 9 9 8" xfId="13445"/>
    <cellStyle name="Calculation 2 9 9 9" xfId="13446"/>
    <cellStyle name="Calculation 20" xfId="816"/>
    <cellStyle name="Calculation 21" xfId="817"/>
    <cellStyle name="Calculation 22" xfId="818"/>
    <cellStyle name="Calculation 23" xfId="819"/>
    <cellStyle name="Calculation 24" xfId="820"/>
    <cellStyle name="Calculation 25" xfId="821"/>
    <cellStyle name="Calculation 26" xfId="822"/>
    <cellStyle name="Calculation 27" xfId="823"/>
    <cellStyle name="Calculation 28" xfId="824"/>
    <cellStyle name="Calculation 29" xfId="825"/>
    <cellStyle name="Calculation 3" xfId="826"/>
    <cellStyle name="Calculation 30" xfId="827"/>
    <cellStyle name="Calculation 31" xfId="828"/>
    <cellStyle name="Calculation 4" xfId="829"/>
    <cellStyle name="Calculation 5" xfId="830"/>
    <cellStyle name="Calculation 6" xfId="831"/>
    <cellStyle name="Calculation 7" xfId="832"/>
    <cellStyle name="Calculation 8" xfId="833"/>
    <cellStyle name="Calculation 9" xfId="834"/>
    <cellStyle name="Check Cell 10" xfId="835"/>
    <cellStyle name="Check Cell 11" xfId="836"/>
    <cellStyle name="Check Cell 12" xfId="837"/>
    <cellStyle name="Check Cell 13" xfId="838"/>
    <cellStyle name="Check Cell 14" xfId="839"/>
    <cellStyle name="Check Cell 15" xfId="840"/>
    <cellStyle name="Check Cell 16" xfId="841"/>
    <cellStyle name="Check Cell 17" xfId="842"/>
    <cellStyle name="Check Cell 18" xfId="843"/>
    <cellStyle name="Check Cell 19" xfId="844"/>
    <cellStyle name="Check Cell 2" xfId="845"/>
    <cellStyle name="Check Cell 2 2" xfId="846"/>
    <cellStyle name="Check Cell 20" xfId="847"/>
    <cellStyle name="Check Cell 21" xfId="848"/>
    <cellStyle name="Check Cell 22" xfId="849"/>
    <cellStyle name="Check Cell 23" xfId="850"/>
    <cellStyle name="Check Cell 24" xfId="851"/>
    <cellStyle name="Check Cell 25" xfId="852"/>
    <cellStyle name="Check Cell 26" xfId="853"/>
    <cellStyle name="Check Cell 27" xfId="854"/>
    <cellStyle name="Check Cell 28" xfId="855"/>
    <cellStyle name="Check Cell 29" xfId="856"/>
    <cellStyle name="Check Cell 3" xfId="857"/>
    <cellStyle name="Check Cell 30" xfId="858"/>
    <cellStyle name="Check Cell 31" xfId="859"/>
    <cellStyle name="Check Cell 4" xfId="860"/>
    <cellStyle name="Check Cell 5" xfId="861"/>
    <cellStyle name="Check Cell 6" xfId="862"/>
    <cellStyle name="Check Cell 7" xfId="863"/>
    <cellStyle name="Check Cell 8" xfId="864"/>
    <cellStyle name="Check Cell 9" xfId="865"/>
    <cellStyle name="Comma" xfId="1902" builtinId="3"/>
    <cellStyle name="Comma 10" xfId="866"/>
    <cellStyle name="Comma 10 2" xfId="867"/>
    <cellStyle name="Comma 11" xfId="868"/>
    <cellStyle name="Comma 11 2" xfId="13447"/>
    <cellStyle name="Comma 11 2 2" xfId="13448"/>
    <cellStyle name="Comma 11 3" xfId="13449"/>
    <cellStyle name="Comma 12" xfId="869"/>
    <cellStyle name="Comma 13" xfId="870"/>
    <cellStyle name="Comma 14" xfId="871"/>
    <cellStyle name="Comma 15" xfId="872"/>
    <cellStyle name="Comma 15 2" xfId="13450"/>
    <cellStyle name="Comma 15 2 2" xfId="13451"/>
    <cellStyle name="Comma 15 3" xfId="13452"/>
    <cellStyle name="Comma 16" xfId="873"/>
    <cellStyle name="Comma 16 2" xfId="13453"/>
    <cellStyle name="Comma 16 3" xfId="13454"/>
    <cellStyle name="Comma 16 4" xfId="13455"/>
    <cellStyle name="Comma 17" xfId="13456"/>
    <cellStyle name="Comma 18" xfId="13457"/>
    <cellStyle name="Comma 2" xfId="874"/>
    <cellStyle name="Comma 2 10" xfId="875"/>
    <cellStyle name="Comma 2 2" xfId="876"/>
    <cellStyle name="Comma 2 2 2" xfId="13458"/>
    <cellStyle name="Comma 2 3" xfId="877"/>
    <cellStyle name="Comma 2 3 2" xfId="13459"/>
    <cellStyle name="Comma 2 3 2 2" xfId="13460"/>
    <cellStyle name="Comma 2 3 2 2 2" xfId="13461"/>
    <cellStyle name="Comma 2 3 2 3" xfId="13462"/>
    <cellStyle name="Comma 2 3 3" xfId="13463"/>
    <cellStyle name="Comma 2 4" xfId="878"/>
    <cellStyle name="Comma 2 4 2" xfId="13464"/>
    <cellStyle name="Comma 2 4 2 2" xfId="13465"/>
    <cellStyle name="Comma 2 4 2 2 2" xfId="13466"/>
    <cellStyle name="Comma 2 4 2 3" xfId="13467"/>
    <cellStyle name="Comma 2 4 3" xfId="13468"/>
    <cellStyle name="Comma 2 5" xfId="879"/>
    <cellStyle name="Comma 2 5 2" xfId="13469"/>
    <cellStyle name="Comma 2 5 2 2" xfId="13470"/>
    <cellStyle name="Comma 2 5 3" xfId="13471"/>
    <cellStyle name="Comma 2 6" xfId="13472"/>
    <cellStyle name="Comma 2 7" xfId="13473"/>
    <cellStyle name="Comma 2 8" xfId="13474"/>
    <cellStyle name="Comma 3" xfId="880"/>
    <cellStyle name="Comma 3 2" xfId="881"/>
    <cellStyle name="Comma 3 2 2" xfId="882"/>
    <cellStyle name="Comma 3 2 2 2" xfId="13475"/>
    <cellStyle name="Comma 3 2 2 2 2" xfId="13476"/>
    <cellStyle name="Comma 3 2 2 3" xfId="13477"/>
    <cellStyle name="Comma 3 2 3" xfId="13478"/>
    <cellStyle name="Comma 3 2 4" xfId="13479"/>
    <cellStyle name="Comma 3 2 4 2" xfId="13480"/>
    <cellStyle name="Comma 3 2 5" xfId="13481"/>
    <cellStyle name="Comma 3 3" xfId="883"/>
    <cellStyle name="Comma 3 3 2" xfId="13482"/>
    <cellStyle name="Comma 3 3 2 2" xfId="13483"/>
    <cellStyle name="Comma 3 3 3" xfId="13484"/>
    <cellStyle name="Comma 3 4" xfId="884"/>
    <cellStyle name="Comma 3 4 2" xfId="13485"/>
    <cellStyle name="Comma 3 4 2 2" xfId="13486"/>
    <cellStyle name="Comma 3 4 3" xfId="13487"/>
    <cellStyle name="Comma 3 5" xfId="885"/>
    <cellStyle name="Comma 3 6" xfId="13488"/>
    <cellStyle name="Comma 3 6 2" xfId="13489"/>
    <cellStyle name="Comma 3 7" xfId="13490"/>
    <cellStyle name="Comma 4" xfId="886"/>
    <cellStyle name="Comma 4 2" xfId="887"/>
    <cellStyle name="Comma 4 2 2" xfId="13491"/>
    <cellStyle name="Comma 4 2 2 2" xfId="13492"/>
    <cellStyle name="Comma 4 2 2 2 2" xfId="13493"/>
    <cellStyle name="Comma 4 2 2 3" xfId="13494"/>
    <cellStyle name="Comma 4 2 3" xfId="13495"/>
    <cellStyle name="Comma 4 3" xfId="888"/>
    <cellStyle name="Comma 4 4" xfId="889"/>
    <cellStyle name="Comma 4 5" xfId="13496"/>
    <cellStyle name="Comma 4 5 2" xfId="13497"/>
    <cellStyle name="Comma 4 5 2 2" xfId="13498"/>
    <cellStyle name="Comma 4 5 3" xfId="13499"/>
    <cellStyle name="Comma 4 6" xfId="13500"/>
    <cellStyle name="Comma 5" xfId="890"/>
    <cellStyle name="Comma 5 2" xfId="891"/>
    <cellStyle name="Comma 5 3" xfId="13501"/>
    <cellStyle name="Comma 5 3 2" xfId="13502"/>
    <cellStyle name="Comma 5 4" xfId="13503"/>
    <cellStyle name="Comma 6" xfId="892"/>
    <cellStyle name="Comma 6 2" xfId="13504"/>
    <cellStyle name="Comma 6 2 2" xfId="13505"/>
    <cellStyle name="Comma 6 3" xfId="13506"/>
    <cellStyle name="Comma 7" xfId="893"/>
    <cellStyle name="Comma 7 2" xfId="13507"/>
    <cellStyle name="Comma 7 2 2" xfId="13508"/>
    <cellStyle name="Comma 7 3" xfId="13509"/>
    <cellStyle name="Comma 8" xfId="894"/>
    <cellStyle name="Comma 8 2" xfId="13510"/>
    <cellStyle name="Comma 8 2 2" xfId="13511"/>
    <cellStyle name="Comma 8 3" xfId="13512"/>
    <cellStyle name="Comma 9" xfId="895"/>
    <cellStyle name="Comma 9 2" xfId="13513"/>
    <cellStyle name="Comma 9 2 2" xfId="13514"/>
    <cellStyle name="Comma 9 3" xfId="13515"/>
    <cellStyle name="Comma0" xfId="896"/>
    <cellStyle name="Comma0 2" xfId="897"/>
    <cellStyle name="Currency 2" xfId="898"/>
    <cellStyle name="Currency 2 2" xfId="899"/>
    <cellStyle name="Currency 2 2 2" xfId="13516"/>
    <cellStyle name="Currency 2 2 2 2" xfId="13517"/>
    <cellStyle name="Currency 2 2 2 2 2" xfId="13518"/>
    <cellStyle name="Currency 2 2 2 3" xfId="13519"/>
    <cellStyle name="Currency 3" xfId="900"/>
    <cellStyle name="Currency 4" xfId="13520"/>
    <cellStyle name="Currency0" xfId="901"/>
    <cellStyle name="Currency0 2" xfId="902"/>
    <cellStyle name="Date" xfId="903"/>
    <cellStyle name="Date 2" xfId="904"/>
    <cellStyle name="données" xfId="905"/>
    <cellStyle name="donnéesbord" xfId="906"/>
    <cellStyle name="Euro" xfId="907"/>
    <cellStyle name="Euro 2" xfId="908"/>
    <cellStyle name="Excel.Chart" xfId="909"/>
    <cellStyle name="Explanatory Text 10" xfId="910"/>
    <cellStyle name="Explanatory Text 11" xfId="911"/>
    <cellStyle name="Explanatory Text 12" xfId="912"/>
    <cellStyle name="Explanatory Text 13" xfId="913"/>
    <cellStyle name="Explanatory Text 14" xfId="914"/>
    <cellStyle name="Explanatory Text 15" xfId="915"/>
    <cellStyle name="Explanatory Text 16" xfId="916"/>
    <cellStyle name="Explanatory Text 17" xfId="917"/>
    <cellStyle name="Explanatory Text 18" xfId="918"/>
    <cellStyle name="Explanatory Text 19" xfId="919"/>
    <cellStyle name="Explanatory Text 2" xfId="920"/>
    <cellStyle name="Explanatory Text 2 2" xfId="921"/>
    <cellStyle name="Explanatory Text 20" xfId="922"/>
    <cellStyle name="Explanatory Text 21" xfId="923"/>
    <cellStyle name="Explanatory Text 22" xfId="924"/>
    <cellStyle name="Explanatory Text 23" xfId="925"/>
    <cellStyle name="Explanatory Text 24" xfId="926"/>
    <cellStyle name="Explanatory Text 25" xfId="927"/>
    <cellStyle name="Explanatory Text 26" xfId="928"/>
    <cellStyle name="Explanatory Text 27" xfId="929"/>
    <cellStyle name="Explanatory Text 28" xfId="930"/>
    <cellStyle name="Explanatory Text 29" xfId="931"/>
    <cellStyle name="Explanatory Text 3" xfId="932"/>
    <cellStyle name="Explanatory Text 30" xfId="933"/>
    <cellStyle name="Explanatory Text 31" xfId="934"/>
    <cellStyle name="Explanatory Text 4" xfId="935"/>
    <cellStyle name="Explanatory Text 5" xfId="936"/>
    <cellStyle name="Explanatory Text 6" xfId="937"/>
    <cellStyle name="Explanatory Text 7" xfId="938"/>
    <cellStyle name="Explanatory Text 8" xfId="939"/>
    <cellStyle name="Explanatory Text 9" xfId="940"/>
    <cellStyle name="F2" xfId="941"/>
    <cellStyle name="F3" xfId="942"/>
    <cellStyle name="F4" xfId="943"/>
    <cellStyle name="F5" xfId="944"/>
    <cellStyle name="F6" xfId="945"/>
    <cellStyle name="F7" xfId="946"/>
    <cellStyle name="F8" xfId="947"/>
    <cellStyle name="Fecha" xfId="948"/>
    <cellStyle name="Fijo" xfId="949"/>
    <cellStyle name="Fixed" xfId="950"/>
    <cellStyle name="Fixed 2" xfId="951"/>
    <cellStyle name="Good 10" xfId="952"/>
    <cellStyle name="Good 11" xfId="953"/>
    <cellStyle name="Good 12" xfId="954"/>
    <cellStyle name="Good 13" xfId="955"/>
    <cellStyle name="Good 14" xfId="956"/>
    <cellStyle name="Good 15" xfId="957"/>
    <cellStyle name="Good 16" xfId="958"/>
    <cellStyle name="Good 17" xfId="959"/>
    <cellStyle name="Good 18" xfId="960"/>
    <cellStyle name="Good 19" xfId="961"/>
    <cellStyle name="Good 2" xfId="962"/>
    <cellStyle name="Good 2 2" xfId="963"/>
    <cellStyle name="Good 20" xfId="964"/>
    <cellStyle name="Good 21" xfId="965"/>
    <cellStyle name="Good 22" xfId="966"/>
    <cellStyle name="Good 23" xfId="967"/>
    <cellStyle name="Good 24" xfId="968"/>
    <cellStyle name="Good 25" xfId="969"/>
    <cellStyle name="Good 26" xfId="970"/>
    <cellStyle name="Good 27" xfId="971"/>
    <cellStyle name="Good 28" xfId="972"/>
    <cellStyle name="Good 29" xfId="973"/>
    <cellStyle name="Good 3" xfId="974"/>
    <cellStyle name="Good 30" xfId="975"/>
    <cellStyle name="Good 31" xfId="976"/>
    <cellStyle name="Good 4" xfId="977"/>
    <cellStyle name="Good 5" xfId="978"/>
    <cellStyle name="Good 6" xfId="979"/>
    <cellStyle name="Good 7" xfId="980"/>
    <cellStyle name="Good 8" xfId="981"/>
    <cellStyle name="Good 9" xfId="982"/>
    <cellStyle name="Grey" xfId="983"/>
    <cellStyle name="Heading 1 10" xfId="984"/>
    <cellStyle name="Heading 1 11" xfId="985"/>
    <cellStyle name="Heading 1 12" xfId="986"/>
    <cellStyle name="Heading 1 13" xfId="987"/>
    <cellStyle name="Heading 1 14" xfId="988"/>
    <cellStyle name="Heading 1 15" xfId="989"/>
    <cellStyle name="Heading 1 16" xfId="990"/>
    <cellStyle name="Heading 1 17" xfId="991"/>
    <cellStyle name="Heading 1 18" xfId="992"/>
    <cellStyle name="Heading 1 19" xfId="993"/>
    <cellStyle name="Heading 1 2" xfId="994"/>
    <cellStyle name="Heading 1 2 2" xfId="995"/>
    <cellStyle name="Heading 1 2 3" xfId="996"/>
    <cellStyle name="Heading 1 20" xfId="997"/>
    <cellStyle name="Heading 1 21" xfId="998"/>
    <cellStyle name="Heading 1 22" xfId="999"/>
    <cellStyle name="Heading 1 23" xfId="1000"/>
    <cellStyle name="Heading 1 24" xfId="1001"/>
    <cellStyle name="Heading 1 25" xfId="1002"/>
    <cellStyle name="Heading 1 26" xfId="1003"/>
    <cellStyle name="Heading 1 27" xfId="1004"/>
    <cellStyle name="Heading 1 28" xfId="1005"/>
    <cellStyle name="Heading 1 29" xfId="1006"/>
    <cellStyle name="Heading 1 3" xfId="1007"/>
    <cellStyle name="Heading 1 3 2" xfId="1008"/>
    <cellStyle name="Heading 1 30" xfId="1009"/>
    <cellStyle name="Heading 1 31" xfId="1010"/>
    <cellStyle name="Heading 1 4" xfId="1011"/>
    <cellStyle name="Heading 1 5" xfId="1012"/>
    <cellStyle name="Heading 1 6" xfId="1013"/>
    <cellStyle name="Heading 1 7" xfId="1014"/>
    <cellStyle name="Heading 1 8" xfId="1015"/>
    <cellStyle name="Heading 1 9" xfId="1016"/>
    <cellStyle name="Heading 2 10" xfId="1017"/>
    <cellStyle name="Heading 2 11" xfId="1018"/>
    <cellStyle name="Heading 2 12" xfId="1019"/>
    <cellStyle name="Heading 2 13" xfId="1020"/>
    <cellStyle name="Heading 2 14" xfId="1021"/>
    <cellStyle name="Heading 2 15" xfId="1022"/>
    <cellStyle name="Heading 2 16" xfId="1023"/>
    <cellStyle name="Heading 2 17" xfId="1024"/>
    <cellStyle name="Heading 2 18" xfId="1025"/>
    <cellStyle name="Heading 2 19" xfId="1026"/>
    <cellStyle name="Heading 2 2" xfId="1027"/>
    <cellStyle name="Heading 2 2 2" xfId="1028"/>
    <cellStyle name="Heading 2 2 3" xfId="1029"/>
    <cellStyle name="Heading 2 20" xfId="1030"/>
    <cellStyle name="Heading 2 21" xfId="1031"/>
    <cellStyle name="Heading 2 22" xfId="1032"/>
    <cellStyle name="Heading 2 23" xfId="1033"/>
    <cellStyle name="Heading 2 24" xfId="1034"/>
    <cellStyle name="Heading 2 25" xfId="1035"/>
    <cellStyle name="Heading 2 26" xfId="1036"/>
    <cellStyle name="Heading 2 27" xfId="1037"/>
    <cellStyle name="Heading 2 28" xfId="1038"/>
    <cellStyle name="Heading 2 29" xfId="1039"/>
    <cellStyle name="Heading 2 3" xfId="1040"/>
    <cellStyle name="Heading 2 3 2" xfId="1041"/>
    <cellStyle name="Heading 2 30" xfId="1042"/>
    <cellStyle name="Heading 2 31" xfId="1043"/>
    <cellStyle name="Heading 2 4" xfId="1044"/>
    <cellStyle name="Heading 2 5" xfId="1045"/>
    <cellStyle name="Heading 2 6" xfId="1046"/>
    <cellStyle name="Heading 2 7" xfId="1047"/>
    <cellStyle name="Heading 2 8" xfId="1048"/>
    <cellStyle name="Heading 2 9" xfId="1049"/>
    <cellStyle name="Heading 3 10" xfId="1050"/>
    <cellStyle name="Heading 3 11" xfId="1051"/>
    <cellStyle name="Heading 3 12" xfId="1052"/>
    <cellStyle name="Heading 3 13" xfId="1053"/>
    <cellStyle name="Heading 3 14" xfId="1054"/>
    <cellStyle name="Heading 3 15" xfId="1055"/>
    <cellStyle name="Heading 3 16" xfId="1056"/>
    <cellStyle name="Heading 3 17" xfId="1057"/>
    <cellStyle name="Heading 3 18" xfId="1058"/>
    <cellStyle name="Heading 3 19" xfId="1059"/>
    <cellStyle name="Heading 3 2" xfId="1060"/>
    <cellStyle name="Heading 3 2 2" xfId="1061"/>
    <cellStyle name="Heading 3 20" xfId="1062"/>
    <cellStyle name="Heading 3 21" xfId="1063"/>
    <cellStyle name="Heading 3 22" xfId="1064"/>
    <cellStyle name="Heading 3 23" xfId="1065"/>
    <cellStyle name="Heading 3 24" xfId="1066"/>
    <cellStyle name="Heading 3 25" xfId="1067"/>
    <cellStyle name="Heading 3 26" xfId="1068"/>
    <cellStyle name="Heading 3 27" xfId="1069"/>
    <cellStyle name="Heading 3 28" xfId="1070"/>
    <cellStyle name="Heading 3 29" xfId="1071"/>
    <cellStyle name="Heading 3 3" xfId="1072"/>
    <cellStyle name="Heading 3 30" xfId="1073"/>
    <cellStyle name="Heading 3 31" xfId="1074"/>
    <cellStyle name="Heading 3 4" xfId="1075"/>
    <cellStyle name="Heading 3 5" xfId="1076"/>
    <cellStyle name="Heading 3 6" xfId="1077"/>
    <cellStyle name="Heading 3 7" xfId="1078"/>
    <cellStyle name="Heading 3 8" xfId="1079"/>
    <cellStyle name="Heading 3 9" xfId="1080"/>
    <cellStyle name="Heading 4 10" xfId="1081"/>
    <cellStyle name="Heading 4 11" xfId="1082"/>
    <cellStyle name="Heading 4 12" xfId="1083"/>
    <cellStyle name="Heading 4 13" xfId="1084"/>
    <cellStyle name="Heading 4 14" xfId="1085"/>
    <cellStyle name="Heading 4 15" xfId="1086"/>
    <cellStyle name="Heading 4 16" xfId="1087"/>
    <cellStyle name="Heading 4 17" xfId="1088"/>
    <cellStyle name="Heading 4 18" xfId="1089"/>
    <cellStyle name="Heading 4 19" xfId="1090"/>
    <cellStyle name="Heading 4 2" xfId="1091"/>
    <cellStyle name="Heading 4 2 2" xfId="1092"/>
    <cellStyle name="Heading 4 20" xfId="1093"/>
    <cellStyle name="Heading 4 21" xfId="1094"/>
    <cellStyle name="Heading 4 22" xfId="1095"/>
    <cellStyle name="Heading 4 23" xfId="1096"/>
    <cellStyle name="Heading 4 24" xfId="1097"/>
    <cellStyle name="Heading 4 25" xfId="1098"/>
    <cellStyle name="Heading 4 26" xfId="1099"/>
    <cellStyle name="Heading 4 27" xfId="1100"/>
    <cellStyle name="Heading 4 28" xfId="1101"/>
    <cellStyle name="Heading 4 29" xfId="1102"/>
    <cellStyle name="Heading 4 3" xfId="1103"/>
    <cellStyle name="Heading 4 30" xfId="1104"/>
    <cellStyle name="Heading 4 31" xfId="1105"/>
    <cellStyle name="Heading 4 4" xfId="1106"/>
    <cellStyle name="Heading 4 5" xfId="1107"/>
    <cellStyle name="Heading 4 6" xfId="1108"/>
    <cellStyle name="Heading 4 7" xfId="1109"/>
    <cellStyle name="Heading 4 8" xfId="1110"/>
    <cellStyle name="Heading 4 9" xfId="1111"/>
    <cellStyle name="Heading1" xfId="1112"/>
    <cellStyle name="Heading2" xfId="1113"/>
    <cellStyle name="Hipervínculo" xfId="1114"/>
    <cellStyle name="Hipervínculo 2" xfId="1115"/>
    <cellStyle name="Hipervínculo visitado" xfId="1116"/>
    <cellStyle name="Hipervínculo_IIF" xfId="1117"/>
    <cellStyle name="Hyperlink" xfId="1" builtinId="8"/>
    <cellStyle name="Hyperlink 2" xfId="1118"/>
    <cellStyle name="Hyperlink 2 2" xfId="1119"/>
    <cellStyle name="Hyperlink 3" xfId="1120"/>
    <cellStyle name="imf-one decimal" xfId="1121"/>
    <cellStyle name="imf-zero decimal" xfId="1122"/>
    <cellStyle name="Input [yellow]" xfId="1123"/>
    <cellStyle name="Input [yellow] 2" xfId="1124"/>
    <cellStyle name="Input [yellow] 2 2" xfId="1125"/>
    <cellStyle name="Input [yellow] 2 2 10" xfId="13521"/>
    <cellStyle name="Input [yellow] 2 2 11" xfId="13522"/>
    <cellStyle name="Input [yellow] 2 2 12" xfId="13523"/>
    <cellStyle name="Input [yellow] 2 2 13" xfId="13524"/>
    <cellStyle name="Input [yellow] 2 2 14" xfId="13525"/>
    <cellStyle name="Input [yellow] 2 2 15" xfId="13526"/>
    <cellStyle name="Input [yellow] 2 2 2" xfId="1126"/>
    <cellStyle name="Input [yellow] 2 2 2 10" xfId="13527"/>
    <cellStyle name="Input [yellow] 2 2 2 10 2" xfId="13528"/>
    <cellStyle name="Input [yellow] 2 2 2 10 3" xfId="13529"/>
    <cellStyle name="Input [yellow] 2 2 2 10 4" xfId="13530"/>
    <cellStyle name="Input [yellow] 2 2 2 10 5" xfId="13531"/>
    <cellStyle name="Input [yellow] 2 2 2 10 6" xfId="13532"/>
    <cellStyle name="Input [yellow] 2 2 2 10 7" xfId="13533"/>
    <cellStyle name="Input [yellow] 2 2 2 10 8" xfId="13534"/>
    <cellStyle name="Input [yellow] 2 2 2 10 9" xfId="13535"/>
    <cellStyle name="Input [yellow] 2 2 2 11" xfId="13536"/>
    <cellStyle name="Input [yellow] 2 2 2 11 2" xfId="13537"/>
    <cellStyle name="Input [yellow] 2 2 2 11 3" xfId="13538"/>
    <cellStyle name="Input [yellow] 2 2 2 11 4" xfId="13539"/>
    <cellStyle name="Input [yellow] 2 2 2 11 5" xfId="13540"/>
    <cellStyle name="Input [yellow] 2 2 2 11 6" xfId="13541"/>
    <cellStyle name="Input [yellow] 2 2 2 11 7" xfId="13542"/>
    <cellStyle name="Input [yellow] 2 2 2 11 8" xfId="13543"/>
    <cellStyle name="Input [yellow] 2 2 2 11 9" xfId="13544"/>
    <cellStyle name="Input [yellow] 2 2 2 12" xfId="13545"/>
    <cellStyle name="Input [yellow] 2 2 2 12 2" xfId="13546"/>
    <cellStyle name="Input [yellow] 2 2 2 12 3" xfId="13547"/>
    <cellStyle name="Input [yellow] 2 2 2 12 4" xfId="13548"/>
    <cellStyle name="Input [yellow] 2 2 2 12 5" xfId="13549"/>
    <cellStyle name="Input [yellow] 2 2 2 12 6" xfId="13550"/>
    <cellStyle name="Input [yellow] 2 2 2 12 7" xfId="13551"/>
    <cellStyle name="Input [yellow] 2 2 2 12 8" xfId="13552"/>
    <cellStyle name="Input [yellow] 2 2 2 12 9" xfId="13553"/>
    <cellStyle name="Input [yellow] 2 2 2 13" xfId="13554"/>
    <cellStyle name="Input [yellow] 2 2 2 13 2" xfId="13555"/>
    <cellStyle name="Input [yellow] 2 2 2 13 3" xfId="13556"/>
    <cellStyle name="Input [yellow] 2 2 2 13 4" xfId="13557"/>
    <cellStyle name="Input [yellow] 2 2 2 13 5" xfId="13558"/>
    <cellStyle name="Input [yellow] 2 2 2 13 6" xfId="13559"/>
    <cellStyle name="Input [yellow] 2 2 2 13 7" xfId="13560"/>
    <cellStyle name="Input [yellow] 2 2 2 13 8" xfId="13561"/>
    <cellStyle name="Input [yellow] 2 2 2 13 9" xfId="13562"/>
    <cellStyle name="Input [yellow] 2 2 2 14" xfId="13563"/>
    <cellStyle name="Input [yellow] 2 2 2 15" xfId="13564"/>
    <cellStyle name="Input [yellow] 2 2 2 16" xfId="13565"/>
    <cellStyle name="Input [yellow] 2 2 2 2" xfId="13566"/>
    <cellStyle name="Input [yellow] 2 2 2 2 10" xfId="13567"/>
    <cellStyle name="Input [yellow] 2 2 2 2 11" xfId="13568"/>
    <cellStyle name="Input [yellow] 2 2 2 2 12" xfId="13569"/>
    <cellStyle name="Input [yellow] 2 2 2 2 13" xfId="13570"/>
    <cellStyle name="Input [yellow] 2 2 2 2 14" xfId="13571"/>
    <cellStyle name="Input [yellow] 2 2 2 2 2" xfId="13572"/>
    <cellStyle name="Input [yellow] 2 2 2 2 2 2" xfId="13573"/>
    <cellStyle name="Input [yellow] 2 2 2 2 2 3" xfId="13574"/>
    <cellStyle name="Input [yellow] 2 2 2 2 2 4" xfId="13575"/>
    <cellStyle name="Input [yellow] 2 2 2 2 2 5" xfId="13576"/>
    <cellStyle name="Input [yellow] 2 2 2 2 2 6" xfId="13577"/>
    <cellStyle name="Input [yellow] 2 2 2 2 2 7" xfId="13578"/>
    <cellStyle name="Input [yellow] 2 2 2 2 2 8" xfId="13579"/>
    <cellStyle name="Input [yellow] 2 2 2 2 2 9" xfId="13580"/>
    <cellStyle name="Input [yellow] 2 2 2 2 3" xfId="13581"/>
    <cellStyle name="Input [yellow] 2 2 2 2 3 2" xfId="13582"/>
    <cellStyle name="Input [yellow] 2 2 2 2 3 3" xfId="13583"/>
    <cellStyle name="Input [yellow] 2 2 2 2 3 4" xfId="13584"/>
    <cellStyle name="Input [yellow] 2 2 2 2 3 5" xfId="13585"/>
    <cellStyle name="Input [yellow] 2 2 2 2 3 6" xfId="13586"/>
    <cellStyle name="Input [yellow] 2 2 2 2 3 7" xfId="13587"/>
    <cellStyle name="Input [yellow] 2 2 2 2 3 8" xfId="13588"/>
    <cellStyle name="Input [yellow] 2 2 2 2 3 9" xfId="13589"/>
    <cellStyle name="Input [yellow] 2 2 2 2 4" xfId="13590"/>
    <cellStyle name="Input [yellow] 2 2 2 2 4 2" xfId="13591"/>
    <cellStyle name="Input [yellow] 2 2 2 2 4 3" xfId="13592"/>
    <cellStyle name="Input [yellow] 2 2 2 2 4 4" xfId="13593"/>
    <cellStyle name="Input [yellow] 2 2 2 2 4 5" xfId="13594"/>
    <cellStyle name="Input [yellow] 2 2 2 2 4 6" xfId="13595"/>
    <cellStyle name="Input [yellow] 2 2 2 2 4 7" xfId="13596"/>
    <cellStyle name="Input [yellow] 2 2 2 2 4 8" xfId="13597"/>
    <cellStyle name="Input [yellow] 2 2 2 2 4 9" xfId="13598"/>
    <cellStyle name="Input [yellow] 2 2 2 2 5" xfId="13599"/>
    <cellStyle name="Input [yellow] 2 2 2 2 5 2" xfId="13600"/>
    <cellStyle name="Input [yellow] 2 2 2 2 5 3" xfId="13601"/>
    <cellStyle name="Input [yellow] 2 2 2 2 5 4" xfId="13602"/>
    <cellStyle name="Input [yellow] 2 2 2 2 5 5" xfId="13603"/>
    <cellStyle name="Input [yellow] 2 2 2 2 5 6" xfId="13604"/>
    <cellStyle name="Input [yellow] 2 2 2 2 5 7" xfId="13605"/>
    <cellStyle name="Input [yellow] 2 2 2 2 5 8" xfId="13606"/>
    <cellStyle name="Input [yellow] 2 2 2 2 5 9" xfId="13607"/>
    <cellStyle name="Input [yellow] 2 2 2 2 6" xfId="13608"/>
    <cellStyle name="Input [yellow] 2 2 2 2 6 2" xfId="13609"/>
    <cellStyle name="Input [yellow] 2 2 2 2 6 3" xfId="13610"/>
    <cellStyle name="Input [yellow] 2 2 2 2 6 4" xfId="13611"/>
    <cellStyle name="Input [yellow] 2 2 2 2 6 5" xfId="13612"/>
    <cellStyle name="Input [yellow] 2 2 2 2 6 6" xfId="13613"/>
    <cellStyle name="Input [yellow] 2 2 2 2 6 7" xfId="13614"/>
    <cellStyle name="Input [yellow] 2 2 2 2 6 8" xfId="13615"/>
    <cellStyle name="Input [yellow] 2 2 2 2 6 9" xfId="13616"/>
    <cellStyle name="Input [yellow] 2 2 2 2 7" xfId="13617"/>
    <cellStyle name="Input [yellow] 2 2 2 2 7 2" xfId="13618"/>
    <cellStyle name="Input [yellow] 2 2 2 2 7 3" xfId="13619"/>
    <cellStyle name="Input [yellow] 2 2 2 2 7 4" xfId="13620"/>
    <cellStyle name="Input [yellow] 2 2 2 2 7 5" xfId="13621"/>
    <cellStyle name="Input [yellow] 2 2 2 2 7 6" xfId="13622"/>
    <cellStyle name="Input [yellow] 2 2 2 2 7 7" xfId="13623"/>
    <cellStyle name="Input [yellow] 2 2 2 2 7 8" xfId="13624"/>
    <cellStyle name="Input [yellow] 2 2 2 2 7 9" xfId="13625"/>
    <cellStyle name="Input [yellow] 2 2 2 2 8" xfId="13626"/>
    <cellStyle name="Input [yellow] 2 2 2 2 9" xfId="13627"/>
    <cellStyle name="Input [yellow] 2 2 2 3" xfId="13628"/>
    <cellStyle name="Input [yellow] 2 2 2 3 10" xfId="13629"/>
    <cellStyle name="Input [yellow] 2 2 2 3 11" xfId="13630"/>
    <cellStyle name="Input [yellow] 2 2 2 3 12" xfId="13631"/>
    <cellStyle name="Input [yellow] 2 2 2 3 13" xfId="13632"/>
    <cellStyle name="Input [yellow] 2 2 2 3 14" xfId="13633"/>
    <cellStyle name="Input [yellow] 2 2 2 3 15" xfId="13634"/>
    <cellStyle name="Input [yellow] 2 2 2 3 16" xfId="13635"/>
    <cellStyle name="Input [yellow] 2 2 2 3 2" xfId="13636"/>
    <cellStyle name="Input [yellow] 2 2 2 3 2 10" xfId="13637"/>
    <cellStyle name="Input [yellow] 2 2 2 3 2 11" xfId="13638"/>
    <cellStyle name="Input [yellow] 2 2 2 3 2 12" xfId="13639"/>
    <cellStyle name="Input [yellow] 2 2 2 3 2 13" xfId="13640"/>
    <cellStyle name="Input [yellow] 2 2 2 3 2 14" xfId="13641"/>
    <cellStyle name="Input [yellow] 2 2 2 3 2 2" xfId="13642"/>
    <cellStyle name="Input [yellow] 2 2 2 3 2 2 2" xfId="13643"/>
    <cellStyle name="Input [yellow] 2 2 2 3 2 2 3" xfId="13644"/>
    <cellStyle name="Input [yellow] 2 2 2 3 2 2 4" xfId="13645"/>
    <cellStyle name="Input [yellow] 2 2 2 3 2 2 5" xfId="13646"/>
    <cellStyle name="Input [yellow] 2 2 2 3 2 2 6" xfId="13647"/>
    <cellStyle name="Input [yellow] 2 2 2 3 2 2 7" xfId="13648"/>
    <cellStyle name="Input [yellow] 2 2 2 3 2 2 8" xfId="13649"/>
    <cellStyle name="Input [yellow] 2 2 2 3 2 2 9" xfId="13650"/>
    <cellStyle name="Input [yellow] 2 2 2 3 2 3" xfId="13651"/>
    <cellStyle name="Input [yellow] 2 2 2 3 2 3 2" xfId="13652"/>
    <cellStyle name="Input [yellow] 2 2 2 3 2 3 3" xfId="13653"/>
    <cellStyle name="Input [yellow] 2 2 2 3 2 3 4" xfId="13654"/>
    <cellStyle name="Input [yellow] 2 2 2 3 2 3 5" xfId="13655"/>
    <cellStyle name="Input [yellow] 2 2 2 3 2 3 6" xfId="13656"/>
    <cellStyle name="Input [yellow] 2 2 2 3 2 3 7" xfId="13657"/>
    <cellStyle name="Input [yellow] 2 2 2 3 2 3 8" xfId="13658"/>
    <cellStyle name="Input [yellow] 2 2 2 3 2 3 9" xfId="13659"/>
    <cellStyle name="Input [yellow] 2 2 2 3 2 4" xfId="13660"/>
    <cellStyle name="Input [yellow] 2 2 2 3 2 4 2" xfId="13661"/>
    <cellStyle name="Input [yellow] 2 2 2 3 2 4 3" xfId="13662"/>
    <cellStyle name="Input [yellow] 2 2 2 3 2 4 4" xfId="13663"/>
    <cellStyle name="Input [yellow] 2 2 2 3 2 4 5" xfId="13664"/>
    <cellStyle name="Input [yellow] 2 2 2 3 2 4 6" xfId="13665"/>
    <cellStyle name="Input [yellow] 2 2 2 3 2 4 7" xfId="13666"/>
    <cellStyle name="Input [yellow] 2 2 2 3 2 4 8" xfId="13667"/>
    <cellStyle name="Input [yellow] 2 2 2 3 2 4 9" xfId="13668"/>
    <cellStyle name="Input [yellow] 2 2 2 3 2 5" xfId="13669"/>
    <cellStyle name="Input [yellow] 2 2 2 3 2 5 2" xfId="13670"/>
    <cellStyle name="Input [yellow] 2 2 2 3 2 5 3" xfId="13671"/>
    <cellStyle name="Input [yellow] 2 2 2 3 2 5 4" xfId="13672"/>
    <cellStyle name="Input [yellow] 2 2 2 3 2 5 5" xfId="13673"/>
    <cellStyle name="Input [yellow] 2 2 2 3 2 5 6" xfId="13674"/>
    <cellStyle name="Input [yellow] 2 2 2 3 2 5 7" xfId="13675"/>
    <cellStyle name="Input [yellow] 2 2 2 3 2 5 8" xfId="13676"/>
    <cellStyle name="Input [yellow] 2 2 2 3 2 5 9" xfId="13677"/>
    <cellStyle name="Input [yellow] 2 2 2 3 2 6" xfId="13678"/>
    <cellStyle name="Input [yellow] 2 2 2 3 2 6 2" xfId="13679"/>
    <cellStyle name="Input [yellow] 2 2 2 3 2 6 3" xfId="13680"/>
    <cellStyle name="Input [yellow] 2 2 2 3 2 6 4" xfId="13681"/>
    <cellStyle name="Input [yellow] 2 2 2 3 2 6 5" xfId="13682"/>
    <cellStyle name="Input [yellow] 2 2 2 3 2 6 6" xfId="13683"/>
    <cellStyle name="Input [yellow] 2 2 2 3 2 6 7" xfId="13684"/>
    <cellStyle name="Input [yellow] 2 2 2 3 2 6 8" xfId="13685"/>
    <cellStyle name="Input [yellow] 2 2 2 3 2 6 9" xfId="13686"/>
    <cellStyle name="Input [yellow] 2 2 2 3 2 7" xfId="13687"/>
    <cellStyle name="Input [yellow] 2 2 2 3 2 8" xfId="13688"/>
    <cellStyle name="Input [yellow] 2 2 2 3 2 9" xfId="13689"/>
    <cellStyle name="Input [yellow] 2 2 2 3 3" xfId="13690"/>
    <cellStyle name="Input [yellow] 2 2 2 3 3 2" xfId="13691"/>
    <cellStyle name="Input [yellow] 2 2 2 3 3 3" xfId="13692"/>
    <cellStyle name="Input [yellow] 2 2 2 3 3 4" xfId="13693"/>
    <cellStyle name="Input [yellow] 2 2 2 3 3 5" xfId="13694"/>
    <cellStyle name="Input [yellow] 2 2 2 3 3 6" xfId="13695"/>
    <cellStyle name="Input [yellow] 2 2 2 3 3 7" xfId="13696"/>
    <cellStyle name="Input [yellow] 2 2 2 3 3 8" xfId="13697"/>
    <cellStyle name="Input [yellow] 2 2 2 3 3 9" xfId="13698"/>
    <cellStyle name="Input [yellow] 2 2 2 3 4" xfId="13699"/>
    <cellStyle name="Input [yellow] 2 2 2 3 4 2" xfId="13700"/>
    <cellStyle name="Input [yellow] 2 2 2 3 4 3" xfId="13701"/>
    <cellStyle name="Input [yellow] 2 2 2 3 4 4" xfId="13702"/>
    <cellStyle name="Input [yellow] 2 2 2 3 4 5" xfId="13703"/>
    <cellStyle name="Input [yellow] 2 2 2 3 4 6" xfId="13704"/>
    <cellStyle name="Input [yellow] 2 2 2 3 4 7" xfId="13705"/>
    <cellStyle name="Input [yellow] 2 2 2 3 4 8" xfId="13706"/>
    <cellStyle name="Input [yellow] 2 2 2 3 4 9" xfId="13707"/>
    <cellStyle name="Input [yellow] 2 2 2 3 5" xfId="13708"/>
    <cellStyle name="Input [yellow] 2 2 2 3 5 2" xfId="13709"/>
    <cellStyle name="Input [yellow] 2 2 2 3 5 3" xfId="13710"/>
    <cellStyle name="Input [yellow] 2 2 2 3 5 4" xfId="13711"/>
    <cellStyle name="Input [yellow] 2 2 2 3 5 5" xfId="13712"/>
    <cellStyle name="Input [yellow] 2 2 2 3 5 6" xfId="13713"/>
    <cellStyle name="Input [yellow] 2 2 2 3 5 7" xfId="13714"/>
    <cellStyle name="Input [yellow] 2 2 2 3 5 8" xfId="13715"/>
    <cellStyle name="Input [yellow] 2 2 2 3 5 9" xfId="13716"/>
    <cellStyle name="Input [yellow] 2 2 2 3 6" xfId="13717"/>
    <cellStyle name="Input [yellow] 2 2 2 3 6 2" xfId="13718"/>
    <cellStyle name="Input [yellow] 2 2 2 3 6 3" xfId="13719"/>
    <cellStyle name="Input [yellow] 2 2 2 3 6 4" xfId="13720"/>
    <cellStyle name="Input [yellow] 2 2 2 3 6 5" xfId="13721"/>
    <cellStyle name="Input [yellow] 2 2 2 3 6 6" xfId="13722"/>
    <cellStyle name="Input [yellow] 2 2 2 3 6 7" xfId="13723"/>
    <cellStyle name="Input [yellow] 2 2 2 3 6 8" xfId="13724"/>
    <cellStyle name="Input [yellow] 2 2 2 3 6 9" xfId="13725"/>
    <cellStyle name="Input [yellow] 2 2 2 3 7" xfId="13726"/>
    <cellStyle name="Input [yellow] 2 2 2 3 7 2" xfId="13727"/>
    <cellStyle name="Input [yellow] 2 2 2 3 7 3" xfId="13728"/>
    <cellStyle name="Input [yellow] 2 2 2 3 7 4" xfId="13729"/>
    <cellStyle name="Input [yellow] 2 2 2 3 7 5" xfId="13730"/>
    <cellStyle name="Input [yellow] 2 2 2 3 7 6" xfId="13731"/>
    <cellStyle name="Input [yellow] 2 2 2 3 7 7" xfId="13732"/>
    <cellStyle name="Input [yellow] 2 2 2 3 7 8" xfId="13733"/>
    <cellStyle name="Input [yellow] 2 2 2 3 7 9" xfId="13734"/>
    <cellStyle name="Input [yellow] 2 2 2 3 8" xfId="13735"/>
    <cellStyle name="Input [yellow] 2 2 2 3 8 2" xfId="13736"/>
    <cellStyle name="Input [yellow] 2 2 2 3 8 3" xfId="13737"/>
    <cellStyle name="Input [yellow] 2 2 2 3 8 4" xfId="13738"/>
    <cellStyle name="Input [yellow] 2 2 2 3 8 5" xfId="13739"/>
    <cellStyle name="Input [yellow] 2 2 2 3 8 6" xfId="13740"/>
    <cellStyle name="Input [yellow] 2 2 2 3 8 7" xfId="13741"/>
    <cellStyle name="Input [yellow] 2 2 2 3 8 8" xfId="13742"/>
    <cellStyle name="Input [yellow] 2 2 2 3 8 9" xfId="13743"/>
    <cellStyle name="Input [yellow] 2 2 2 3 9" xfId="13744"/>
    <cellStyle name="Input [yellow] 2 2 2 4" xfId="13745"/>
    <cellStyle name="Input [yellow] 2 2 2 4 10" xfId="13746"/>
    <cellStyle name="Input [yellow] 2 2 2 4 11" xfId="13747"/>
    <cellStyle name="Input [yellow] 2 2 2 4 12" xfId="13748"/>
    <cellStyle name="Input [yellow] 2 2 2 4 13" xfId="13749"/>
    <cellStyle name="Input [yellow] 2 2 2 4 14" xfId="13750"/>
    <cellStyle name="Input [yellow] 2 2 2 4 15" xfId="13751"/>
    <cellStyle name="Input [yellow] 2 2 2 4 16" xfId="13752"/>
    <cellStyle name="Input [yellow] 2 2 2 4 2" xfId="13753"/>
    <cellStyle name="Input [yellow] 2 2 2 4 2 10" xfId="13754"/>
    <cellStyle name="Input [yellow] 2 2 2 4 2 11" xfId="13755"/>
    <cellStyle name="Input [yellow] 2 2 2 4 2 12" xfId="13756"/>
    <cellStyle name="Input [yellow] 2 2 2 4 2 13" xfId="13757"/>
    <cellStyle name="Input [yellow] 2 2 2 4 2 14" xfId="13758"/>
    <cellStyle name="Input [yellow] 2 2 2 4 2 2" xfId="13759"/>
    <cellStyle name="Input [yellow] 2 2 2 4 2 2 2" xfId="13760"/>
    <cellStyle name="Input [yellow] 2 2 2 4 2 2 3" xfId="13761"/>
    <cellStyle name="Input [yellow] 2 2 2 4 2 2 4" xfId="13762"/>
    <cellStyle name="Input [yellow] 2 2 2 4 2 2 5" xfId="13763"/>
    <cellStyle name="Input [yellow] 2 2 2 4 2 2 6" xfId="13764"/>
    <cellStyle name="Input [yellow] 2 2 2 4 2 2 7" xfId="13765"/>
    <cellStyle name="Input [yellow] 2 2 2 4 2 2 8" xfId="13766"/>
    <cellStyle name="Input [yellow] 2 2 2 4 2 2 9" xfId="13767"/>
    <cellStyle name="Input [yellow] 2 2 2 4 2 3" xfId="13768"/>
    <cellStyle name="Input [yellow] 2 2 2 4 2 3 2" xfId="13769"/>
    <cellStyle name="Input [yellow] 2 2 2 4 2 3 3" xfId="13770"/>
    <cellStyle name="Input [yellow] 2 2 2 4 2 3 4" xfId="13771"/>
    <cellStyle name="Input [yellow] 2 2 2 4 2 3 5" xfId="13772"/>
    <cellStyle name="Input [yellow] 2 2 2 4 2 3 6" xfId="13773"/>
    <cellStyle name="Input [yellow] 2 2 2 4 2 3 7" xfId="13774"/>
    <cellStyle name="Input [yellow] 2 2 2 4 2 3 8" xfId="13775"/>
    <cellStyle name="Input [yellow] 2 2 2 4 2 3 9" xfId="13776"/>
    <cellStyle name="Input [yellow] 2 2 2 4 2 4" xfId="13777"/>
    <cellStyle name="Input [yellow] 2 2 2 4 2 4 2" xfId="13778"/>
    <cellStyle name="Input [yellow] 2 2 2 4 2 4 3" xfId="13779"/>
    <cellStyle name="Input [yellow] 2 2 2 4 2 4 4" xfId="13780"/>
    <cellStyle name="Input [yellow] 2 2 2 4 2 4 5" xfId="13781"/>
    <cellStyle name="Input [yellow] 2 2 2 4 2 4 6" xfId="13782"/>
    <cellStyle name="Input [yellow] 2 2 2 4 2 4 7" xfId="13783"/>
    <cellStyle name="Input [yellow] 2 2 2 4 2 4 8" xfId="13784"/>
    <cellStyle name="Input [yellow] 2 2 2 4 2 4 9" xfId="13785"/>
    <cellStyle name="Input [yellow] 2 2 2 4 2 5" xfId="13786"/>
    <cellStyle name="Input [yellow] 2 2 2 4 2 5 2" xfId="13787"/>
    <cellStyle name="Input [yellow] 2 2 2 4 2 5 3" xfId="13788"/>
    <cellStyle name="Input [yellow] 2 2 2 4 2 5 4" xfId="13789"/>
    <cellStyle name="Input [yellow] 2 2 2 4 2 5 5" xfId="13790"/>
    <cellStyle name="Input [yellow] 2 2 2 4 2 5 6" xfId="13791"/>
    <cellStyle name="Input [yellow] 2 2 2 4 2 5 7" xfId="13792"/>
    <cellStyle name="Input [yellow] 2 2 2 4 2 5 8" xfId="13793"/>
    <cellStyle name="Input [yellow] 2 2 2 4 2 5 9" xfId="13794"/>
    <cellStyle name="Input [yellow] 2 2 2 4 2 6" xfId="13795"/>
    <cellStyle name="Input [yellow] 2 2 2 4 2 6 2" xfId="13796"/>
    <cellStyle name="Input [yellow] 2 2 2 4 2 6 3" xfId="13797"/>
    <cellStyle name="Input [yellow] 2 2 2 4 2 6 4" xfId="13798"/>
    <cellStyle name="Input [yellow] 2 2 2 4 2 6 5" xfId="13799"/>
    <cellStyle name="Input [yellow] 2 2 2 4 2 6 6" xfId="13800"/>
    <cellStyle name="Input [yellow] 2 2 2 4 2 6 7" xfId="13801"/>
    <cellStyle name="Input [yellow] 2 2 2 4 2 6 8" xfId="13802"/>
    <cellStyle name="Input [yellow] 2 2 2 4 2 6 9" xfId="13803"/>
    <cellStyle name="Input [yellow] 2 2 2 4 2 7" xfId="13804"/>
    <cellStyle name="Input [yellow] 2 2 2 4 2 8" xfId="13805"/>
    <cellStyle name="Input [yellow] 2 2 2 4 2 9" xfId="13806"/>
    <cellStyle name="Input [yellow] 2 2 2 4 3" xfId="13807"/>
    <cellStyle name="Input [yellow] 2 2 2 4 3 2" xfId="13808"/>
    <cellStyle name="Input [yellow] 2 2 2 4 3 3" xfId="13809"/>
    <cellStyle name="Input [yellow] 2 2 2 4 3 4" xfId="13810"/>
    <cellStyle name="Input [yellow] 2 2 2 4 3 5" xfId="13811"/>
    <cellStyle name="Input [yellow] 2 2 2 4 3 6" xfId="13812"/>
    <cellStyle name="Input [yellow] 2 2 2 4 3 7" xfId="13813"/>
    <cellStyle name="Input [yellow] 2 2 2 4 3 8" xfId="13814"/>
    <cellStyle name="Input [yellow] 2 2 2 4 3 9" xfId="13815"/>
    <cellStyle name="Input [yellow] 2 2 2 4 4" xfId="13816"/>
    <cellStyle name="Input [yellow] 2 2 2 4 4 2" xfId="13817"/>
    <cellStyle name="Input [yellow] 2 2 2 4 4 3" xfId="13818"/>
    <cellStyle name="Input [yellow] 2 2 2 4 4 4" xfId="13819"/>
    <cellStyle name="Input [yellow] 2 2 2 4 4 5" xfId="13820"/>
    <cellStyle name="Input [yellow] 2 2 2 4 4 6" xfId="13821"/>
    <cellStyle name="Input [yellow] 2 2 2 4 4 7" xfId="13822"/>
    <cellStyle name="Input [yellow] 2 2 2 4 4 8" xfId="13823"/>
    <cellStyle name="Input [yellow] 2 2 2 4 4 9" xfId="13824"/>
    <cellStyle name="Input [yellow] 2 2 2 4 5" xfId="13825"/>
    <cellStyle name="Input [yellow] 2 2 2 4 5 2" xfId="13826"/>
    <cellStyle name="Input [yellow] 2 2 2 4 5 3" xfId="13827"/>
    <cellStyle name="Input [yellow] 2 2 2 4 5 4" xfId="13828"/>
    <cellStyle name="Input [yellow] 2 2 2 4 5 5" xfId="13829"/>
    <cellStyle name="Input [yellow] 2 2 2 4 5 6" xfId="13830"/>
    <cellStyle name="Input [yellow] 2 2 2 4 5 7" xfId="13831"/>
    <cellStyle name="Input [yellow] 2 2 2 4 5 8" xfId="13832"/>
    <cellStyle name="Input [yellow] 2 2 2 4 5 9" xfId="13833"/>
    <cellStyle name="Input [yellow] 2 2 2 4 6" xfId="13834"/>
    <cellStyle name="Input [yellow] 2 2 2 4 6 2" xfId="13835"/>
    <cellStyle name="Input [yellow] 2 2 2 4 6 3" xfId="13836"/>
    <cellStyle name="Input [yellow] 2 2 2 4 6 4" xfId="13837"/>
    <cellStyle name="Input [yellow] 2 2 2 4 6 5" xfId="13838"/>
    <cellStyle name="Input [yellow] 2 2 2 4 6 6" xfId="13839"/>
    <cellStyle name="Input [yellow] 2 2 2 4 6 7" xfId="13840"/>
    <cellStyle name="Input [yellow] 2 2 2 4 6 8" xfId="13841"/>
    <cellStyle name="Input [yellow] 2 2 2 4 6 9" xfId="13842"/>
    <cellStyle name="Input [yellow] 2 2 2 4 7" xfId="13843"/>
    <cellStyle name="Input [yellow] 2 2 2 4 7 2" xfId="13844"/>
    <cellStyle name="Input [yellow] 2 2 2 4 7 3" xfId="13845"/>
    <cellStyle name="Input [yellow] 2 2 2 4 7 4" xfId="13846"/>
    <cellStyle name="Input [yellow] 2 2 2 4 7 5" xfId="13847"/>
    <cellStyle name="Input [yellow] 2 2 2 4 7 6" xfId="13848"/>
    <cellStyle name="Input [yellow] 2 2 2 4 7 7" xfId="13849"/>
    <cellStyle name="Input [yellow] 2 2 2 4 7 8" xfId="13850"/>
    <cellStyle name="Input [yellow] 2 2 2 4 7 9" xfId="13851"/>
    <cellStyle name="Input [yellow] 2 2 2 4 8" xfId="13852"/>
    <cellStyle name="Input [yellow] 2 2 2 4 8 2" xfId="13853"/>
    <cellStyle name="Input [yellow] 2 2 2 4 8 3" xfId="13854"/>
    <cellStyle name="Input [yellow] 2 2 2 4 8 4" xfId="13855"/>
    <cellStyle name="Input [yellow] 2 2 2 4 8 5" xfId="13856"/>
    <cellStyle name="Input [yellow] 2 2 2 4 8 6" xfId="13857"/>
    <cellStyle name="Input [yellow] 2 2 2 4 8 7" xfId="13858"/>
    <cellStyle name="Input [yellow] 2 2 2 4 8 8" xfId="13859"/>
    <cellStyle name="Input [yellow] 2 2 2 4 8 9" xfId="13860"/>
    <cellStyle name="Input [yellow] 2 2 2 4 9" xfId="13861"/>
    <cellStyle name="Input [yellow] 2 2 2 5" xfId="13862"/>
    <cellStyle name="Input [yellow] 2 2 2 5 10" xfId="13863"/>
    <cellStyle name="Input [yellow] 2 2 2 5 11" xfId="13864"/>
    <cellStyle name="Input [yellow] 2 2 2 5 12" xfId="13865"/>
    <cellStyle name="Input [yellow] 2 2 2 5 13" xfId="13866"/>
    <cellStyle name="Input [yellow] 2 2 2 5 14" xfId="13867"/>
    <cellStyle name="Input [yellow] 2 2 2 5 2" xfId="13868"/>
    <cellStyle name="Input [yellow] 2 2 2 5 2 2" xfId="13869"/>
    <cellStyle name="Input [yellow] 2 2 2 5 2 3" xfId="13870"/>
    <cellStyle name="Input [yellow] 2 2 2 5 2 4" xfId="13871"/>
    <cellStyle name="Input [yellow] 2 2 2 5 2 5" xfId="13872"/>
    <cellStyle name="Input [yellow] 2 2 2 5 2 6" xfId="13873"/>
    <cellStyle name="Input [yellow] 2 2 2 5 2 7" xfId="13874"/>
    <cellStyle name="Input [yellow] 2 2 2 5 2 8" xfId="13875"/>
    <cellStyle name="Input [yellow] 2 2 2 5 2 9" xfId="13876"/>
    <cellStyle name="Input [yellow] 2 2 2 5 3" xfId="13877"/>
    <cellStyle name="Input [yellow] 2 2 2 5 3 2" xfId="13878"/>
    <cellStyle name="Input [yellow] 2 2 2 5 3 3" xfId="13879"/>
    <cellStyle name="Input [yellow] 2 2 2 5 3 4" xfId="13880"/>
    <cellStyle name="Input [yellow] 2 2 2 5 3 5" xfId="13881"/>
    <cellStyle name="Input [yellow] 2 2 2 5 3 6" xfId="13882"/>
    <cellStyle name="Input [yellow] 2 2 2 5 3 7" xfId="13883"/>
    <cellStyle name="Input [yellow] 2 2 2 5 3 8" xfId="13884"/>
    <cellStyle name="Input [yellow] 2 2 2 5 3 9" xfId="13885"/>
    <cellStyle name="Input [yellow] 2 2 2 5 4" xfId="13886"/>
    <cellStyle name="Input [yellow] 2 2 2 5 4 2" xfId="13887"/>
    <cellStyle name="Input [yellow] 2 2 2 5 4 3" xfId="13888"/>
    <cellStyle name="Input [yellow] 2 2 2 5 4 4" xfId="13889"/>
    <cellStyle name="Input [yellow] 2 2 2 5 4 5" xfId="13890"/>
    <cellStyle name="Input [yellow] 2 2 2 5 4 6" xfId="13891"/>
    <cellStyle name="Input [yellow] 2 2 2 5 4 7" xfId="13892"/>
    <cellStyle name="Input [yellow] 2 2 2 5 4 8" xfId="13893"/>
    <cellStyle name="Input [yellow] 2 2 2 5 4 9" xfId="13894"/>
    <cellStyle name="Input [yellow] 2 2 2 5 5" xfId="13895"/>
    <cellStyle name="Input [yellow] 2 2 2 5 5 2" xfId="13896"/>
    <cellStyle name="Input [yellow] 2 2 2 5 5 3" xfId="13897"/>
    <cellStyle name="Input [yellow] 2 2 2 5 5 4" xfId="13898"/>
    <cellStyle name="Input [yellow] 2 2 2 5 5 5" xfId="13899"/>
    <cellStyle name="Input [yellow] 2 2 2 5 5 6" xfId="13900"/>
    <cellStyle name="Input [yellow] 2 2 2 5 5 7" xfId="13901"/>
    <cellStyle name="Input [yellow] 2 2 2 5 5 8" xfId="13902"/>
    <cellStyle name="Input [yellow] 2 2 2 5 5 9" xfId="13903"/>
    <cellStyle name="Input [yellow] 2 2 2 5 6" xfId="13904"/>
    <cellStyle name="Input [yellow] 2 2 2 5 6 2" xfId="13905"/>
    <cellStyle name="Input [yellow] 2 2 2 5 6 3" xfId="13906"/>
    <cellStyle name="Input [yellow] 2 2 2 5 6 4" xfId="13907"/>
    <cellStyle name="Input [yellow] 2 2 2 5 6 5" xfId="13908"/>
    <cellStyle name="Input [yellow] 2 2 2 5 6 6" xfId="13909"/>
    <cellStyle name="Input [yellow] 2 2 2 5 6 7" xfId="13910"/>
    <cellStyle name="Input [yellow] 2 2 2 5 6 8" xfId="13911"/>
    <cellStyle name="Input [yellow] 2 2 2 5 6 9" xfId="13912"/>
    <cellStyle name="Input [yellow] 2 2 2 5 7" xfId="13913"/>
    <cellStyle name="Input [yellow] 2 2 2 5 8" xfId="13914"/>
    <cellStyle name="Input [yellow] 2 2 2 5 9" xfId="13915"/>
    <cellStyle name="Input [yellow] 2 2 2 6" xfId="13916"/>
    <cellStyle name="Input [yellow] 2 2 2 6 2" xfId="13917"/>
    <cellStyle name="Input [yellow] 2 2 2 6 3" xfId="13918"/>
    <cellStyle name="Input [yellow] 2 2 2 6 4" xfId="13919"/>
    <cellStyle name="Input [yellow] 2 2 2 6 5" xfId="13920"/>
    <cellStyle name="Input [yellow] 2 2 2 6 6" xfId="13921"/>
    <cellStyle name="Input [yellow] 2 2 2 6 7" xfId="13922"/>
    <cellStyle name="Input [yellow] 2 2 2 6 8" xfId="13923"/>
    <cellStyle name="Input [yellow] 2 2 2 6 9" xfId="13924"/>
    <cellStyle name="Input [yellow] 2 2 2 7" xfId="13925"/>
    <cellStyle name="Input [yellow] 2 2 2 7 2" xfId="13926"/>
    <cellStyle name="Input [yellow] 2 2 2 7 3" xfId="13927"/>
    <cellStyle name="Input [yellow] 2 2 2 7 4" xfId="13928"/>
    <cellStyle name="Input [yellow] 2 2 2 7 5" xfId="13929"/>
    <cellStyle name="Input [yellow] 2 2 2 7 6" xfId="13930"/>
    <cellStyle name="Input [yellow] 2 2 2 7 7" xfId="13931"/>
    <cellStyle name="Input [yellow] 2 2 2 7 8" xfId="13932"/>
    <cellStyle name="Input [yellow] 2 2 2 7 9" xfId="13933"/>
    <cellStyle name="Input [yellow] 2 2 2 8" xfId="13934"/>
    <cellStyle name="Input [yellow] 2 2 2 8 2" xfId="13935"/>
    <cellStyle name="Input [yellow] 2 2 2 8 3" xfId="13936"/>
    <cellStyle name="Input [yellow] 2 2 2 8 4" xfId="13937"/>
    <cellStyle name="Input [yellow] 2 2 2 8 5" xfId="13938"/>
    <cellStyle name="Input [yellow] 2 2 2 8 6" xfId="13939"/>
    <cellStyle name="Input [yellow] 2 2 2 8 7" xfId="13940"/>
    <cellStyle name="Input [yellow] 2 2 2 8 8" xfId="13941"/>
    <cellStyle name="Input [yellow] 2 2 2 8 9" xfId="13942"/>
    <cellStyle name="Input [yellow] 2 2 2 9" xfId="13943"/>
    <cellStyle name="Input [yellow] 2 2 2 9 2" xfId="13944"/>
    <cellStyle name="Input [yellow] 2 2 2 9 3" xfId="13945"/>
    <cellStyle name="Input [yellow] 2 2 2 9 4" xfId="13946"/>
    <cellStyle name="Input [yellow] 2 2 2 9 5" xfId="13947"/>
    <cellStyle name="Input [yellow] 2 2 2 9 6" xfId="13948"/>
    <cellStyle name="Input [yellow] 2 2 2 9 7" xfId="13949"/>
    <cellStyle name="Input [yellow] 2 2 2 9 8" xfId="13950"/>
    <cellStyle name="Input [yellow] 2 2 2 9 9" xfId="13951"/>
    <cellStyle name="Input [yellow] 2 2 3" xfId="13952"/>
    <cellStyle name="Input [yellow] 2 2 3 10" xfId="13953"/>
    <cellStyle name="Input [yellow] 2 2 3 11" xfId="13954"/>
    <cellStyle name="Input [yellow] 2 2 3 12" xfId="13955"/>
    <cellStyle name="Input [yellow] 2 2 3 13" xfId="13956"/>
    <cellStyle name="Input [yellow] 2 2 3 14" xfId="13957"/>
    <cellStyle name="Input [yellow] 2 2 3 2" xfId="13958"/>
    <cellStyle name="Input [yellow] 2 2 3 2 2" xfId="13959"/>
    <cellStyle name="Input [yellow] 2 2 3 2 2 2" xfId="13960"/>
    <cellStyle name="Input [yellow] 2 2 3 2 2 3" xfId="13961"/>
    <cellStyle name="Input [yellow] 2 2 3 2 2 4" xfId="13962"/>
    <cellStyle name="Input [yellow] 2 2 3 2 2 5" xfId="13963"/>
    <cellStyle name="Input [yellow] 2 2 3 2 2 6" xfId="13964"/>
    <cellStyle name="Input [yellow] 2 2 3 2 2 7" xfId="13965"/>
    <cellStyle name="Input [yellow] 2 2 3 2 2 8" xfId="13966"/>
    <cellStyle name="Input [yellow] 2 2 3 2 3" xfId="13967"/>
    <cellStyle name="Input [yellow] 2 2 3 2 4" xfId="13968"/>
    <cellStyle name="Input [yellow] 2 2 3 2 5" xfId="13969"/>
    <cellStyle name="Input [yellow] 2 2 3 2 6" xfId="13970"/>
    <cellStyle name="Input [yellow] 2 2 3 2 7" xfId="13971"/>
    <cellStyle name="Input [yellow] 2 2 3 2 8" xfId="13972"/>
    <cellStyle name="Input [yellow] 2 2 3 2 9" xfId="13973"/>
    <cellStyle name="Input [yellow] 2 2 3 3" xfId="13974"/>
    <cellStyle name="Input [yellow] 2 2 3 3 2" xfId="13975"/>
    <cellStyle name="Input [yellow] 2 2 3 3 3" xfId="13976"/>
    <cellStyle name="Input [yellow] 2 2 3 3 4" xfId="13977"/>
    <cellStyle name="Input [yellow] 2 2 3 3 5" xfId="13978"/>
    <cellStyle name="Input [yellow] 2 2 3 3 6" xfId="13979"/>
    <cellStyle name="Input [yellow] 2 2 3 3 7" xfId="13980"/>
    <cellStyle name="Input [yellow] 2 2 3 3 8" xfId="13981"/>
    <cellStyle name="Input [yellow] 2 2 3 3 9" xfId="13982"/>
    <cellStyle name="Input [yellow] 2 2 3 4" xfId="13983"/>
    <cellStyle name="Input [yellow] 2 2 3 4 2" xfId="13984"/>
    <cellStyle name="Input [yellow] 2 2 3 4 3" xfId="13985"/>
    <cellStyle name="Input [yellow] 2 2 3 4 4" xfId="13986"/>
    <cellStyle name="Input [yellow] 2 2 3 4 5" xfId="13987"/>
    <cellStyle name="Input [yellow] 2 2 3 4 6" xfId="13988"/>
    <cellStyle name="Input [yellow] 2 2 3 4 7" xfId="13989"/>
    <cellStyle name="Input [yellow] 2 2 3 4 8" xfId="13990"/>
    <cellStyle name="Input [yellow] 2 2 3 4 9" xfId="13991"/>
    <cellStyle name="Input [yellow] 2 2 3 5" xfId="13992"/>
    <cellStyle name="Input [yellow] 2 2 3 5 2" xfId="13993"/>
    <cellStyle name="Input [yellow] 2 2 3 5 3" xfId="13994"/>
    <cellStyle name="Input [yellow] 2 2 3 5 4" xfId="13995"/>
    <cellStyle name="Input [yellow] 2 2 3 5 5" xfId="13996"/>
    <cellStyle name="Input [yellow] 2 2 3 5 6" xfId="13997"/>
    <cellStyle name="Input [yellow] 2 2 3 5 7" xfId="13998"/>
    <cellStyle name="Input [yellow] 2 2 3 5 8" xfId="13999"/>
    <cellStyle name="Input [yellow] 2 2 3 5 9" xfId="14000"/>
    <cellStyle name="Input [yellow] 2 2 3 6" xfId="14001"/>
    <cellStyle name="Input [yellow] 2 2 3 6 2" xfId="14002"/>
    <cellStyle name="Input [yellow] 2 2 3 6 3" xfId="14003"/>
    <cellStyle name="Input [yellow] 2 2 3 6 4" xfId="14004"/>
    <cellStyle name="Input [yellow] 2 2 3 6 5" xfId="14005"/>
    <cellStyle name="Input [yellow] 2 2 3 6 6" xfId="14006"/>
    <cellStyle name="Input [yellow] 2 2 3 6 7" xfId="14007"/>
    <cellStyle name="Input [yellow] 2 2 3 6 8" xfId="14008"/>
    <cellStyle name="Input [yellow] 2 2 3 6 9" xfId="14009"/>
    <cellStyle name="Input [yellow] 2 2 3 7" xfId="14010"/>
    <cellStyle name="Input [yellow] 2 2 3 8" xfId="14011"/>
    <cellStyle name="Input [yellow] 2 2 3 9" xfId="14012"/>
    <cellStyle name="Input [yellow] 2 2 4" xfId="14013"/>
    <cellStyle name="Input [yellow] 2 2 4 10" xfId="14014"/>
    <cellStyle name="Input [yellow] 2 2 4 2" xfId="14015"/>
    <cellStyle name="Input [yellow] 2 2 4 2 2" xfId="14016"/>
    <cellStyle name="Input [yellow] 2 2 4 2 3" xfId="14017"/>
    <cellStyle name="Input [yellow] 2 2 4 2 4" xfId="14018"/>
    <cellStyle name="Input [yellow] 2 2 4 2 5" xfId="14019"/>
    <cellStyle name="Input [yellow] 2 2 4 2 6" xfId="14020"/>
    <cellStyle name="Input [yellow] 2 2 4 2 7" xfId="14021"/>
    <cellStyle name="Input [yellow] 2 2 4 2 8" xfId="14022"/>
    <cellStyle name="Input [yellow] 2 2 4 3" xfId="14023"/>
    <cellStyle name="Input [yellow] 2 2 4 4" xfId="14024"/>
    <cellStyle name="Input [yellow] 2 2 4 5" xfId="14025"/>
    <cellStyle name="Input [yellow] 2 2 4 6" xfId="14026"/>
    <cellStyle name="Input [yellow] 2 2 4 7" xfId="14027"/>
    <cellStyle name="Input [yellow] 2 2 4 8" xfId="14028"/>
    <cellStyle name="Input [yellow] 2 2 4 9" xfId="14029"/>
    <cellStyle name="Input [yellow] 2 2 5" xfId="14030"/>
    <cellStyle name="Input [yellow] 2 2 5 2" xfId="14031"/>
    <cellStyle name="Input [yellow] 2 2 5 3" xfId="14032"/>
    <cellStyle name="Input [yellow] 2 2 5 4" xfId="14033"/>
    <cellStyle name="Input [yellow] 2 2 5 5" xfId="14034"/>
    <cellStyle name="Input [yellow] 2 2 5 6" xfId="14035"/>
    <cellStyle name="Input [yellow] 2 2 5 7" xfId="14036"/>
    <cellStyle name="Input [yellow] 2 2 5 8" xfId="14037"/>
    <cellStyle name="Input [yellow] 2 2 5 9" xfId="14038"/>
    <cellStyle name="Input [yellow] 2 2 6" xfId="14039"/>
    <cellStyle name="Input [yellow] 2 2 7" xfId="14040"/>
    <cellStyle name="Input [yellow] 2 2 8" xfId="14041"/>
    <cellStyle name="Input [yellow] 2 2 9" xfId="14042"/>
    <cellStyle name="Input [yellow] 2 3" xfId="1127"/>
    <cellStyle name="Input [yellow] 2 3 10" xfId="14043"/>
    <cellStyle name="Input [yellow] 2 3 11" xfId="14044"/>
    <cellStyle name="Input [yellow] 2 3 12" xfId="14045"/>
    <cellStyle name="Input [yellow] 2 3 13" xfId="14046"/>
    <cellStyle name="Input [yellow] 2 3 14" xfId="14047"/>
    <cellStyle name="Input [yellow] 2 3 15" xfId="14048"/>
    <cellStyle name="Input [yellow] 2 3 2" xfId="14049"/>
    <cellStyle name="Input [yellow] 2 3 2 10" xfId="14050"/>
    <cellStyle name="Input [yellow] 2 3 2 10 2" xfId="14051"/>
    <cellStyle name="Input [yellow] 2 3 2 10 3" xfId="14052"/>
    <cellStyle name="Input [yellow] 2 3 2 10 4" xfId="14053"/>
    <cellStyle name="Input [yellow] 2 3 2 10 5" xfId="14054"/>
    <cellStyle name="Input [yellow] 2 3 2 10 6" xfId="14055"/>
    <cellStyle name="Input [yellow] 2 3 2 10 7" xfId="14056"/>
    <cellStyle name="Input [yellow] 2 3 2 10 8" xfId="14057"/>
    <cellStyle name="Input [yellow] 2 3 2 10 9" xfId="14058"/>
    <cellStyle name="Input [yellow] 2 3 2 11" xfId="14059"/>
    <cellStyle name="Input [yellow] 2 3 2 11 2" xfId="14060"/>
    <cellStyle name="Input [yellow] 2 3 2 11 3" xfId="14061"/>
    <cellStyle name="Input [yellow] 2 3 2 11 4" xfId="14062"/>
    <cellStyle name="Input [yellow] 2 3 2 11 5" xfId="14063"/>
    <cellStyle name="Input [yellow] 2 3 2 11 6" xfId="14064"/>
    <cellStyle name="Input [yellow] 2 3 2 11 7" xfId="14065"/>
    <cellStyle name="Input [yellow] 2 3 2 11 8" xfId="14066"/>
    <cellStyle name="Input [yellow] 2 3 2 11 9" xfId="14067"/>
    <cellStyle name="Input [yellow] 2 3 2 12" xfId="14068"/>
    <cellStyle name="Input [yellow] 2 3 2 12 2" xfId="14069"/>
    <cellStyle name="Input [yellow] 2 3 2 12 3" xfId="14070"/>
    <cellStyle name="Input [yellow] 2 3 2 12 4" xfId="14071"/>
    <cellStyle name="Input [yellow] 2 3 2 12 5" xfId="14072"/>
    <cellStyle name="Input [yellow] 2 3 2 12 6" xfId="14073"/>
    <cellStyle name="Input [yellow] 2 3 2 12 7" xfId="14074"/>
    <cellStyle name="Input [yellow] 2 3 2 12 8" xfId="14075"/>
    <cellStyle name="Input [yellow] 2 3 2 12 9" xfId="14076"/>
    <cellStyle name="Input [yellow] 2 3 2 13" xfId="14077"/>
    <cellStyle name="Input [yellow] 2 3 2 13 2" xfId="14078"/>
    <cellStyle name="Input [yellow] 2 3 2 13 3" xfId="14079"/>
    <cellStyle name="Input [yellow] 2 3 2 13 4" xfId="14080"/>
    <cellStyle name="Input [yellow] 2 3 2 13 5" xfId="14081"/>
    <cellStyle name="Input [yellow] 2 3 2 13 6" xfId="14082"/>
    <cellStyle name="Input [yellow] 2 3 2 13 7" xfId="14083"/>
    <cellStyle name="Input [yellow] 2 3 2 13 8" xfId="14084"/>
    <cellStyle name="Input [yellow] 2 3 2 13 9" xfId="14085"/>
    <cellStyle name="Input [yellow] 2 3 2 14" xfId="14086"/>
    <cellStyle name="Input [yellow] 2 3 2 15" xfId="14087"/>
    <cellStyle name="Input [yellow] 2 3 2 2" xfId="14088"/>
    <cellStyle name="Input [yellow] 2 3 2 2 10" xfId="14089"/>
    <cellStyle name="Input [yellow] 2 3 2 2 11" xfId="14090"/>
    <cellStyle name="Input [yellow] 2 3 2 2 12" xfId="14091"/>
    <cellStyle name="Input [yellow] 2 3 2 2 13" xfId="14092"/>
    <cellStyle name="Input [yellow] 2 3 2 2 14" xfId="14093"/>
    <cellStyle name="Input [yellow] 2 3 2 2 2" xfId="14094"/>
    <cellStyle name="Input [yellow] 2 3 2 2 2 2" xfId="14095"/>
    <cellStyle name="Input [yellow] 2 3 2 2 2 3" xfId="14096"/>
    <cellStyle name="Input [yellow] 2 3 2 2 2 4" xfId="14097"/>
    <cellStyle name="Input [yellow] 2 3 2 2 2 5" xfId="14098"/>
    <cellStyle name="Input [yellow] 2 3 2 2 2 6" xfId="14099"/>
    <cellStyle name="Input [yellow] 2 3 2 2 2 7" xfId="14100"/>
    <cellStyle name="Input [yellow] 2 3 2 2 2 8" xfId="14101"/>
    <cellStyle name="Input [yellow] 2 3 2 2 2 9" xfId="14102"/>
    <cellStyle name="Input [yellow] 2 3 2 2 3" xfId="14103"/>
    <cellStyle name="Input [yellow] 2 3 2 2 3 2" xfId="14104"/>
    <cellStyle name="Input [yellow] 2 3 2 2 3 3" xfId="14105"/>
    <cellStyle name="Input [yellow] 2 3 2 2 3 4" xfId="14106"/>
    <cellStyle name="Input [yellow] 2 3 2 2 3 5" xfId="14107"/>
    <cellStyle name="Input [yellow] 2 3 2 2 3 6" xfId="14108"/>
    <cellStyle name="Input [yellow] 2 3 2 2 3 7" xfId="14109"/>
    <cellStyle name="Input [yellow] 2 3 2 2 3 8" xfId="14110"/>
    <cellStyle name="Input [yellow] 2 3 2 2 3 9" xfId="14111"/>
    <cellStyle name="Input [yellow] 2 3 2 2 4" xfId="14112"/>
    <cellStyle name="Input [yellow] 2 3 2 2 4 2" xfId="14113"/>
    <cellStyle name="Input [yellow] 2 3 2 2 4 3" xfId="14114"/>
    <cellStyle name="Input [yellow] 2 3 2 2 4 4" xfId="14115"/>
    <cellStyle name="Input [yellow] 2 3 2 2 4 5" xfId="14116"/>
    <cellStyle name="Input [yellow] 2 3 2 2 4 6" xfId="14117"/>
    <cellStyle name="Input [yellow] 2 3 2 2 4 7" xfId="14118"/>
    <cellStyle name="Input [yellow] 2 3 2 2 4 8" xfId="14119"/>
    <cellStyle name="Input [yellow] 2 3 2 2 4 9" xfId="14120"/>
    <cellStyle name="Input [yellow] 2 3 2 2 5" xfId="14121"/>
    <cellStyle name="Input [yellow] 2 3 2 2 5 2" xfId="14122"/>
    <cellStyle name="Input [yellow] 2 3 2 2 5 3" xfId="14123"/>
    <cellStyle name="Input [yellow] 2 3 2 2 5 4" xfId="14124"/>
    <cellStyle name="Input [yellow] 2 3 2 2 5 5" xfId="14125"/>
    <cellStyle name="Input [yellow] 2 3 2 2 5 6" xfId="14126"/>
    <cellStyle name="Input [yellow] 2 3 2 2 5 7" xfId="14127"/>
    <cellStyle name="Input [yellow] 2 3 2 2 5 8" xfId="14128"/>
    <cellStyle name="Input [yellow] 2 3 2 2 5 9" xfId="14129"/>
    <cellStyle name="Input [yellow] 2 3 2 2 6" xfId="14130"/>
    <cellStyle name="Input [yellow] 2 3 2 2 6 2" xfId="14131"/>
    <cellStyle name="Input [yellow] 2 3 2 2 6 3" xfId="14132"/>
    <cellStyle name="Input [yellow] 2 3 2 2 6 4" xfId="14133"/>
    <cellStyle name="Input [yellow] 2 3 2 2 6 5" xfId="14134"/>
    <cellStyle name="Input [yellow] 2 3 2 2 6 6" xfId="14135"/>
    <cellStyle name="Input [yellow] 2 3 2 2 6 7" xfId="14136"/>
    <cellStyle name="Input [yellow] 2 3 2 2 6 8" xfId="14137"/>
    <cellStyle name="Input [yellow] 2 3 2 2 6 9" xfId="14138"/>
    <cellStyle name="Input [yellow] 2 3 2 2 7" xfId="14139"/>
    <cellStyle name="Input [yellow] 2 3 2 2 7 2" xfId="14140"/>
    <cellStyle name="Input [yellow] 2 3 2 2 7 3" xfId="14141"/>
    <cellStyle name="Input [yellow] 2 3 2 2 7 4" xfId="14142"/>
    <cellStyle name="Input [yellow] 2 3 2 2 7 5" xfId="14143"/>
    <cellStyle name="Input [yellow] 2 3 2 2 7 6" xfId="14144"/>
    <cellStyle name="Input [yellow] 2 3 2 2 7 7" xfId="14145"/>
    <cellStyle name="Input [yellow] 2 3 2 2 7 8" xfId="14146"/>
    <cellStyle name="Input [yellow] 2 3 2 2 7 9" xfId="14147"/>
    <cellStyle name="Input [yellow] 2 3 2 2 8" xfId="14148"/>
    <cellStyle name="Input [yellow] 2 3 2 2 9" xfId="14149"/>
    <cellStyle name="Input [yellow] 2 3 2 3" xfId="14150"/>
    <cellStyle name="Input [yellow] 2 3 2 3 10" xfId="14151"/>
    <cellStyle name="Input [yellow] 2 3 2 3 11" xfId="14152"/>
    <cellStyle name="Input [yellow] 2 3 2 3 12" xfId="14153"/>
    <cellStyle name="Input [yellow] 2 3 2 3 13" xfId="14154"/>
    <cellStyle name="Input [yellow] 2 3 2 3 14" xfId="14155"/>
    <cellStyle name="Input [yellow] 2 3 2 3 15" xfId="14156"/>
    <cellStyle name="Input [yellow] 2 3 2 3 16" xfId="14157"/>
    <cellStyle name="Input [yellow] 2 3 2 3 2" xfId="14158"/>
    <cellStyle name="Input [yellow] 2 3 2 3 2 10" xfId="14159"/>
    <cellStyle name="Input [yellow] 2 3 2 3 2 11" xfId="14160"/>
    <cellStyle name="Input [yellow] 2 3 2 3 2 12" xfId="14161"/>
    <cellStyle name="Input [yellow] 2 3 2 3 2 13" xfId="14162"/>
    <cellStyle name="Input [yellow] 2 3 2 3 2 14" xfId="14163"/>
    <cellStyle name="Input [yellow] 2 3 2 3 2 2" xfId="14164"/>
    <cellStyle name="Input [yellow] 2 3 2 3 2 2 2" xfId="14165"/>
    <cellStyle name="Input [yellow] 2 3 2 3 2 2 3" xfId="14166"/>
    <cellStyle name="Input [yellow] 2 3 2 3 2 2 4" xfId="14167"/>
    <cellStyle name="Input [yellow] 2 3 2 3 2 2 5" xfId="14168"/>
    <cellStyle name="Input [yellow] 2 3 2 3 2 2 6" xfId="14169"/>
    <cellStyle name="Input [yellow] 2 3 2 3 2 2 7" xfId="14170"/>
    <cellStyle name="Input [yellow] 2 3 2 3 2 2 8" xfId="14171"/>
    <cellStyle name="Input [yellow] 2 3 2 3 2 2 9" xfId="14172"/>
    <cellStyle name="Input [yellow] 2 3 2 3 2 3" xfId="14173"/>
    <cellStyle name="Input [yellow] 2 3 2 3 2 3 2" xfId="14174"/>
    <cellStyle name="Input [yellow] 2 3 2 3 2 3 3" xfId="14175"/>
    <cellStyle name="Input [yellow] 2 3 2 3 2 3 4" xfId="14176"/>
    <cellStyle name="Input [yellow] 2 3 2 3 2 3 5" xfId="14177"/>
    <cellStyle name="Input [yellow] 2 3 2 3 2 3 6" xfId="14178"/>
    <cellStyle name="Input [yellow] 2 3 2 3 2 3 7" xfId="14179"/>
    <cellStyle name="Input [yellow] 2 3 2 3 2 3 8" xfId="14180"/>
    <cellStyle name="Input [yellow] 2 3 2 3 2 3 9" xfId="14181"/>
    <cellStyle name="Input [yellow] 2 3 2 3 2 4" xfId="14182"/>
    <cellStyle name="Input [yellow] 2 3 2 3 2 4 2" xfId="14183"/>
    <cellStyle name="Input [yellow] 2 3 2 3 2 4 3" xfId="14184"/>
    <cellStyle name="Input [yellow] 2 3 2 3 2 4 4" xfId="14185"/>
    <cellStyle name="Input [yellow] 2 3 2 3 2 4 5" xfId="14186"/>
    <cellStyle name="Input [yellow] 2 3 2 3 2 4 6" xfId="14187"/>
    <cellStyle name="Input [yellow] 2 3 2 3 2 4 7" xfId="14188"/>
    <cellStyle name="Input [yellow] 2 3 2 3 2 4 8" xfId="14189"/>
    <cellStyle name="Input [yellow] 2 3 2 3 2 4 9" xfId="14190"/>
    <cellStyle name="Input [yellow] 2 3 2 3 2 5" xfId="14191"/>
    <cellStyle name="Input [yellow] 2 3 2 3 2 5 2" xfId="14192"/>
    <cellStyle name="Input [yellow] 2 3 2 3 2 5 3" xfId="14193"/>
    <cellStyle name="Input [yellow] 2 3 2 3 2 5 4" xfId="14194"/>
    <cellStyle name="Input [yellow] 2 3 2 3 2 5 5" xfId="14195"/>
    <cellStyle name="Input [yellow] 2 3 2 3 2 5 6" xfId="14196"/>
    <cellStyle name="Input [yellow] 2 3 2 3 2 5 7" xfId="14197"/>
    <cellStyle name="Input [yellow] 2 3 2 3 2 5 8" xfId="14198"/>
    <cellStyle name="Input [yellow] 2 3 2 3 2 5 9" xfId="14199"/>
    <cellStyle name="Input [yellow] 2 3 2 3 2 6" xfId="14200"/>
    <cellStyle name="Input [yellow] 2 3 2 3 2 6 2" xfId="14201"/>
    <cellStyle name="Input [yellow] 2 3 2 3 2 6 3" xfId="14202"/>
    <cellStyle name="Input [yellow] 2 3 2 3 2 6 4" xfId="14203"/>
    <cellStyle name="Input [yellow] 2 3 2 3 2 6 5" xfId="14204"/>
    <cellStyle name="Input [yellow] 2 3 2 3 2 6 6" xfId="14205"/>
    <cellStyle name="Input [yellow] 2 3 2 3 2 6 7" xfId="14206"/>
    <cellStyle name="Input [yellow] 2 3 2 3 2 6 8" xfId="14207"/>
    <cellStyle name="Input [yellow] 2 3 2 3 2 6 9" xfId="14208"/>
    <cellStyle name="Input [yellow] 2 3 2 3 2 7" xfId="14209"/>
    <cellStyle name="Input [yellow] 2 3 2 3 2 8" xfId="14210"/>
    <cellStyle name="Input [yellow] 2 3 2 3 2 9" xfId="14211"/>
    <cellStyle name="Input [yellow] 2 3 2 3 3" xfId="14212"/>
    <cellStyle name="Input [yellow] 2 3 2 3 3 2" xfId="14213"/>
    <cellStyle name="Input [yellow] 2 3 2 3 3 3" xfId="14214"/>
    <cellStyle name="Input [yellow] 2 3 2 3 3 4" xfId="14215"/>
    <cellStyle name="Input [yellow] 2 3 2 3 3 5" xfId="14216"/>
    <cellStyle name="Input [yellow] 2 3 2 3 3 6" xfId="14217"/>
    <cellStyle name="Input [yellow] 2 3 2 3 3 7" xfId="14218"/>
    <cellStyle name="Input [yellow] 2 3 2 3 3 8" xfId="14219"/>
    <cellStyle name="Input [yellow] 2 3 2 3 3 9" xfId="14220"/>
    <cellStyle name="Input [yellow] 2 3 2 3 4" xfId="14221"/>
    <cellStyle name="Input [yellow] 2 3 2 3 4 2" xfId="14222"/>
    <cellStyle name="Input [yellow] 2 3 2 3 4 3" xfId="14223"/>
    <cellStyle name="Input [yellow] 2 3 2 3 4 4" xfId="14224"/>
    <cellStyle name="Input [yellow] 2 3 2 3 4 5" xfId="14225"/>
    <cellStyle name="Input [yellow] 2 3 2 3 4 6" xfId="14226"/>
    <cellStyle name="Input [yellow] 2 3 2 3 4 7" xfId="14227"/>
    <cellStyle name="Input [yellow] 2 3 2 3 4 8" xfId="14228"/>
    <cellStyle name="Input [yellow] 2 3 2 3 4 9" xfId="14229"/>
    <cellStyle name="Input [yellow] 2 3 2 3 5" xfId="14230"/>
    <cellStyle name="Input [yellow] 2 3 2 3 5 2" xfId="14231"/>
    <cellStyle name="Input [yellow] 2 3 2 3 5 3" xfId="14232"/>
    <cellStyle name="Input [yellow] 2 3 2 3 5 4" xfId="14233"/>
    <cellStyle name="Input [yellow] 2 3 2 3 5 5" xfId="14234"/>
    <cellStyle name="Input [yellow] 2 3 2 3 5 6" xfId="14235"/>
    <cellStyle name="Input [yellow] 2 3 2 3 5 7" xfId="14236"/>
    <cellStyle name="Input [yellow] 2 3 2 3 5 8" xfId="14237"/>
    <cellStyle name="Input [yellow] 2 3 2 3 5 9" xfId="14238"/>
    <cellStyle name="Input [yellow] 2 3 2 3 6" xfId="14239"/>
    <cellStyle name="Input [yellow] 2 3 2 3 6 2" xfId="14240"/>
    <cellStyle name="Input [yellow] 2 3 2 3 6 3" xfId="14241"/>
    <cellStyle name="Input [yellow] 2 3 2 3 6 4" xfId="14242"/>
    <cellStyle name="Input [yellow] 2 3 2 3 6 5" xfId="14243"/>
    <cellStyle name="Input [yellow] 2 3 2 3 6 6" xfId="14244"/>
    <cellStyle name="Input [yellow] 2 3 2 3 6 7" xfId="14245"/>
    <cellStyle name="Input [yellow] 2 3 2 3 6 8" xfId="14246"/>
    <cellStyle name="Input [yellow] 2 3 2 3 6 9" xfId="14247"/>
    <cellStyle name="Input [yellow] 2 3 2 3 7" xfId="14248"/>
    <cellStyle name="Input [yellow] 2 3 2 3 7 2" xfId="14249"/>
    <cellStyle name="Input [yellow] 2 3 2 3 7 3" xfId="14250"/>
    <cellStyle name="Input [yellow] 2 3 2 3 7 4" xfId="14251"/>
    <cellStyle name="Input [yellow] 2 3 2 3 7 5" xfId="14252"/>
    <cellStyle name="Input [yellow] 2 3 2 3 7 6" xfId="14253"/>
    <cellStyle name="Input [yellow] 2 3 2 3 7 7" xfId="14254"/>
    <cellStyle name="Input [yellow] 2 3 2 3 7 8" xfId="14255"/>
    <cellStyle name="Input [yellow] 2 3 2 3 7 9" xfId="14256"/>
    <cellStyle name="Input [yellow] 2 3 2 3 8" xfId="14257"/>
    <cellStyle name="Input [yellow] 2 3 2 3 8 2" xfId="14258"/>
    <cellStyle name="Input [yellow] 2 3 2 3 8 3" xfId="14259"/>
    <cellStyle name="Input [yellow] 2 3 2 3 8 4" xfId="14260"/>
    <cellStyle name="Input [yellow] 2 3 2 3 8 5" xfId="14261"/>
    <cellStyle name="Input [yellow] 2 3 2 3 8 6" xfId="14262"/>
    <cellStyle name="Input [yellow] 2 3 2 3 8 7" xfId="14263"/>
    <cellStyle name="Input [yellow] 2 3 2 3 8 8" xfId="14264"/>
    <cellStyle name="Input [yellow] 2 3 2 3 8 9" xfId="14265"/>
    <cellStyle name="Input [yellow] 2 3 2 3 9" xfId="14266"/>
    <cellStyle name="Input [yellow] 2 3 2 4" xfId="14267"/>
    <cellStyle name="Input [yellow] 2 3 2 4 10" xfId="14268"/>
    <cellStyle name="Input [yellow] 2 3 2 4 11" xfId="14269"/>
    <cellStyle name="Input [yellow] 2 3 2 4 12" xfId="14270"/>
    <cellStyle name="Input [yellow] 2 3 2 4 13" xfId="14271"/>
    <cellStyle name="Input [yellow] 2 3 2 4 14" xfId="14272"/>
    <cellStyle name="Input [yellow] 2 3 2 4 15" xfId="14273"/>
    <cellStyle name="Input [yellow] 2 3 2 4 16" xfId="14274"/>
    <cellStyle name="Input [yellow] 2 3 2 4 2" xfId="14275"/>
    <cellStyle name="Input [yellow] 2 3 2 4 2 10" xfId="14276"/>
    <cellStyle name="Input [yellow] 2 3 2 4 2 11" xfId="14277"/>
    <cellStyle name="Input [yellow] 2 3 2 4 2 12" xfId="14278"/>
    <cellStyle name="Input [yellow] 2 3 2 4 2 13" xfId="14279"/>
    <cellStyle name="Input [yellow] 2 3 2 4 2 14" xfId="14280"/>
    <cellStyle name="Input [yellow] 2 3 2 4 2 2" xfId="14281"/>
    <cellStyle name="Input [yellow] 2 3 2 4 2 2 2" xfId="14282"/>
    <cellStyle name="Input [yellow] 2 3 2 4 2 2 3" xfId="14283"/>
    <cellStyle name="Input [yellow] 2 3 2 4 2 2 4" xfId="14284"/>
    <cellStyle name="Input [yellow] 2 3 2 4 2 2 5" xfId="14285"/>
    <cellStyle name="Input [yellow] 2 3 2 4 2 2 6" xfId="14286"/>
    <cellStyle name="Input [yellow] 2 3 2 4 2 2 7" xfId="14287"/>
    <cellStyle name="Input [yellow] 2 3 2 4 2 2 8" xfId="14288"/>
    <cellStyle name="Input [yellow] 2 3 2 4 2 2 9" xfId="14289"/>
    <cellStyle name="Input [yellow] 2 3 2 4 2 3" xfId="14290"/>
    <cellStyle name="Input [yellow] 2 3 2 4 2 3 2" xfId="14291"/>
    <cellStyle name="Input [yellow] 2 3 2 4 2 3 3" xfId="14292"/>
    <cellStyle name="Input [yellow] 2 3 2 4 2 3 4" xfId="14293"/>
    <cellStyle name="Input [yellow] 2 3 2 4 2 3 5" xfId="14294"/>
    <cellStyle name="Input [yellow] 2 3 2 4 2 3 6" xfId="14295"/>
    <cellStyle name="Input [yellow] 2 3 2 4 2 3 7" xfId="14296"/>
    <cellStyle name="Input [yellow] 2 3 2 4 2 3 8" xfId="14297"/>
    <cellStyle name="Input [yellow] 2 3 2 4 2 3 9" xfId="14298"/>
    <cellStyle name="Input [yellow] 2 3 2 4 2 4" xfId="14299"/>
    <cellStyle name="Input [yellow] 2 3 2 4 2 4 2" xfId="14300"/>
    <cellStyle name="Input [yellow] 2 3 2 4 2 4 3" xfId="14301"/>
    <cellStyle name="Input [yellow] 2 3 2 4 2 4 4" xfId="14302"/>
    <cellStyle name="Input [yellow] 2 3 2 4 2 4 5" xfId="14303"/>
    <cellStyle name="Input [yellow] 2 3 2 4 2 4 6" xfId="14304"/>
    <cellStyle name="Input [yellow] 2 3 2 4 2 4 7" xfId="14305"/>
    <cellStyle name="Input [yellow] 2 3 2 4 2 4 8" xfId="14306"/>
    <cellStyle name="Input [yellow] 2 3 2 4 2 4 9" xfId="14307"/>
    <cellStyle name="Input [yellow] 2 3 2 4 2 5" xfId="14308"/>
    <cellStyle name="Input [yellow] 2 3 2 4 2 5 2" xfId="14309"/>
    <cellStyle name="Input [yellow] 2 3 2 4 2 5 3" xfId="14310"/>
    <cellStyle name="Input [yellow] 2 3 2 4 2 5 4" xfId="14311"/>
    <cellStyle name="Input [yellow] 2 3 2 4 2 5 5" xfId="14312"/>
    <cellStyle name="Input [yellow] 2 3 2 4 2 5 6" xfId="14313"/>
    <cellStyle name="Input [yellow] 2 3 2 4 2 5 7" xfId="14314"/>
    <cellStyle name="Input [yellow] 2 3 2 4 2 5 8" xfId="14315"/>
    <cellStyle name="Input [yellow] 2 3 2 4 2 5 9" xfId="14316"/>
    <cellStyle name="Input [yellow] 2 3 2 4 2 6" xfId="14317"/>
    <cellStyle name="Input [yellow] 2 3 2 4 2 6 2" xfId="14318"/>
    <cellStyle name="Input [yellow] 2 3 2 4 2 6 3" xfId="14319"/>
    <cellStyle name="Input [yellow] 2 3 2 4 2 6 4" xfId="14320"/>
    <cellStyle name="Input [yellow] 2 3 2 4 2 6 5" xfId="14321"/>
    <cellStyle name="Input [yellow] 2 3 2 4 2 6 6" xfId="14322"/>
    <cellStyle name="Input [yellow] 2 3 2 4 2 6 7" xfId="14323"/>
    <cellStyle name="Input [yellow] 2 3 2 4 2 6 8" xfId="14324"/>
    <cellStyle name="Input [yellow] 2 3 2 4 2 6 9" xfId="14325"/>
    <cellStyle name="Input [yellow] 2 3 2 4 2 7" xfId="14326"/>
    <cellStyle name="Input [yellow] 2 3 2 4 2 8" xfId="14327"/>
    <cellStyle name="Input [yellow] 2 3 2 4 2 9" xfId="14328"/>
    <cellStyle name="Input [yellow] 2 3 2 4 3" xfId="14329"/>
    <cellStyle name="Input [yellow] 2 3 2 4 3 2" xfId="14330"/>
    <cellStyle name="Input [yellow] 2 3 2 4 3 3" xfId="14331"/>
    <cellStyle name="Input [yellow] 2 3 2 4 3 4" xfId="14332"/>
    <cellStyle name="Input [yellow] 2 3 2 4 3 5" xfId="14333"/>
    <cellStyle name="Input [yellow] 2 3 2 4 3 6" xfId="14334"/>
    <cellStyle name="Input [yellow] 2 3 2 4 3 7" xfId="14335"/>
    <cellStyle name="Input [yellow] 2 3 2 4 3 8" xfId="14336"/>
    <cellStyle name="Input [yellow] 2 3 2 4 3 9" xfId="14337"/>
    <cellStyle name="Input [yellow] 2 3 2 4 4" xfId="14338"/>
    <cellStyle name="Input [yellow] 2 3 2 4 4 2" xfId="14339"/>
    <cellStyle name="Input [yellow] 2 3 2 4 4 3" xfId="14340"/>
    <cellStyle name="Input [yellow] 2 3 2 4 4 4" xfId="14341"/>
    <cellStyle name="Input [yellow] 2 3 2 4 4 5" xfId="14342"/>
    <cellStyle name="Input [yellow] 2 3 2 4 4 6" xfId="14343"/>
    <cellStyle name="Input [yellow] 2 3 2 4 4 7" xfId="14344"/>
    <cellStyle name="Input [yellow] 2 3 2 4 4 8" xfId="14345"/>
    <cellStyle name="Input [yellow] 2 3 2 4 4 9" xfId="14346"/>
    <cellStyle name="Input [yellow] 2 3 2 4 5" xfId="14347"/>
    <cellStyle name="Input [yellow] 2 3 2 4 5 2" xfId="14348"/>
    <cellStyle name="Input [yellow] 2 3 2 4 5 3" xfId="14349"/>
    <cellStyle name="Input [yellow] 2 3 2 4 5 4" xfId="14350"/>
    <cellStyle name="Input [yellow] 2 3 2 4 5 5" xfId="14351"/>
    <cellStyle name="Input [yellow] 2 3 2 4 5 6" xfId="14352"/>
    <cellStyle name="Input [yellow] 2 3 2 4 5 7" xfId="14353"/>
    <cellStyle name="Input [yellow] 2 3 2 4 5 8" xfId="14354"/>
    <cellStyle name="Input [yellow] 2 3 2 4 5 9" xfId="14355"/>
    <cellStyle name="Input [yellow] 2 3 2 4 6" xfId="14356"/>
    <cellStyle name="Input [yellow] 2 3 2 4 6 2" xfId="14357"/>
    <cellStyle name="Input [yellow] 2 3 2 4 6 3" xfId="14358"/>
    <cellStyle name="Input [yellow] 2 3 2 4 6 4" xfId="14359"/>
    <cellStyle name="Input [yellow] 2 3 2 4 6 5" xfId="14360"/>
    <cellStyle name="Input [yellow] 2 3 2 4 6 6" xfId="14361"/>
    <cellStyle name="Input [yellow] 2 3 2 4 6 7" xfId="14362"/>
    <cellStyle name="Input [yellow] 2 3 2 4 6 8" xfId="14363"/>
    <cellStyle name="Input [yellow] 2 3 2 4 6 9" xfId="14364"/>
    <cellStyle name="Input [yellow] 2 3 2 4 7" xfId="14365"/>
    <cellStyle name="Input [yellow] 2 3 2 4 7 2" xfId="14366"/>
    <cellStyle name="Input [yellow] 2 3 2 4 7 3" xfId="14367"/>
    <cellStyle name="Input [yellow] 2 3 2 4 7 4" xfId="14368"/>
    <cellStyle name="Input [yellow] 2 3 2 4 7 5" xfId="14369"/>
    <cellStyle name="Input [yellow] 2 3 2 4 7 6" xfId="14370"/>
    <cellStyle name="Input [yellow] 2 3 2 4 7 7" xfId="14371"/>
    <cellStyle name="Input [yellow] 2 3 2 4 7 8" xfId="14372"/>
    <cellStyle name="Input [yellow] 2 3 2 4 7 9" xfId="14373"/>
    <cellStyle name="Input [yellow] 2 3 2 4 8" xfId="14374"/>
    <cellStyle name="Input [yellow] 2 3 2 4 8 2" xfId="14375"/>
    <cellStyle name="Input [yellow] 2 3 2 4 8 3" xfId="14376"/>
    <cellStyle name="Input [yellow] 2 3 2 4 8 4" xfId="14377"/>
    <cellStyle name="Input [yellow] 2 3 2 4 8 5" xfId="14378"/>
    <cellStyle name="Input [yellow] 2 3 2 4 8 6" xfId="14379"/>
    <cellStyle name="Input [yellow] 2 3 2 4 8 7" xfId="14380"/>
    <cellStyle name="Input [yellow] 2 3 2 4 8 8" xfId="14381"/>
    <cellStyle name="Input [yellow] 2 3 2 4 8 9" xfId="14382"/>
    <cellStyle name="Input [yellow] 2 3 2 4 9" xfId="14383"/>
    <cellStyle name="Input [yellow] 2 3 2 5" xfId="14384"/>
    <cellStyle name="Input [yellow] 2 3 2 5 10" xfId="14385"/>
    <cellStyle name="Input [yellow] 2 3 2 5 11" xfId="14386"/>
    <cellStyle name="Input [yellow] 2 3 2 5 12" xfId="14387"/>
    <cellStyle name="Input [yellow] 2 3 2 5 13" xfId="14388"/>
    <cellStyle name="Input [yellow] 2 3 2 5 14" xfId="14389"/>
    <cellStyle name="Input [yellow] 2 3 2 5 2" xfId="14390"/>
    <cellStyle name="Input [yellow] 2 3 2 5 2 2" xfId="14391"/>
    <cellStyle name="Input [yellow] 2 3 2 5 2 3" xfId="14392"/>
    <cellStyle name="Input [yellow] 2 3 2 5 2 4" xfId="14393"/>
    <cellStyle name="Input [yellow] 2 3 2 5 2 5" xfId="14394"/>
    <cellStyle name="Input [yellow] 2 3 2 5 2 6" xfId="14395"/>
    <cellStyle name="Input [yellow] 2 3 2 5 2 7" xfId="14396"/>
    <cellStyle name="Input [yellow] 2 3 2 5 2 8" xfId="14397"/>
    <cellStyle name="Input [yellow] 2 3 2 5 2 9" xfId="14398"/>
    <cellStyle name="Input [yellow] 2 3 2 5 3" xfId="14399"/>
    <cellStyle name="Input [yellow] 2 3 2 5 3 2" xfId="14400"/>
    <cellStyle name="Input [yellow] 2 3 2 5 3 3" xfId="14401"/>
    <cellStyle name="Input [yellow] 2 3 2 5 3 4" xfId="14402"/>
    <cellStyle name="Input [yellow] 2 3 2 5 3 5" xfId="14403"/>
    <cellStyle name="Input [yellow] 2 3 2 5 3 6" xfId="14404"/>
    <cellStyle name="Input [yellow] 2 3 2 5 3 7" xfId="14405"/>
    <cellStyle name="Input [yellow] 2 3 2 5 3 8" xfId="14406"/>
    <cellStyle name="Input [yellow] 2 3 2 5 3 9" xfId="14407"/>
    <cellStyle name="Input [yellow] 2 3 2 5 4" xfId="14408"/>
    <cellStyle name="Input [yellow] 2 3 2 5 4 2" xfId="14409"/>
    <cellStyle name="Input [yellow] 2 3 2 5 4 3" xfId="14410"/>
    <cellStyle name="Input [yellow] 2 3 2 5 4 4" xfId="14411"/>
    <cellStyle name="Input [yellow] 2 3 2 5 4 5" xfId="14412"/>
    <cellStyle name="Input [yellow] 2 3 2 5 4 6" xfId="14413"/>
    <cellStyle name="Input [yellow] 2 3 2 5 4 7" xfId="14414"/>
    <cellStyle name="Input [yellow] 2 3 2 5 4 8" xfId="14415"/>
    <cellStyle name="Input [yellow] 2 3 2 5 4 9" xfId="14416"/>
    <cellStyle name="Input [yellow] 2 3 2 5 5" xfId="14417"/>
    <cellStyle name="Input [yellow] 2 3 2 5 5 2" xfId="14418"/>
    <cellStyle name="Input [yellow] 2 3 2 5 5 3" xfId="14419"/>
    <cellStyle name="Input [yellow] 2 3 2 5 5 4" xfId="14420"/>
    <cellStyle name="Input [yellow] 2 3 2 5 5 5" xfId="14421"/>
    <cellStyle name="Input [yellow] 2 3 2 5 5 6" xfId="14422"/>
    <cellStyle name="Input [yellow] 2 3 2 5 5 7" xfId="14423"/>
    <cellStyle name="Input [yellow] 2 3 2 5 5 8" xfId="14424"/>
    <cellStyle name="Input [yellow] 2 3 2 5 5 9" xfId="14425"/>
    <cellStyle name="Input [yellow] 2 3 2 5 6" xfId="14426"/>
    <cellStyle name="Input [yellow] 2 3 2 5 6 2" xfId="14427"/>
    <cellStyle name="Input [yellow] 2 3 2 5 6 3" xfId="14428"/>
    <cellStyle name="Input [yellow] 2 3 2 5 6 4" xfId="14429"/>
    <cellStyle name="Input [yellow] 2 3 2 5 6 5" xfId="14430"/>
    <cellStyle name="Input [yellow] 2 3 2 5 6 6" xfId="14431"/>
    <cellStyle name="Input [yellow] 2 3 2 5 6 7" xfId="14432"/>
    <cellStyle name="Input [yellow] 2 3 2 5 6 8" xfId="14433"/>
    <cellStyle name="Input [yellow] 2 3 2 5 6 9" xfId="14434"/>
    <cellStyle name="Input [yellow] 2 3 2 5 7" xfId="14435"/>
    <cellStyle name="Input [yellow] 2 3 2 5 8" xfId="14436"/>
    <cellStyle name="Input [yellow] 2 3 2 5 9" xfId="14437"/>
    <cellStyle name="Input [yellow] 2 3 2 6" xfId="14438"/>
    <cellStyle name="Input [yellow] 2 3 2 6 2" xfId="14439"/>
    <cellStyle name="Input [yellow] 2 3 2 6 3" xfId="14440"/>
    <cellStyle name="Input [yellow] 2 3 2 6 4" xfId="14441"/>
    <cellStyle name="Input [yellow] 2 3 2 6 5" xfId="14442"/>
    <cellStyle name="Input [yellow] 2 3 2 6 6" xfId="14443"/>
    <cellStyle name="Input [yellow] 2 3 2 6 7" xfId="14444"/>
    <cellStyle name="Input [yellow] 2 3 2 6 8" xfId="14445"/>
    <cellStyle name="Input [yellow] 2 3 2 6 9" xfId="14446"/>
    <cellStyle name="Input [yellow] 2 3 2 7" xfId="14447"/>
    <cellStyle name="Input [yellow] 2 3 2 7 2" xfId="14448"/>
    <cellStyle name="Input [yellow] 2 3 2 7 3" xfId="14449"/>
    <cellStyle name="Input [yellow] 2 3 2 7 4" xfId="14450"/>
    <cellStyle name="Input [yellow] 2 3 2 7 5" xfId="14451"/>
    <cellStyle name="Input [yellow] 2 3 2 7 6" xfId="14452"/>
    <cellStyle name="Input [yellow] 2 3 2 7 7" xfId="14453"/>
    <cellStyle name="Input [yellow] 2 3 2 7 8" xfId="14454"/>
    <cellStyle name="Input [yellow] 2 3 2 7 9" xfId="14455"/>
    <cellStyle name="Input [yellow] 2 3 2 8" xfId="14456"/>
    <cellStyle name="Input [yellow] 2 3 2 8 2" xfId="14457"/>
    <cellStyle name="Input [yellow] 2 3 2 8 3" xfId="14458"/>
    <cellStyle name="Input [yellow] 2 3 2 8 4" xfId="14459"/>
    <cellStyle name="Input [yellow] 2 3 2 8 5" xfId="14460"/>
    <cellStyle name="Input [yellow] 2 3 2 8 6" xfId="14461"/>
    <cellStyle name="Input [yellow] 2 3 2 8 7" xfId="14462"/>
    <cellStyle name="Input [yellow] 2 3 2 8 8" xfId="14463"/>
    <cellStyle name="Input [yellow] 2 3 2 8 9" xfId="14464"/>
    <cellStyle name="Input [yellow] 2 3 2 9" xfId="14465"/>
    <cellStyle name="Input [yellow] 2 3 2 9 2" xfId="14466"/>
    <cellStyle name="Input [yellow] 2 3 2 9 3" xfId="14467"/>
    <cellStyle name="Input [yellow] 2 3 2 9 4" xfId="14468"/>
    <cellStyle name="Input [yellow] 2 3 2 9 5" xfId="14469"/>
    <cellStyle name="Input [yellow] 2 3 2 9 6" xfId="14470"/>
    <cellStyle name="Input [yellow] 2 3 2 9 7" xfId="14471"/>
    <cellStyle name="Input [yellow] 2 3 2 9 8" xfId="14472"/>
    <cellStyle name="Input [yellow] 2 3 2 9 9" xfId="14473"/>
    <cellStyle name="Input [yellow] 2 3 3" xfId="14474"/>
    <cellStyle name="Input [yellow] 2 3 3 10" xfId="14475"/>
    <cellStyle name="Input [yellow] 2 3 3 11" xfId="14476"/>
    <cellStyle name="Input [yellow] 2 3 3 12" xfId="14477"/>
    <cellStyle name="Input [yellow] 2 3 3 13" xfId="14478"/>
    <cellStyle name="Input [yellow] 2 3 3 14" xfId="14479"/>
    <cellStyle name="Input [yellow] 2 3 3 2" xfId="14480"/>
    <cellStyle name="Input [yellow] 2 3 3 2 2" xfId="14481"/>
    <cellStyle name="Input [yellow] 2 3 3 2 3" xfId="14482"/>
    <cellStyle name="Input [yellow] 2 3 3 2 4" xfId="14483"/>
    <cellStyle name="Input [yellow] 2 3 3 2 5" xfId="14484"/>
    <cellStyle name="Input [yellow] 2 3 3 2 6" xfId="14485"/>
    <cellStyle name="Input [yellow] 2 3 3 2 7" xfId="14486"/>
    <cellStyle name="Input [yellow] 2 3 3 2 8" xfId="14487"/>
    <cellStyle name="Input [yellow] 2 3 3 2 9" xfId="14488"/>
    <cellStyle name="Input [yellow] 2 3 3 3" xfId="14489"/>
    <cellStyle name="Input [yellow] 2 3 3 3 2" xfId="14490"/>
    <cellStyle name="Input [yellow] 2 3 3 3 3" xfId="14491"/>
    <cellStyle name="Input [yellow] 2 3 3 3 4" xfId="14492"/>
    <cellStyle name="Input [yellow] 2 3 3 3 5" xfId="14493"/>
    <cellStyle name="Input [yellow] 2 3 3 3 6" xfId="14494"/>
    <cellStyle name="Input [yellow] 2 3 3 3 7" xfId="14495"/>
    <cellStyle name="Input [yellow] 2 3 3 3 8" xfId="14496"/>
    <cellStyle name="Input [yellow] 2 3 3 3 9" xfId="14497"/>
    <cellStyle name="Input [yellow] 2 3 3 4" xfId="14498"/>
    <cellStyle name="Input [yellow] 2 3 3 4 2" xfId="14499"/>
    <cellStyle name="Input [yellow] 2 3 3 4 3" xfId="14500"/>
    <cellStyle name="Input [yellow] 2 3 3 4 4" xfId="14501"/>
    <cellStyle name="Input [yellow] 2 3 3 4 5" xfId="14502"/>
    <cellStyle name="Input [yellow] 2 3 3 4 6" xfId="14503"/>
    <cellStyle name="Input [yellow] 2 3 3 4 7" xfId="14504"/>
    <cellStyle name="Input [yellow] 2 3 3 4 8" xfId="14505"/>
    <cellStyle name="Input [yellow] 2 3 3 4 9" xfId="14506"/>
    <cellStyle name="Input [yellow] 2 3 3 5" xfId="14507"/>
    <cellStyle name="Input [yellow] 2 3 3 5 2" xfId="14508"/>
    <cellStyle name="Input [yellow] 2 3 3 5 3" xfId="14509"/>
    <cellStyle name="Input [yellow] 2 3 3 5 4" xfId="14510"/>
    <cellStyle name="Input [yellow] 2 3 3 5 5" xfId="14511"/>
    <cellStyle name="Input [yellow] 2 3 3 5 6" xfId="14512"/>
    <cellStyle name="Input [yellow] 2 3 3 5 7" xfId="14513"/>
    <cellStyle name="Input [yellow] 2 3 3 5 8" xfId="14514"/>
    <cellStyle name="Input [yellow] 2 3 3 5 9" xfId="14515"/>
    <cellStyle name="Input [yellow] 2 3 3 6" xfId="14516"/>
    <cellStyle name="Input [yellow] 2 3 3 6 2" xfId="14517"/>
    <cellStyle name="Input [yellow] 2 3 3 6 3" xfId="14518"/>
    <cellStyle name="Input [yellow] 2 3 3 6 4" xfId="14519"/>
    <cellStyle name="Input [yellow] 2 3 3 6 5" xfId="14520"/>
    <cellStyle name="Input [yellow] 2 3 3 6 6" xfId="14521"/>
    <cellStyle name="Input [yellow] 2 3 3 6 7" xfId="14522"/>
    <cellStyle name="Input [yellow] 2 3 3 6 8" xfId="14523"/>
    <cellStyle name="Input [yellow] 2 3 3 6 9" xfId="14524"/>
    <cellStyle name="Input [yellow] 2 3 3 7" xfId="14525"/>
    <cellStyle name="Input [yellow] 2 3 3 8" xfId="14526"/>
    <cellStyle name="Input [yellow] 2 3 3 9" xfId="14527"/>
    <cellStyle name="Input [yellow] 2 3 4" xfId="14528"/>
    <cellStyle name="Input [yellow] 2 3 4 10" xfId="14529"/>
    <cellStyle name="Input [yellow] 2 3 4 2" xfId="14530"/>
    <cellStyle name="Input [yellow] 2 3 4 2 2" xfId="14531"/>
    <cellStyle name="Input [yellow] 2 3 4 2 3" xfId="14532"/>
    <cellStyle name="Input [yellow] 2 3 4 2 4" xfId="14533"/>
    <cellStyle name="Input [yellow] 2 3 4 2 5" xfId="14534"/>
    <cellStyle name="Input [yellow] 2 3 4 2 6" xfId="14535"/>
    <cellStyle name="Input [yellow] 2 3 4 2 7" xfId="14536"/>
    <cellStyle name="Input [yellow] 2 3 4 2 8" xfId="14537"/>
    <cellStyle name="Input [yellow] 2 3 4 3" xfId="14538"/>
    <cellStyle name="Input [yellow] 2 3 4 4" xfId="14539"/>
    <cellStyle name="Input [yellow] 2 3 4 5" xfId="14540"/>
    <cellStyle name="Input [yellow] 2 3 4 6" xfId="14541"/>
    <cellStyle name="Input [yellow] 2 3 4 7" xfId="14542"/>
    <cellStyle name="Input [yellow] 2 3 4 8" xfId="14543"/>
    <cellStyle name="Input [yellow] 2 3 4 9" xfId="14544"/>
    <cellStyle name="Input [yellow] 2 3 5" xfId="14545"/>
    <cellStyle name="Input [yellow] 2 3 5 2" xfId="14546"/>
    <cellStyle name="Input [yellow] 2 3 5 3" xfId="14547"/>
    <cellStyle name="Input [yellow] 2 3 5 4" xfId="14548"/>
    <cellStyle name="Input [yellow] 2 3 5 5" xfId="14549"/>
    <cellStyle name="Input [yellow] 2 3 5 6" xfId="14550"/>
    <cellStyle name="Input [yellow] 2 3 5 7" xfId="14551"/>
    <cellStyle name="Input [yellow] 2 3 5 8" xfId="14552"/>
    <cellStyle name="Input [yellow] 2 3 5 9" xfId="14553"/>
    <cellStyle name="Input [yellow] 2 3 6" xfId="14554"/>
    <cellStyle name="Input [yellow] 2 3 6 2" xfId="14555"/>
    <cellStyle name="Input [yellow] 2 3 6 3" xfId="14556"/>
    <cellStyle name="Input [yellow] 2 3 6 4" xfId="14557"/>
    <cellStyle name="Input [yellow] 2 3 6 5" xfId="14558"/>
    <cellStyle name="Input [yellow] 2 3 6 6" xfId="14559"/>
    <cellStyle name="Input [yellow] 2 3 6 7" xfId="14560"/>
    <cellStyle name="Input [yellow] 2 3 6 8" xfId="14561"/>
    <cellStyle name="Input [yellow] 2 3 6 9" xfId="14562"/>
    <cellStyle name="Input [yellow] 2 3 7" xfId="14563"/>
    <cellStyle name="Input [yellow] 2 3 8" xfId="14564"/>
    <cellStyle name="Input [yellow] 2 3 9" xfId="14565"/>
    <cellStyle name="Input [yellow] 2 4" xfId="14566"/>
    <cellStyle name="Input [yellow] 2 4 10" xfId="14567"/>
    <cellStyle name="Input [yellow] 2 4 10 2" xfId="14568"/>
    <cellStyle name="Input [yellow] 2 4 10 3" xfId="14569"/>
    <cellStyle name="Input [yellow] 2 4 10 4" xfId="14570"/>
    <cellStyle name="Input [yellow] 2 4 10 5" xfId="14571"/>
    <cellStyle name="Input [yellow] 2 4 10 6" xfId="14572"/>
    <cellStyle name="Input [yellow] 2 4 10 7" xfId="14573"/>
    <cellStyle name="Input [yellow] 2 4 10 8" xfId="14574"/>
    <cellStyle name="Input [yellow] 2 4 10 9" xfId="14575"/>
    <cellStyle name="Input [yellow] 2 4 11" xfId="14576"/>
    <cellStyle name="Input [yellow] 2 4 11 2" xfId="14577"/>
    <cellStyle name="Input [yellow] 2 4 11 3" xfId="14578"/>
    <cellStyle name="Input [yellow] 2 4 11 4" xfId="14579"/>
    <cellStyle name="Input [yellow] 2 4 11 5" xfId="14580"/>
    <cellStyle name="Input [yellow] 2 4 11 6" xfId="14581"/>
    <cellStyle name="Input [yellow] 2 4 11 7" xfId="14582"/>
    <cellStyle name="Input [yellow] 2 4 11 8" xfId="14583"/>
    <cellStyle name="Input [yellow] 2 4 11 9" xfId="14584"/>
    <cellStyle name="Input [yellow] 2 4 12" xfId="14585"/>
    <cellStyle name="Input [yellow] 2 4 12 2" xfId="14586"/>
    <cellStyle name="Input [yellow] 2 4 12 3" xfId="14587"/>
    <cellStyle name="Input [yellow] 2 4 12 4" xfId="14588"/>
    <cellStyle name="Input [yellow] 2 4 12 5" xfId="14589"/>
    <cellStyle name="Input [yellow] 2 4 12 6" xfId="14590"/>
    <cellStyle name="Input [yellow] 2 4 12 7" xfId="14591"/>
    <cellStyle name="Input [yellow] 2 4 12 8" xfId="14592"/>
    <cellStyle name="Input [yellow] 2 4 12 9" xfId="14593"/>
    <cellStyle name="Input [yellow] 2 4 13" xfId="14594"/>
    <cellStyle name="Input [yellow] 2 4 13 2" xfId="14595"/>
    <cellStyle name="Input [yellow] 2 4 13 3" xfId="14596"/>
    <cellStyle name="Input [yellow] 2 4 13 4" xfId="14597"/>
    <cellStyle name="Input [yellow] 2 4 13 5" xfId="14598"/>
    <cellStyle name="Input [yellow] 2 4 13 6" xfId="14599"/>
    <cellStyle name="Input [yellow] 2 4 13 7" xfId="14600"/>
    <cellStyle name="Input [yellow] 2 4 13 8" xfId="14601"/>
    <cellStyle name="Input [yellow] 2 4 13 9" xfId="14602"/>
    <cellStyle name="Input [yellow] 2 4 14" xfId="14603"/>
    <cellStyle name="Input [yellow] 2 4 15" xfId="14604"/>
    <cellStyle name="Input [yellow] 2 4 2" xfId="14605"/>
    <cellStyle name="Input [yellow] 2 4 2 10" xfId="14606"/>
    <cellStyle name="Input [yellow] 2 4 2 11" xfId="14607"/>
    <cellStyle name="Input [yellow] 2 4 2 12" xfId="14608"/>
    <cellStyle name="Input [yellow] 2 4 2 13" xfId="14609"/>
    <cellStyle name="Input [yellow] 2 4 2 14" xfId="14610"/>
    <cellStyle name="Input [yellow] 2 4 2 2" xfId="14611"/>
    <cellStyle name="Input [yellow] 2 4 2 2 2" xfId="14612"/>
    <cellStyle name="Input [yellow] 2 4 2 2 3" xfId="14613"/>
    <cellStyle name="Input [yellow] 2 4 2 2 4" xfId="14614"/>
    <cellStyle name="Input [yellow] 2 4 2 2 5" xfId="14615"/>
    <cellStyle name="Input [yellow] 2 4 2 2 6" xfId="14616"/>
    <cellStyle name="Input [yellow] 2 4 2 2 7" xfId="14617"/>
    <cellStyle name="Input [yellow] 2 4 2 2 8" xfId="14618"/>
    <cellStyle name="Input [yellow] 2 4 2 2 9" xfId="14619"/>
    <cellStyle name="Input [yellow] 2 4 2 3" xfId="14620"/>
    <cellStyle name="Input [yellow] 2 4 2 3 2" xfId="14621"/>
    <cellStyle name="Input [yellow] 2 4 2 3 3" xfId="14622"/>
    <cellStyle name="Input [yellow] 2 4 2 3 4" xfId="14623"/>
    <cellStyle name="Input [yellow] 2 4 2 3 5" xfId="14624"/>
    <cellStyle name="Input [yellow] 2 4 2 3 6" xfId="14625"/>
    <cellStyle name="Input [yellow] 2 4 2 3 7" xfId="14626"/>
    <cellStyle name="Input [yellow] 2 4 2 3 8" xfId="14627"/>
    <cellStyle name="Input [yellow] 2 4 2 3 9" xfId="14628"/>
    <cellStyle name="Input [yellow] 2 4 2 4" xfId="14629"/>
    <cellStyle name="Input [yellow] 2 4 2 4 2" xfId="14630"/>
    <cellStyle name="Input [yellow] 2 4 2 4 3" xfId="14631"/>
    <cellStyle name="Input [yellow] 2 4 2 4 4" xfId="14632"/>
    <cellStyle name="Input [yellow] 2 4 2 4 5" xfId="14633"/>
    <cellStyle name="Input [yellow] 2 4 2 4 6" xfId="14634"/>
    <cellStyle name="Input [yellow] 2 4 2 4 7" xfId="14635"/>
    <cellStyle name="Input [yellow] 2 4 2 4 8" xfId="14636"/>
    <cellStyle name="Input [yellow] 2 4 2 4 9" xfId="14637"/>
    <cellStyle name="Input [yellow] 2 4 2 5" xfId="14638"/>
    <cellStyle name="Input [yellow] 2 4 2 5 2" xfId="14639"/>
    <cellStyle name="Input [yellow] 2 4 2 5 3" xfId="14640"/>
    <cellStyle name="Input [yellow] 2 4 2 5 4" xfId="14641"/>
    <cellStyle name="Input [yellow] 2 4 2 5 5" xfId="14642"/>
    <cellStyle name="Input [yellow] 2 4 2 5 6" xfId="14643"/>
    <cellStyle name="Input [yellow] 2 4 2 5 7" xfId="14644"/>
    <cellStyle name="Input [yellow] 2 4 2 5 8" xfId="14645"/>
    <cellStyle name="Input [yellow] 2 4 2 5 9" xfId="14646"/>
    <cellStyle name="Input [yellow] 2 4 2 6" xfId="14647"/>
    <cellStyle name="Input [yellow] 2 4 2 6 2" xfId="14648"/>
    <cellStyle name="Input [yellow] 2 4 2 6 3" xfId="14649"/>
    <cellStyle name="Input [yellow] 2 4 2 6 4" xfId="14650"/>
    <cellStyle name="Input [yellow] 2 4 2 6 5" xfId="14651"/>
    <cellStyle name="Input [yellow] 2 4 2 6 6" xfId="14652"/>
    <cellStyle name="Input [yellow] 2 4 2 6 7" xfId="14653"/>
    <cellStyle name="Input [yellow] 2 4 2 6 8" xfId="14654"/>
    <cellStyle name="Input [yellow] 2 4 2 6 9" xfId="14655"/>
    <cellStyle name="Input [yellow] 2 4 2 7" xfId="14656"/>
    <cellStyle name="Input [yellow] 2 4 2 7 2" xfId="14657"/>
    <cellStyle name="Input [yellow] 2 4 2 7 3" xfId="14658"/>
    <cellStyle name="Input [yellow] 2 4 2 7 4" xfId="14659"/>
    <cellStyle name="Input [yellow] 2 4 2 7 5" xfId="14660"/>
    <cellStyle name="Input [yellow] 2 4 2 7 6" xfId="14661"/>
    <cellStyle name="Input [yellow] 2 4 2 7 7" xfId="14662"/>
    <cellStyle name="Input [yellow] 2 4 2 7 8" xfId="14663"/>
    <cellStyle name="Input [yellow] 2 4 2 7 9" xfId="14664"/>
    <cellStyle name="Input [yellow] 2 4 2 8" xfId="14665"/>
    <cellStyle name="Input [yellow] 2 4 2 9" xfId="14666"/>
    <cellStyle name="Input [yellow] 2 4 3" xfId="14667"/>
    <cellStyle name="Input [yellow] 2 4 3 10" xfId="14668"/>
    <cellStyle name="Input [yellow] 2 4 3 11" xfId="14669"/>
    <cellStyle name="Input [yellow] 2 4 3 12" xfId="14670"/>
    <cellStyle name="Input [yellow] 2 4 3 13" xfId="14671"/>
    <cellStyle name="Input [yellow] 2 4 3 14" xfId="14672"/>
    <cellStyle name="Input [yellow] 2 4 3 15" xfId="14673"/>
    <cellStyle name="Input [yellow] 2 4 3 16" xfId="14674"/>
    <cellStyle name="Input [yellow] 2 4 3 2" xfId="14675"/>
    <cellStyle name="Input [yellow] 2 4 3 2 10" xfId="14676"/>
    <cellStyle name="Input [yellow] 2 4 3 2 11" xfId="14677"/>
    <cellStyle name="Input [yellow] 2 4 3 2 12" xfId="14678"/>
    <cellStyle name="Input [yellow] 2 4 3 2 13" xfId="14679"/>
    <cellStyle name="Input [yellow] 2 4 3 2 14" xfId="14680"/>
    <cellStyle name="Input [yellow] 2 4 3 2 2" xfId="14681"/>
    <cellStyle name="Input [yellow] 2 4 3 2 2 2" xfId="14682"/>
    <cellStyle name="Input [yellow] 2 4 3 2 2 3" xfId="14683"/>
    <cellStyle name="Input [yellow] 2 4 3 2 2 4" xfId="14684"/>
    <cellStyle name="Input [yellow] 2 4 3 2 2 5" xfId="14685"/>
    <cellStyle name="Input [yellow] 2 4 3 2 2 6" xfId="14686"/>
    <cellStyle name="Input [yellow] 2 4 3 2 2 7" xfId="14687"/>
    <cellStyle name="Input [yellow] 2 4 3 2 2 8" xfId="14688"/>
    <cellStyle name="Input [yellow] 2 4 3 2 2 9" xfId="14689"/>
    <cellStyle name="Input [yellow] 2 4 3 2 3" xfId="14690"/>
    <cellStyle name="Input [yellow] 2 4 3 2 3 2" xfId="14691"/>
    <cellStyle name="Input [yellow] 2 4 3 2 3 3" xfId="14692"/>
    <cellStyle name="Input [yellow] 2 4 3 2 3 4" xfId="14693"/>
    <cellStyle name="Input [yellow] 2 4 3 2 3 5" xfId="14694"/>
    <cellStyle name="Input [yellow] 2 4 3 2 3 6" xfId="14695"/>
    <cellStyle name="Input [yellow] 2 4 3 2 3 7" xfId="14696"/>
    <cellStyle name="Input [yellow] 2 4 3 2 3 8" xfId="14697"/>
    <cellStyle name="Input [yellow] 2 4 3 2 3 9" xfId="14698"/>
    <cellStyle name="Input [yellow] 2 4 3 2 4" xfId="14699"/>
    <cellStyle name="Input [yellow] 2 4 3 2 4 2" xfId="14700"/>
    <cellStyle name="Input [yellow] 2 4 3 2 4 3" xfId="14701"/>
    <cellStyle name="Input [yellow] 2 4 3 2 4 4" xfId="14702"/>
    <cellStyle name="Input [yellow] 2 4 3 2 4 5" xfId="14703"/>
    <cellStyle name="Input [yellow] 2 4 3 2 4 6" xfId="14704"/>
    <cellStyle name="Input [yellow] 2 4 3 2 4 7" xfId="14705"/>
    <cellStyle name="Input [yellow] 2 4 3 2 4 8" xfId="14706"/>
    <cellStyle name="Input [yellow] 2 4 3 2 4 9" xfId="14707"/>
    <cellStyle name="Input [yellow] 2 4 3 2 5" xfId="14708"/>
    <cellStyle name="Input [yellow] 2 4 3 2 5 2" xfId="14709"/>
    <cellStyle name="Input [yellow] 2 4 3 2 5 3" xfId="14710"/>
    <cellStyle name="Input [yellow] 2 4 3 2 5 4" xfId="14711"/>
    <cellStyle name="Input [yellow] 2 4 3 2 5 5" xfId="14712"/>
    <cellStyle name="Input [yellow] 2 4 3 2 5 6" xfId="14713"/>
    <cellStyle name="Input [yellow] 2 4 3 2 5 7" xfId="14714"/>
    <cellStyle name="Input [yellow] 2 4 3 2 5 8" xfId="14715"/>
    <cellStyle name="Input [yellow] 2 4 3 2 5 9" xfId="14716"/>
    <cellStyle name="Input [yellow] 2 4 3 2 6" xfId="14717"/>
    <cellStyle name="Input [yellow] 2 4 3 2 6 2" xfId="14718"/>
    <cellStyle name="Input [yellow] 2 4 3 2 6 3" xfId="14719"/>
    <cellStyle name="Input [yellow] 2 4 3 2 6 4" xfId="14720"/>
    <cellStyle name="Input [yellow] 2 4 3 2 6 5" xfId="14721"/>
    <cellStyle name="Input [yellow] 2 4 3 2 6 6" xfId="14722"/>
    <cellStyle name="Input [yellow] 2 4 3 2 6 7" xfId="14723"/>
    <cellStyle name="Input [yellow] 2 4 3 2 6 8" xfId="14724"/>
    <cellStyle name="Input [yellow] 2 4 3 2 6 9" xfId="14725"/>
    <cellStyle name="Input [yellow] 2 4 3 2 7" xfId="14726"/>
    <cellStyle name="Input [yellow] 2 4 3 2 8" xfId="14727"/>
    <cellStyle name="Input [yellow] 2 4 3 2 9" xfId="14728"/>
    <cellStyle name="Input [yellow] 2 4 3 3" xfId="14729"/>
    <cellStyle name="Input [yellow] 2 4 3 3 2" xfId="14730"/>
    <cellStyle name="Input [yellow] 2 4 3 3 3" xfId="14731"/>
    <cellStyle name="Input [yellow] 2 4 3 3 4" xfId="14732"/>
    <cellStyle name="Input [yellow] 2 4 3 3 5" xfId="14733"/>
    <cellStyle name="Input [yellow] 2 4 3 3 6" xfId="14734"/>
    <cellStyle name="Input [yellow] 2 4 3 3 7" xfId="14735"/>
    <cellStyle name="Input [yellow] 2 4 3 3 8" xfId="14736"/>
    <cellStyle name="Input [yellow] 2 4 3 3 9" xfId="14737"/>
    <cellStyle name="Input [yellow] 2 4 3 4" xfId="14738"/>
    <cellStyle name="Input [yellow] 2 4 3 4 2" xfId="14739"/>
    <cellStyle name="Input [yellow] 2 4 3 4 3" xfId="14740"/>
    <cellStyle name="Input [yellow] 2 4 3 4 4" xfId="14741"/>
    <cellStyle name="Input [yellow] 2 4 3 4 5" xfId="14742"/>
    <cellStyle name="Input [yellow] 2 4 3 4 6" xfId="14743"/>
    <cellStyle name="Input [yellow] 2 4 3 4 7" xfId="14744"/>
    <cellStyle name="Input [yellow] 2 4 3 4 8" xfId="14745"/>
    <cellStyle name="Input [yellow] 2 4 3 4 9" xfId="14746"/>
    <cellStyle name="Input [yellow] 2 4 3 5" xfId="14747"/>
    <cellStyle name="Input [yellow] 2 4 3 5 2" xfId="14748"/>
    <cellStyle name="Input [yellow] 2 4 3 5 3" xfId="14749"/>
    <cellStyle name="Input [yellow] 2 4 3 5 4" xfId="14750"/>
    <cellStyle name="Input [yellow] 2 4 3 5 5" xfId="14751"/>
    <cellStyle name="Input [yellow] 2 4 3 5 6" xfId="14752"/>
    <cellStyle name="Input [yellow] 2 4 3 5 7" xfId="14753"/>
    <cellStyle name="Input [yellow] 2 4 3 5 8" xfId="14754"/>
    <cellStyle name="Input [yellow] 2 4 3 5 9" xfId="14755"/>
    <cellStyle name="Input [yellow] 2 4 3 6" xfId="14756"/>
    <cellStyle name="Input [yellow] 2 4 3 6 2" xfId="14757"/>
    <cellStyle name="Input [yellow] 2 4 3 6 3" xfId="14758"/>
    <cellStyle name="Input [yellow] 2 4 3 6 4" xfId="14759"/>
    <cellStyle name="Input [yellow] 2 4 3 6 5" xfId="14760"/>
    <cellStyle name="Input [yellow] 2 4 3 6 6" xfId="14761"/>
    <cellStyle name="Input [yellow] 2 4 3 6 7" xfId="14762"/>
    <cellStyle name="Input [yellow] 2 4 3 6 8" xfId="14763"/>
    <cellStyle name="Input [yellow] 2 4 3 6 9" xfId="14764"/>
    <cellStyle name="Input [yellow] 2 4 3 7" xfId="14765"/>
    <cellStyle name="Input [yellow] 2 4 3 7 2" xfId="14766"/>
    <cellStyle name="Input [yellow] 2 4 3 7 3" xfId="14767"/>
    <cellStyle name="Input [yellow] 2 4 3 7 4" xfId="14768"/>
    <cellStyle name="Input [yellow] 2 4 3 7 5" xfId="14769"/>
    <cellStyle name="Input [yellow] 2 4 3 7 6" xfId="14770"/>
    <cellStyle name="Input [yellow] 2 4 3 7 7" xfId="14771"/>
    <cellStyle name="Input [yellow] 2 4 3 7 8" xfId="14772"/>
    <cellStyle name="Input [yellow] 2 4 3 7 9" xfId="14773"/>
    <cellStyle name="Input [yellow] 2 4 3 8" xfId="14774"/>
    <cellStyle name="Input [yellow] 2 4 3 8 2" xfId="14775"/>
    <cellStyle name="Input [yellow] 2 4 3 8 3" xfId="14776"/>
    <cellStyle name="Input [yellow] 2 4 3 8 4" xfId="14777"/>
    <cellStyle name="Input [yellow] 2 4 3 8 5" xfId="14778"/>
    <cellStyle name="Input [yellow] 2 4 3 8 6" xfId="14779"/>
    <cellStyle name="Input [yellow] 2 4 3 8 7" xfId="14780"/>
    <cellStyle name="Input [yellow] 2 4 3 8 8" xfId="14781"/>
    <cellStyle name="Input [yellow] 2 4 3 8 9" xfId="14782"/>
    <cellStyle name="Input [yellow] 2 4 3 9" xfId="14783"/>
    <cellStyle name="Input [yellow] 2 4 4" xfId="14784"/>
    <cellStyle name="Input [yellow] 2 4 4 10" xfId="14785"/>
    <cellStyle name="Input [yellow] 2 4 4 11" xfId="14786"/>
    <cellStyle name="Input [yellow] 2 4 4 12" xfId="14787"/>
    <cellStyle name="Input [yellow] 2 4 4 13" xfId="14788"/>
    <cellStyle name="Input [yellow] 2 4 4 14" xfId="14789"/>
    <cellStyle name="Input [yellow] 2 4 4 15" xfId="14790"/>
    <cellStyle name="Input [yellow] 2 4 4 16" xfId="14791"/>
    <cellStyle name="Input [yellow] 2 4 4 2" xfId="14792"/>
    <cellStyle name="Input [yellow] 2 4 4 2 10" xfId="14793"/>
    <cellStyle name="Input [yellow] 2 4 4 2 11" xfId="14794"/>
    <cellStyle name="Input [yellow] 2 4 4 2 12" xfId="14795"/>
    <cellStyle name="Input [yellow] 2 4 4 2 13" xfId="14796"/>
    <cellStyle name="Input [yellow] 2 4 4 2 14" xfId="14797"/>
    <cellStyle name="Input [yellow] 2 4 4 2 2" xfId="14798"/>
    <cellStyle name="Input [yellow] 2 4 4 2 2 2" xfId="14799"/>
    <cellStyle name="Input [yellow] 2 4 4 2 2 3" xfId="14800"/>
    <cellStyle name="Input [yellow] 2 4 4 2 2 4" xfId="14801"/>
    <cellStyle name="Input [yellow] 2 4 4 2 2 5" xfId="14802"/>
    <cellStyle name="Input [yellow] 2 4 4 2 2 6" xfId="14803"/>
    <cellStyle name="Input [yellow] 2 4 4 2 2 7" xfId="14804"/>
    <cellStyle name="Input [yellow] 2 4 4 2 2 8" xfId="14805"/>
    <cellStyle name="Input [yellow] 2 4 4 2 2 9" xfId="14806"/>
    <cellStyle name="Input [yellow] 2 4 4 2 3" xfId="14807"/>
    <cellStyle name="Input [yellow] 2 4 4 2 3 2" xfId="14808"/>
    <cellStyle name="Input [yellow] 2 4 4 2 3 3" xfId="14809"/>
    <cellStyle name="Input [yellow] 2 4 4 2 3 4" xfId="14810"/>
    <cellStyle name="Input [yellow] 2 4 4 2 3 5" xfId="14811"/>
    <cellStyle name="Input [yellow] 2 4 4 2 3 6" xfId="14812"/>
    <cellStyle name="Input [yellow] 2 4 4 2 3 7" xfId="14813"/>
    <cellStyle name="Input [yellow] 2 4 4 2 3 8" xfId="14814"/>
    <cellStyle name="Input [yellow] 2 4 4 2 3 9" xfId="14815"/>
    <cellStyle name="Input [yellow] 2 4 4 2 4" xfId="14816"/>
    <cellStyle name="Input [yellow] 2 4 4 2 4 2" xfId="14817"/>
    <cellStyle name="Input [yellow] 2 4 4 2 4 3" xfId="14818"/>
    <cellStyle name="Input [yellow] 2 4 4 2 4 4" xfId="14819"/>
    <cellStyle name="Input [yellow] 2 4 4 2 4 5" xfId="14820"/>
    <cellStyle name="Input [yellow] 2 4 4 2 4 6" xfId="14821"/>
    <cellStyle name="Input [yellow] 2 4 4 2 4 7" xfId="14822"/>
    <cellStyle name="Input [yellow] 2 4 4 2 4 8" xfId="14823"/>
    <cellStyle name="Input [yellow] 2 4 4 2 4 9" xfId="14824"/>
    <cellStyle name="Input [yellow] 2 4 4 2 5" xfId="14825"/>
    <cellStyle name="Input [yellow] 2 4 4 2 5 2" xfId="14826"/>
    <cellStyle name="Input [yellow] 2 4 4 2 5 3" xfId="14827"/>
    <cellStyle name="Input [yellow] 2 4 4 2 5 4" xfId="14828"/>
    <cellStyle name="Input [yellow] 2 4 4 2 5 5" xfId="14829"/>
    <cellStyle name="Input [yellow] 2 4 4 2 5 6" xfId="14830"/>
    <cellStyle name="Input [yellow] 2 4 4 2 5 7" xfId="14831"/>
    <cellStyle name="Input [yellow] 2 4 4 2 5 8" xfId="14832"/>
    <cellStyle name="Input [yellow] 2 4 4 2 5 9" xfId="14833"/>
    <cellStyle name="Input [yellow] 2 4 4 2 6" xfId="14834"/>
    <cellStyle name="Input [yellow] 2 4 4 2 6 2" xfId="14835"/>
    <cellStyle name="Input [yellow] 2 4 4 2 6 3" xfId="14836"/>
    <cellStyle name="Input [yellow] 2 4 4 2 6 4" xfId="14837"/>
    <cellStyle name="Input [yellow] 2 4 4 2 6 5" xfId="14838"/>
    <cellStyle name="Input [yellow] 2 4 4 2 6 6" xfId="14839"/>
    <cellStyle name="Input [yellow] 2 4 4 2 6 7" xfId="14840"/>
    <cellStyle name="Input [yellow] 2 4 4 2 6 8" xfId="14841"/>
    <cellStyle name="Input [yellow] 2 4 4 2 6 9" xfId="14842"/>
    <cellStyle name="Input [yellow] 2 4 4 2 7" xfId="14843"/>
    <cellStyle name="Input [yellow] 2 4 4 2 8" xfId="14844"/>
    <cellStyle name="Input [yellow] 2 4 4 2 9" xfId="14845"/>
    <cellStyle name="Input [yellow] 2 4 4 3" xfId="14846"/>
    <cellStyle name="Input [yellow] 2 4 4 3 2" xfId="14847"/>
    <cellStyle name="Input [yellow] 2 4 4 3 3" xfId="14848"/>
    <cellStyle name="Input [yellow] 2 4 4 3 4" xfId="14849"/>
    <cellStyle name="Input [yellow] 2 4 4 3 5" xfId="14850"/>
    <cellStyle name="Input [yellow] 2 4 4 3 6" xfId="14851"/>
    <cellStyle name="Input [yellow] 2 4 4 3 7" xfId="14852"/>
    <cellStyle name="Input [yellow] 2 4 4 3 8" xfId="14853"/>
    <cellStyle name="Input [yellow] 2 4 4 3 9" xfId="14854"/>
    <cellStyle name="Input [yellow] 2 4 4 4" xfId="14855"/>
    <cellStyle name="Input [yellow] 2 4 4 4 2" xfId="14856"/>
    <cellStyle name="Input [yellow] 2 4 4 4 3" xfId="14857"/>
    <cellStyle name="Input [yellow] 2 4 4 4 4" xfId="14858"/>
    <cellStyle name="Input [yellow] 2 4 4 4 5" xfId="14859"/>
    <cellStyle name="Input [yellow] 2 4 4 4 6" xfId="14860"/>
    <cellStyle name="Input [yellow] 2 4 4 4 7" xfId="14861"/>
    <cellStyle name="Input [yellow] 2 4 4 4 8" xfId="14862"/>
    <cellStyle name="Input [yellow] 2 4 4 4 9" xfId="14863"/>
    <cellStyle name="Input [yellow] 2 4 4 5" xfId="14864"/>
    <cellStyle name="Input [yellow] 2 4 4 5 2" xfId="14865"/>
    <cellStyle name="Input [yellow] 2 4 4 5 3" xfId="14866"/>
    <cellStyle name="Input [yellow] 2 4 4 5 4" xfId="14867"/>
    <cellStyle name="Input [yellow] 2 4 4 5 5" xfId="14868"/>
    <cellStyle name="Input [yellow] 2 4 4 5 6" xfId="14869"/>
    <cellStyle name="Input [yellow] 2 4 4 5 7" xfId="14870"/>
    <cellStyle name="Input [yellow] 2 4 4 5 8" xfId="14871"/>
    <cellStyle name="Input [yellow] 2 4 4 5 9" xfId="14872"/>
    <cellStyle name="Input [yellow] 2 4 4 6" xfId="14873"/>
    <cellStyle name="Input [yellow] 2 4 4 6 2" xfId="14874"/>
    <cellStyle name="Input [yellow] 2 4 4 6 3" xfId="14875"/>
    <cellStyle name="Input [yellow] 2 4 4 6 4" xfId="14876"/>
    <cellStyle name="Input [yellow] 2 4 4 6 5" xfId="14877"/>
    <cellStyle name="Input [yellow] 2 4 4 6 6" xfId="14878"/>
    <cellStyle name="Input [yellow] 2 4 4 6 7" xfId="14879"/>
    <cellStyle name="Input [yellow] 2 4 4 6 8" xfId="14880"/>
    <cellStyle name="Input [yellow] 2 4 4 6 9" xfId="14881"/>
    <cellStyle name="Input [yellow] 2 4 4 7" xfId="14882"/>
    <cellStyle name="Input [yellow] 2 4 4 7 2" xfId="14883"/>
    <cellStyle name="Input [yellow] 2 4 4 7 3" xfId="14884"/>
    <cellStyle name="Input [yellow] 2 4 4 7 4" xfId="14885"/>
    <cellStyle name="Input [yellow] 2 4 4 7 5" xfId="14886"/>
    <cellStyle name="Input [yellow] 2 4 4 7 6" xfId="14887"/>
    <cellStyle name="Input [yellow] 2 4 4 7 7" xfId="14888"/>
    <cellStyle name="Input [yellow] 2 4 4 7 8" xfId="14889"/>
    <cellStyle name="Input [yellow] 2 4 4 7 9" xfId="14890"/>
    <cellStyle name="Input [yellow] 2 4 4 8" xfId="14891"/>
    <cellStyle name="Input [yellow] 2 4 4 8 2" xfId="14892"/>
    <cellStyle name="Input [yellow] 2 4 4 8 3" xfId="14893"/>
    <cellStyle name="Input [yellow] 2 4 4 8 4" xfId="14894"/>
    <cellStyle name="Input [yellow] 2 4 4 8 5" xfId="14895"/>
    <cellStyle name="Input [yellow] 2 4 4 8 6" xfId="14896"/>
    <cellStyle name="Input [yellow] 2 4 4 8 7" xfId="14897"/>
    <cellStyle name="Input [yellow] 2 4 4 8 8" xfId="14898"/>
    <cellStyle name="Input [yellow] 2 4 4 8 9" xfId="14899"/>
    <cellStyle name="Input [yellow] 2 4 4 9" xfId="14900"/>
    <cellStyle name="Input [yellow] 2 4 5" xfId="14901"/>
    <cellStyle name="Input [yellow] 2 4 5 10" xfId="14902"/>
    <cellStyle name="Input [yellow] 2 4 5 11" xfId="14903"/>
    <cellStyle name="Input [yellow] 2 4 5 12" xfId="14904"/>
    <cellStyle name="Input [yellow] 2 4 5 13" xfId="14905"/>
    <cellStyle name="Input [yellow] 2 4 5 14" xfId="14906"/>
    <cellStyle name="Input [yellow] 2 4 5 2" xfId="14907"/>
    <cellStyle name="Input [yellow] 2 4 5 2 2" xfId="14908"/>
    <cellStyle name="Input [yellow] 2 4 5 2 3" xfId="14909"/>
    <cellStyle name="Input [yellow] 2 4 5 2 4" xfId="14910"/>
    <cellStyle name="Input [yellow] 2 4 5 2 5" xfId="14911"/>
    <cellStyle name="Input [yellow] 2 4 5 2 6" xfId="14912"/>
    <cellStyle name="Input [yellow] 2 4 5 2 7" xfId="14913"/>
    <cellStyle name="Input [yellow] 2 4 5 2 8" xfId="14914"/>
    <cellStyle name="Input [yellow] 2 4 5 2 9" xfId="14915"/>
    <cellStyle name="Input [yellow] 2 4 5 3" xfId="14916"/>
    <cellStyle name="Input [yellow] 2 4 5 3 2" xfId="14917"/>
    <cellStyle name="Input [yellow] 2 4 5 3 3" xfId="14918"/>
    <cellStyle name="Input [yellow] 2 4 5 3 4" xfId="14919"/>
    <cellStyle name="Input [yellow] 2 4 5 3 5" xfId="14920"/>
    <cellStyle name="Input [yellow] 2 4 5 3 6" xfId="14921"/>
    <cellStyle name="Input [yellow] 2 4 5 3 7" xfId="14922"/>
    <cellStyle name="Input [yellow] 2 4 5 3 8" xfId="14923"/>
    <cellStyle name="Input [yellow] 2 4 5 3 9" xfId="14924"/>
    <cellStyle name="Input [yellow] 2 4 5 4" xfId="14925"/>
    <cellStyle name="Input [yellow] 2 4 5 4 2" xfId="14926"/>
    <cellStyle name="Input [yellow] 2 4 5 4 3" xfId="14927"/>
    <cellStyle name="Input [yellow] 2 4 5 4 4" xfId="14928"/>
    <cellStyle name="Input [yellow] 2 4 5 4 5" xfId="14929"/>
    <cellStyle name="Input [yellow] 2 4 5 4 6" xfId="14930"/>
    <cellStyle name="Input [yellow] 2 4 5 4 7" xfId="14931"/>
    <cellStyle name="Input [yellow] 2 4 5 4 8" xfId="14932"/>
    <cellStyle name="Input [yellow] 2 4 5 4 9" xfId="14933"/>
    <cellStyle name="Input [yellow] 2 4 5 5" xfId="14934"/>
    <cellStyle name="Input [yellow] 2 4 5 5 2" xfId="14935"/>
    <cellStyle name="Input [yellow] 2 4 5 5 3" xfId="14936"/>
    <cellStyle name="Input [yellow] 2 4 5 5 4" xfId="14937"/>
    <cellStyle name="Input [yellow] 2 4 5 5 5" xfId="14938"/>
    <cellStyle name="Input [yellow] 2 4 5 5 6" xfId="14939"/>
    <cellStyle name="Input [yellow] 2 4 5 5 7" xfId="14940"/>
    <cellStyle name="Input [yellow] 2 4 5 5 8" xfId="14941"/>
    <cellStyle name="Input [yellow] 2 4 5 5 9" xfId="14942"/>
    <cellStyle name="Input [yellow] 2 4 5 6" xfId="14943"/>
    <cellStyle name="Input [yellow] 2 4 5 6 2" xfId="14944"/>
    <cellStyle name="Input [yellow] 2 4 5 6 3" xfId="14945"/>
    <cellStyle name="Input [yellow] 2 4 5 6 4" xfId="14946"/>
    <cellStyle name="Input [yellow] 2 4 5 6 5" xfId="14947"/>
    <cellStyle name="Input [yellow] 2 4 5 6 6" xfId="14948"/>
    <cellStyle name="Input [yellow] 2 4 5 6 7" xfId="14949"/>
    <cellStyle name="Input [yellow] 2 4 5 6 8" xfId="14950"/>
    <cellStyle name="Input [yellow] 2 4 5 6 9" xfId="14951"/>
    <cellStyle name="Input [yellow] 2 4 5 7" xfId="14952"/>
    <cellStyle name="Input [yellow] 2 4 5 8" xfId="14953"/>
    <cellStyle name="Input [yellow] 2 4 5 9" xfId="14954"/>
    <cellStyle name="Input [yellow] 2 4 6" xfId="14955"/>
    <cellStyle name="Input [yellow] 2 4 6 2" xfId="14956"/>
    <cellStyle name="Input [yellow] 2 4 6 3" xfId="14957"/>
    <cellStyle name="Input [yellow] 2 4 6 4" xfId="14958"/>
    <cellStyle name="Input [yellow] 2 4 6 5" xfId="14959"/>
    <cellStyle name="Input [yellow] 2 4 6 6" xfId="14960"/>
    <cellStyle name="Input [yellow] 2 4 6 7" xfId="14961"/>
    <cellStyle name="Input [yellow] 2 4 6 8" xfId="14962"/>
    <cellStyle name="Input [yellow] 2 4 6 9" xfId="14963"/>
    <cellStyle name="Input [yellow] 2 4 7" xfId="14964"/>
    <cellStyle name="Input [yellow] 2 4 7 2" xfId="14965"/>
    <cellStyle name="Input [yellow] 2 4 7 3" xfId="14966"/>
    <cellStyle name="Input [yellow] 2 4 7 4" xfId="14967"/>
    <cellStyle name="Input [yellow] 2 4 7 5" xfId="14968"/>
    <cellStyle name="Input [yellow] 2 4 7 6" xfId="14969"/>
    <cellStyle name="Input [yellow] 2 4 7 7" xfId="14970"/>
    <cellStyle name="Input [yellow] 2 4 7 8" xfId="14971"/>
    <cellStyle name="Input [yellow] 2 4 7 9" xfId="14972"/>
    <cellStyle name="Input [yellow] 2 4 8" xfId="14973"/>
    <cellStyle name="Input [yellow] 2 4 8 2" xfId="14974"/>
    <cellStyle name="Input [yellow] 2 4 8 3" xfId="14975"/>
    <cellStyle name="Input [yellow] 2 4 8 4" xfId="14976"/>
    <cellStyle name="Input [yellow] 2 4 8 5" xfId="14977"/>
    <cellStyle name="Input [yellow] 2 4 8 6" xfId="14978"/>
    <cellStyle name="Input [yellow] 2 4 8 7" xfId="14979"/>
    <cellStyle name="Input [yellow] 2 4 8 8" xfId="14980"/>
    <cellStyle name="Input [yellow] 2 4 8 9" xfId="14981"/>
    <cellStyle name="Input [yellow] 2 4 9" xfId="14982"/>
    <cellStyle name="Input [yellow] 2 4 9 2" xfId="14983"/>
    <cellStyle name="Input [yellow] 2 4 9 3" xfId="14984"/>
    <cellStyle name="Input [yellow] 2 4 9 4" xfId="14985"/>
    <cellStyle name="Input [yellow] 2 4 9 5" xfId="14986"/>
    <cellStyle name="Input [yellow] 2 4 9 6" xfId="14987"/>
    <cellStyle name="Input [yellow] 2 4 9 7" xfId="14988"/>
    <cellStyle name="Input [yellow] 2 4 9 8" xfId="14989"/>
    <cellStyle name="Input [yellow] 2 4 9 9" xfId="14990"/>
    <cellStyle name="Input [yellow] 2 5" xfId="14991"/>
    <cellStyle name="Input [yellow] 2 5 10" xfId="14992"/>
    <cellStyle name="Input [yellow] 2 5 10 2" xfId="14993"/>
    <cellStyle name="Input [yellow] 2 5 10 3" xfId="14994"/>
    <cellStyle name="Input [yellow] 2 5 10 4" xfId="14995"/>
    <cellStyle name="Input [yellow] 2 5 10 5" xfId="14996"/>
    <cellStyle name="Input [yellow] 2 5 10 6" xfId="14997"/>
    <cellStyle name="Input [yellow] 2 5 10 7" xfId="14998"/>
    <cellStyle name="Input [yellow] 2 5 10 8" xfId="14999"/>
    <cellStyle name="Input [yellow] 2 5 10 9" xfId="15000"/>
    <cellStyle name="Input [yellow] 2 5 11" xfId="15001"/>
    <cellStyle name="Input [yellow] 2 5 11 2" xfId="15002"/>
    <cellStyle name="Input [yellow] 2 5 11 3" xfId="15003"/>
    <cellStyle name="Input [yellow] 2 5 11 4" xfId="15004"/>
    <cellStyle name="Input [yellow] 2 5 11 5" xfId="15005"/>
    <cellStyle name="Input [yellow] 2 5 11 6" xfId="15006"/>
    <cellStyle name="Input [yellow] 2 5 11 7" xfId="15007"/>
    <cellStyle name="Input [yellow] 2 5 11 8" xfId="15008"/>
    <cellStyle name="Input [yellow] 2 5 11 9" xfId="15009"/>
    <cellStyle name="Input [yellow] 2 5 12" xfId="15010"/>
    <cellStyle name="Input [yellow] 2 5 12 2" xfId="15011"/>
    <cellStyle name="Input [yellow] 2 5 12 3" xfId="15012"/>
    <cellStyle name="Input [yellow] 2 5 12 4" xfId="15013"/>
    <cellStyle name="Input [yellow] 2 5 12 5" xfId="15014"/>
    <cellStyle name="Input [yellow] 2 5 12 6" xfId="15015"/>
    <cellStyle name="Input [yellow] 2 5 12 7" xfId="15016"/>
    <cellStyle name="Input [yellow] 2 5 12 8" xfId="15017"/>
    <cellStyle name="Input [yellow] 2 5 12 9" xfId="15018"/>
    <cellStyle name="Input [yellow] 2 5 13" xfId="15019"/>
    <cellStyle name="Input [yellow] 2 5 13 2" xfId="15020"/>
    <cellStyle name="Input [yellow] 2 5 13 3" xfId="15021"/>
    <cellStyle name="Input [yellow] 2 5 13 4" xfId="15022"/>
    <cellStyle name="Input [yellow] 2 5 13 5" xfId="15023"/>
    <cellStyle name="Input [yellow] 2 5 13 6" xfId="15024"/>
    <cellStyle name="Input [yellow] 2 5 13 7" xfId="15025"/>
    <cellStyle name="Input [yellow] 2 5 13 8" xfId="15026"/>
    <cellStyle name="Input [yellow] 2 5 13 9" xfId="15027"/>
    <cellStyle name="Input [yellow] 2 5 14" xfId="15028"/>
    <cellStyle name="Input [yellow] 2 5 15" xfId="15029"/>
    <cellStyle name="Input [yellow] 2 5 2" xfId="15030"/>
    <cellStyle name="Input [yellow] 2 5 2 10" xfId="15031"/>
    <cellStyle name="Input [yellow] 2 5 2 11" xfId="15032"/>
    <cellStyle name="Input [yellow] 2 5 2 12" xfId="15033"/>
    <cellStyle name="Input [yellow] 2 5 2 13" xfId="15034"/>
    <cellStyle name="Input [yellow] 2 5 2 14" xfId="15035"/>
    <cellStyle name="Input [yellow] 2 5 2 2" xfId="15036"/>
    <cellStyle name="Input [yellow] 2 5 2 2 2" xfId="15037"/>
    <cellStyle name="Input [yellow] 2 5 2 2 3" xfId="15038"/>
    <cellStyle name="Input [yellow] 2 5 2 2 4" xfId="15039"/>
    <cellStyle name="Input [yellow] 2 5 2 2 5" xfId="15040"/>
    <cellStyle name="Input [yellow] 2 5 2 2 6" xfId="15041"/>
    <cellStyle name="Input [yellow] 2 5 2 2 7" xfId="15042"/>
    <cellStyle name="Input [yellow] 2 5 2 2 8" xfId="15043"/>
    <cellStyle name="Input [yellow] 2 5 2 2 9" xfId="15044"/>
    <cellStyle name="Input [yellow] 2 5 2 3" xfId="15045"/>
    <cellStyle name="Input [yellow] 2 5 2 3 2" xfId="15046"/>
    <cellStyle name="Input [yellow] 2 5 2 3 3" xfId="15047"/>
    <cellStyle name="Input [yellow] 2 5 2 3 4" xfId="15048"/>
    <cellStyle name="Input [yellow] 2 5 2 3 5" xfId="15049"/>
    <cellStyle name="Input [yellow] 2 5 2 3 6" xfId="15050"/>
    <cellStyle name="Input [yellow] 2 5 2 3 7" xfId="15051"/>
    <cellStyle name="Input [yellow] 2 5 2 3 8" xfId="15052"/>
    <cellStyle name="Input [yellow] 2 5 2 3 9" xfId="15053"/>
    <cellStyle name="Input [yellow] 2 5 2 4" xfId="15054"/>
    <cellStyle name="Input [yellow] 2 5 2 4 2" xfId="15055"/>
    <cellStyle name="Input [yellow] 2 5 2 4 3" xfId="15056"/>
    <cellStyle name="Input [yellow] 2 5 2 4 4" xfId="15057"/>
    <cellStyle name="Input [yellow] 2 5 2 4 5" xfId="15058"/>
    <cellStyle name="Input [yellow] 2 5 2 4 6" xfId="15059"/>
    <cellStyle name="Input [yellow] 2 5 2 4 7" xfId="15060"/>
    <cellStyle name="Input [yellow] 2 5 2 4 8" xfId="15061"/>
    <cellStyle name="Input [yellow] 2 5 2 4 9" xfId="15062"/>
    <cellStyle name="Input [yellow] 2 5 2 5" xfId="15063"/>
    <cellStyle name="Input [yellow] 2 5 2 5 2" xfId="15064"/>
    <cellStyle name="Input [yellow] 2 5 2 5 3" xfId="15065"/>
    <cellStyle name="Input [yellow] 2 5 2 5 4" xfId="15066"/>
    <cellStyle name="Input [yellow] 2 5 2 5 5" xfId="15067"/>
    <cellStyle name="Input [yellow] 2 5 2 5 6" xfId="15068"/>
    <cellStyle name="Input [yellow] 2 5 2 5 7" xfId="15069"/>
    <cellStyle name="Input [yellow] 2 5 2 5 8" xfId="15070"/>
    <cellStyle name="Input [yellow] 2 5 2 5 9" xfId="15071"/>
    <cellStyle name="Input [yellow] 2 5 2 6" xfId="15072"/>
    <cellStyle name="Input [yellow] 2 5 2 6 2" xfId="15073"/>
    <cellStyle name="Input [yellow] 2 5 2 6 3" xfId="15074"/>
    <cellStyle name="Input [yellow] 2 5 2 6 4" xfId="15075"/>
    <cellStyle name="Input [yellow] 2 5 2 6 5" xfId="15076"/>
    <cellStyle name="Input [yellow] 2 5 2 6 6" xfId="15077"/>
    <cellStyle name="Input [yellow] 2 5 2 6 7" xfId="15078"/>
    <cellStyle name="Input [yellow] 2 5 2 6 8" xfId="15079"/>
    <cellStyle name="Input [yellow] 2 5 2 6 9" xfId="15080"/>
    <cellStyle name="Input [yellow] 2 5 2 7" xfId="15081"/>
    <cellStyle name="Input [yellow] 2 5 2 7 2" xfId="15082"/>
    <cellStyle name="Input [yellow] 2 5 2 7 3" xfId="15083"/>
    <cellStyle name="Input [yellow] 2 5 2 7 4" xfId="15084"/>
    <cellStyle name="Input [yellow] 2 5 2 7 5" xfId="15085"/>
    <cellStyle name="Input [yellow] 2 5 2 7 6" xfId="15086"/>
    <cellStyle name="Input [yellow] 2 5 2 7 7" xfId="15087"/>
    <cellStyle name="Input [yellow] 2 5 2 7 8" xfId="15088"/>
    <cellStyle name="Input [yellow] 2 5 2 7 9" xfId="15089"/>
    <cellStyle name="Input [yellow] 2 5 2 8" xfId="15090"/>
    <cellStyle name="Input [yellow] 2 5 2 9" xfId="15091"/>
    <cellStyle name="Input [yellow] 2 5 3" xfId="15092"/>
    <cellStyle name="Input [yellow] 2 5 3 10" xfId="15093"/>
    <cellStyle name="Input [yellow] 2 5 3 11" xfId="15094"/>
    <cellStyle name="Input [yellow] 2 5 3 12" xfId="15095"/>
    <cellStyle name="Input [yellow] 2 5 3 13" xfId="15096"/>
    <cellStyle name="Input [yellow] 2 5 3 14" xfId="15097"/>
    <cellStyle name="Input [yellow] 2 5 3 15" xfId="15098"/>
    <cellStyle name="Input [yellow] 2 5 3 16" xfId="15099"/>
    <cellStyle name="Input [yellow] 2 5 3 2" xfId="15100"/>
    <cellStyle name="Input [yellow] 2 5 3 2 10" xfId="15101"/>
    <cellStyle name="Input [yellow] 2 5 3 2 11" xfId="15102"/>
    <cellStyle name="Input [yellow] 2 5 3 2 12" xfId="15103"/>
    <cellStyle name="Input [yellow] 2 5 3 2 13" xfId="15104"/>
    <cellStyle name="Input [yellow] 2 5 3 2 14" xfId="15105"/>
    <cellStyle name="Input [yellow] 2 5 3 2 2" xfId="15106"/>
    <cellStyle name="Input [yellow] 2 5 3 2 2 2" xfId="15107"/>
    <cellStyle name="Input [yellow] 2 5 3 2 2 3" xfId="15108"/>
    <cellStyle name="Input [yellow] 2 5 3 2 2 4" xfId="15109"/>
    <cellStyle name="Input [yellow] 2 5 3 2 2 5" xfId="15110"/>
    <cellStyle name="Input [yellow] 2 5 3 2 2 6" xfId="15111"/>
    <cellStyle name="Input [yellow] 2 5 3 2 2 7" xfId="15112"/>
    <cellStyle name="Input [yellow] 2 5 3 2 2 8" xfId="15113"/>
    <cellStyle name="Input [yellow] 2 5 3 2 2 9" xfId="15114"/>
    <cellStyle name="Input [yellow] 2 5 3 2 3" xfId="15115"/>
    <cellStyle name="Input [yellow] 2 5 3 2 3 2" xfId="15116"/>
    <cellStyle name="Input [yellow] 2 5 3 2 3 3" xfId="15117"/>
    <cellStyle name="Input [yellow] 2 5 3 2 3 4" xfId="15118"/>
    <cellStyle name="Input [yellow] 2 5 3 2 3 5" xfId="15119"/>
    <cellStyle name="Input [yellow] 2 5 3 2 3 6" xfId="15120"/>
    <cellStyle name="Input [yellow] 2 5 3 2 3 7" xfId="15121"/>
    <cellStyle name="Input [yellow] 2 5 3 2 3 8" xfId="15122"/>
    <cellStyle name="Input [yellow] 2 5 3 2 3 9" xfId="15123"/>
    <cellStyle name="Input [yellow] 2 5 3 2 4" xfId="15124"/>
    <cellStyle name="Input [yellow] 2 5 3 2 4 2" xfId="15125"/>
    <cellStyle name="Input [yellow] 2 5 3 2 4 3" xfId="15126"/>
    <cellStyle name="Input [yellow] 2 5 3 2 4 4" xfId="15127"/>
    <cellStyle name="Input [yellow] 2 5 3 2 4 5" xfId="15128"/>
    <cellStyle name="Input [yellow] 2 5 3 2 4 6" xfId="15129"/>
    <cellStyle name="Input [yellow] 2 5 3 2 4 7" xfId="15130"/>
    <cellStyle name="Input [yellow] 2 5 3 2 4 8" xfId="15131"/>
    <cellStyle name="Input [yellow] 2 5 3 2 4 9" xfId="15132"/>
    <cellStyle name="Input [yellow] 2 5 3 2 5" xfId="15133"/>
    <cellStyle name="Input [yellow] 2 5 3 2 5 2" xfId="15134"/>
    <cellStyle name="Input [yellow] 2 5 3 2 5 3" xfId="15135"/>
    <cellStyle name="Input [yellow] 2 5 3 2 5 4" xfId="15136"/>
    <cellStyle name="Input [yellow] 2 5 3 2 5 5" xfId="15137"/>
    <cellStyle name="Input [yellow] 2 5 3 2 5 6" xfId="15138"/>
    <cellStyle name="Input [yellow] 2 5 3 2 5 7" xfId="15139"/>
    <cellStyle name="Input [yellow] 2 5 3 2 5 8" xfId="15140"/>
    <cellStyle name="Input [yellow] 2 5 3 2 5 9" xfId="15141"/>
    <cellStyle name="Input [yellow] 2 5 3 2 6" xfId="15142"/>
    <cellStyle name="Input [yellow] 2 5 3 2 6 2" xfId="15143"/>
    <cellStyle name="Input [yellow] 2 5 3 2 6 3" xfId="15144"/>
    <cellStyle name="Input [yellow] 2 5 3 2 6 4" xfId="15145"/>
    <cellStyle name="Input [yellow] 2 5 3 2 6 5" xfId="15146"/>
    <cellStyle name="Input [yellow] 2 5 3 2 6 6" xfId="15147"/>
    <cellStyle name="Input [yellow] 2 5 3 2 6 7" xfId="15148"/>
    <cellStyle name="Input [yellow] 2 5 3 2 6 8" xfId="15149"/>
    <cellStyle name="Input [yellow] 2 5 3 2 6 9" xfId="15150"/>
    <cellStyle name="Input [yellow] 2 5 3 2 7" xfId="15151"/>
    <cellStyle name="Input [yellow] 2 5 3 2 8" xfId="15152"/>
    <cellStyle name="Input [yellow] 2 5 3 2 9" xfId="15153"/>
    <cellStyle name="Input [yellow] 2 5 3 3" xfId="15154"/>
    <cellStyle name="Input [yellow] 2 5 3 3 2" xfId="15155"/>
    <cellStyle name="Input [yellow] 2 5 3 3 3" xfId="15156"/>
    <cellStyle name="Input [yellow] 2 5 3 3 4" xfId="15157"/>
    <cellStyle name="Input [yellow] 2 5 3 3 5" xfId="15158"/>
    <cellStyle name="Input [yellow] 2 5 3 3 6" xfId="15159"/>
    <cellStyle name="Input [yellow] 2 5 3 3 7" xfId="15160"/>
    <cellStyle name="Input [yellow] 2 5 3 3 8" xfId="15161"/>
    <cellStyle name="Input [yellow] 2 5 3 3 9" xfId="15162"/>
    <cellStyle name="Input [yellow] 2 5 3 4" xfId="15163"/>
    <cellStyle name="Input [yellow] 2 5 3 4 2" xfId="15164"/>
    <cellStyle name="Input [yellow] 2 5 3 4 3" xfId="15165"/>
    <cellStyle name="Input [yellow] 2 5 3 4 4" xfId="15166"/>
    <cellStyle name="Input [yellow] 2 5 3 4 5" xfId="15167"/>
    <cellStyle name="Input [yellow] 2 5 3 4 6" xfId="15168"/>
    <cellStyle name="Input [yellow] 2 5 3 4 7" xfId="15169"/>
    <cellStyle name="Input [yellow] 2 5 3 4 8" xfId="15170"/>
    <cellStyle name="Input [yellow] 2 5 3 4 9" xfId="15171"/>
    <cellStyle name="Input [yellow] 2 5 3 5" xfId="15172"/>
    <cellStyle name="Input [yellow] 2 5 3 5 2" xfId="15173"/>
    <cellStyle name="Input [yellow] 2 5 3 5 3" xfId="15174"/>
    <cellStyle name="Input [yellow] 2 5 3 5 4" xfId="15175"/>
    <cellStyle name="Input [yellow] 2 5 3 5 5" xfId="15176"/>
    <cellStyle name="Input [yellow] 2 5 3 5 6" xfId="15177"/>
    <cellStyle name="Input [yellow] 2 5 3 5 7" xfId="15178"/>
    <cellStyle name="Input [yellow] 2 5 3 5 8" xfId="15179"/>
    <cellStyle name="Input [yellow] 2 5 3 5 9" xfId="15180"/>
    <cellStyle name="Input [yellow] 2 5 3 6" xfId="15181"/>
    <cellStyle name="Input [yellow] 2 5 3 6 2" xfId="15182"/>
    <cellStyle name="Input [yellow] 2 5 3 6 3" xfId="15183"/>
    <cellStyle name="Input [yellow] 2 5 3 6 4" xfId="15184"/>
    <cellStyle name="Input [yellow] 2 5 3 6 5" xfId="15185"/>
    <cellStyle name="Input [yellow] 2 5 3 6 6" xfId="15186"/>
    <cellStyle name="Input [yellow] 2 5 3 6 7" xfId="15187"/>
    <cellStyle name="Input [yellow] 2 5 3 6 8" xfId="15188"/>
    <cellStyle name="Input [yellow] 2 5 3 6 9" xfId="15189"/>
    <cellStyle name="Input [yellow] 2 5 3 7" xfId="15190"/>
    <cellStyle name="Input [yellow] 2 5 3 7 2" xfId="15191"/>
    <cellStyle name="Input [yellow] 2 5 3 7 3" xfId="15192"/>
    <cellStyle name="Input [yellow] 2 5 3 7 4" xfId="15193"/>
    <cellStyle name="Input [yellow] 2 5 3 7 5" xfId="15194"/>
    <cellStyle name="Input [yellow] 2 5 3 7 6" xfId="15195"/>
    <cellStyle name="Input [yellow] 2 5 3 7 7" xfId="15196"/>
    <cellStyle name="Input [yellow] 2 5 3 7 8" xfId="15197"/>
    <cellStyle name="Input [yellow] 2 5 3 7 9" xfId="15198"/>
    <cellStyle name="Input [yellow] 2 5 3 8" xfId="15199"/>
    <cellStyle name="Input [yellow] 2 5 3 8 2" xfId="15200"/>
    <cellStyle name="Input [yellow] 2 5 3 8 3" xfId="15201"/>
    <cellStyle name="Input [yellow] 2 5 3 8 4" xfId="15202"/>
    <cellStyle name="Input [yellow] 2 5 3 8 5" xfId="15203"/>
    <cellStyle name="Input [yellow] 2 5 3 8 6" xfId="15204"/>
    <cellStyle name="Input [yellow] 2 5 3 8 7" xfId="15205"/>
    <cellStyle name="Input [yellow] 2 5 3 8 8" xfId="15206"/>
    <cellStyle name="Input [yellow] 2 5 3 8 9" xfId="15207"/>
    <cellStyle name="Input [yellow] 2 5 3 9" xfId="15208"/>
    <cellStyle name="Input [yellow] 2 5 4" xfId="15209"/>
    <cellStyle name="Input [yellow] 2 5 4 10" xfId="15210"/>
    <cellStyle name="Input [yellow] 2 5 4 11" xfId="15211"/>
    <cellStyle name="Input [yellow] 2 5 4 12" xfId="15212"/>
    <cellStyle name="Input [yellow] 2 5 4 13" xfId="15213"/>
    <cellStyle name="Input [yellow] 2 5 4 14" xfId="15214"/>
    <cellStyle name="Input [yellow] 2 5 4 15" xfId="15215"/>
    <cellStyle name="Input [yellow] 2 5 4 16" xfId="15216"/>
    <cellStyle name="Input [yellow] 2 5 4 2" xfId="15217"/>
    <cellStyle name="Input [yellow] 2 5 4 2 10" xfId="15218"/>
    <cellStyle name="Input [yellow] 2 5 4 2 11" xfId="15219"/>
    <cellStyle name="Input [yellow] 2 5 4 2 12" xfId="15220"/>
    <cellStyle name="Input [yellow] 2 5 4 2 13" xfId="15221"/>
    <cellStyle name="Input [yellow] 2 5 4 2 14" xfId="15222"/>
    <cellStyle name="Input [yellow] 2 5 4 2 2" xfId="15223"/>
    <cellStyle name="Input [yellow] 2 5 4 2 2 2" xfId="15224"/>
    <cellStyle name="Input [yellow] 2 5 4 2 2 3" xfId="15225"/>
    <cellStyle name="Input [yellow] 2 5 4 2 2 4" xfId="15226"/>
    <cellStyle name="Input [yellow] 2 5 4 2 2 5" xfId="15227"/>
    <cellStyle name="Input [yellow] 2 5 4 2 2 6" xfId="15228"/>
    <cellStyle name="Input [yellow] 2 5 4 2 2 7" xfId="15229"/>
    <cellStyle name="Input [yellow] 2 5 4 2 2 8" xfId="15230"/>
    <cellStyle name="Input [yellow] 2 5 4 2 2 9" xfId="15231"/>
    <cellStyle name="Input [yellow] 2 5 4 2 3" xfId="15232"/>
    <cellStyle name="Input [yellow] 2 5 4 2 3 2" xfId="15233"/>
    <cellStyle name="Input [yellow] 2 5 4 2 3 3" xfId="15234"/>
    <cellStyle name="Input [yellow] 2 5 4 2 3 4" xfId="15235"/>
    <cellStyle name="Input [yellow] 2 5 4 2 3 5" xfId="15236"/>
    <cellStyle name="Input [yellow] 2 5 4 2 3 6" xfId="15237"/>
    <cellStyle name="Input [yellow] 2 5 4 2 3 7" xfId="15238"/>
    <cellStyle name="Input [yellow] 2 5 4 2 3 8" xfId="15239"/>
    <cellStyle name="Input [yellow] 2 5 4 2 3 9" xfId="15240"/>
    <cellStyle name="Input [yellow] 2 5 4 2 4" xfId="15241"/>
    <cellStyle name="Input [yellow] 2 5 4 2 4 2" xfId="15242"/>
    <cellStyle name="Input [yellow] 2 5 4 2 4 3" xfId="15243"/>
    <cellStyle name="Input [yellow] 2 5 4 2 4 4" xfId="15244"/>
    <cellStyle name="Input [yellow] 2 5 4 2 4 5" xfId="15245"/>
    <cellStyle name="Input [yellow] 2 5 4 2 4 6" xfId="15246"/>
    <cellStyle name="Input [yellow] 2 5 4 2 4 7" xfId="15247"/>
    <cellStyle name="Input [yellow] 2 5 4 2 4 8" xfId="15248"/>
    <cellStyle name="Input [yellow] 2 5 4 2 4 9" xfId="15249"/>
    <cellStyle name="Input [yellow] 2 5 4 2 5" xfId="15250"/>
    <cellStyle name="Input [yellow] 2 5 4 2 5 2" xfId="15251"/>
    <cellStyle name="Input [yellow] 2 5 4 2 5 3" xfId="15252"/>
    <cellStyle name="Input [yellow] 2 5 4 2 5 4" xfId="15253"/>
    <cellStyle name="Input [yellow] 2 5 4 2 5 5" xfId="15254"/>
    <cellStyle name="Input [yellow] 2 5 4 2 5 6" xfId="15255"/>
    <cellStyle name="Input [yellow] 2 5 4 2 5 7" xfId="15256"/>
    <cellStyle name="Input [yellow] 2 5 4 2 5 8" xfId="15257"/>
    <cellStyle name="Input [yellow] 2 5 4 2 5 9" xfId="15258"/>
    <cellStyle name="Input [yellow] 2 5 4 2 6" xfId="15259"/>
    <cellStyle name="Input [yellow] 2 5 4 2 6 2" xfId="15260"/>
    <cellStyle name="Input [yellow] 2 5 4 2 6 3" xfId="15261"/>
    <cellStyle name="Input [yellow] 2 5 4 2 6 4" xfId="15262"/>
    <cellStyle name="Input [yellow] 2 5 4 2 6 5" xfId="15263"/>
    <cellStyle name="Input [yellow] 2 5 4 2 6 6" xfId="15264"/>
    <cellStyle name="Input [yellow] 2 5 4 2 6 7" xfId="15265"/>
    <cellStyle name="Input [yellow] 2 5 4 2 6 8" xfId="15266"/>
    <cellStyle name="Input [yellow] 2 5 4 2 6 9" xfId="15267"/>
    <cellStyle name="Input [yellow] 2 5 4 2 7" xfId="15268"/>
    <cellStyle name="Input [yellow] 2 5 4 2 8" xfId="15269"/>
    <cellStyle name="Input [yellow] 2 5 4 2 9" xfId="15270"/>
    <cellStyle name="Input [yellow] 2 5 4 3" xfId="15271"/>
    <cellStyle name="Input [yellow] 2 5 4 3 2" xfId="15272"/>
    <cellStyle name="Input [yellow] 2 5 4 3 3" xfId="15273"/>
    <cellStyle name="Input [yellow] 2 5 4 3 4" xfId="15274"/>
    <cellStyle name="Input [yellow] 2 5 4 3 5" xfId="15275"/>
    <cellStyle name="Input [yellow] 2 5 4 3 6" xfId="15276"/>
    <cellStyle name="Input [yellow] 2 5 4 3 7" xfId="15277"/>
    <cellStyle name="Input [yellow] 2 5 4 3 8" xfId="15278"/>
    <cellStyle name="Input [yellow] 2 5 4 3 9" xfId="15279"/>
    <cellStyle name="Input [yellow] 2 5 4 4" xfId="15280"/>
    <cellStyle name="Input [yellow] 2 5 4 4 2" xfId="15281"/>
    <cellStyle name="Input [yellow] 2 5 4 4 3" xfId="15282"/>
    <cellStyle name="Input [yellow] 2 5 4 4 4" xfId="15283"/>
    <cellStyle name="Input [yellow] 2 5 4 4 5" xfId="15284"/>
    <cellStyle name="Input [yellow] 2 5 4 4 6" xfId="15285"/>
    <cellStyle name="Input [yellow] 2 5 4 4 7" xfId="15286"/>
    <cellStyle name="Input [yellow] 2 5 4 4 8" xfId="15287"/>
    <cellStyle name="Input [yellow] 2 5 4 4 9" xfId="15288"/>
    <cellStyle name="Input [yellow] 2 5 4 5" xfId="15289"/>
    <cellStyle name="Input [yellow] 2 5 4 5 2" xfId="15290"/>
    <cellStyle name="Input [yellow] 2 5 4 5 3" xfId="15291"/>
    <cellStyle name="Input [yellow] 2 5 4 5 4" xfId="15292"/>
    <cellStyle name="Input [yellow] 2 5 4 5 5" xfId="15293"/>
    <cellStyle name="Input [yellow] 2 5 4 5 6" xfId="15294"/>
    <cellStyle name="Input [yellow] 2 5 4 5 7" xfId="15295"/>
    <cellStyle name="Input [yellow] 2 5 4 5 8" xfId="15296"/>
    <cellStyle name="Input [yellow] 2 5 4 5 9" xfId="15297"/>
    <cellStyle name="Input [yellow] 2 5 4 6" xfId="15298"/>
    <cellStyle name="Input [yellow] 2 5 4 6 2" xfId="15299"/>
    <cellStyle name="Input [yellow] 2 5 4 6 3" xfId="15300"/>
    <cellStyle name="Input [yellow] 2 5 4 6 4" xfId="15301"/>
    <cellStyle name="Input [yellow] 2 5 4 6 5" xfId="15302"/>
    <cellStyle name="Input [yellow] 2 5 4 6 6" xfId="15303"/>
    <cellStyle name="Input [yellow] 2 5 4 6 7" xfId="15304"/>
    <cellStyle name="Input [yellow] 2 5 4 6 8" xfId="15305"/>
    <cellStyle name="Input [yellow] 2 5 4 6 9" xfId="15306"/>
    <cellStyle name="Input [yellow] 2 5 4 7" xfId="15307"/>
    <cellStyle name="Input [yellow] 2 5 4 7 2" xfId="15308"/>
    <cellStyle name="Input [yellow] 2 5 4 7 3" xfId="15309"/>
    <cellStyle name="Input [yellow] 2 5 4 7 4" xfId="15310"/>
    <cellStyle name="Input [yellow] 2 5 4 7 5" xfId="15311"/>
    <cellStyle name="Input [yellow] 2 5 4 7 6" xfId="15312"/>
    <cellStyle name="Input [yellow] 2 5 4 7 7" xfId="15313"/>
    <cellStyle name="Input [yellow] 2 5 4 7 8" xfId="15314"/>
    <cellStyle name="Input [yellow] 2 5 4 7 9" xfId="15315"/>
    <cellStyle name="Input [yellow] 2 5 4 8" xfId="15316"/>
    <cellStyle name="Input [yellow] 2 5 4 8 2" xfId="15317"/>
    <cellStyle name="Input [yellow] 2 5 4 8 3" xfId="15318"/>
    <cellStyle name="Input [yellow] 2 5 4 8 4" xfId="15319"/>
    <cellStyle name="Input [yellow] 2 5 4 8 5" xfId="15320"/>
    <cellStyle name="Input [yellow] 2 5 4 8 6" xfId="15321"/>
    <cellStyle name="Input [yellow] 2 5 4 8 7" xfId="15322"/>
    <cellStyle name="Input [yellow] 2 5 4 8 8" xfId="15323"/>
    <cellStyle name="Input [yellow] 2 5 4 8 9" xfId="15324"/>
    <cellStyle name="Input [yellow] 2 5 4 9" xfId="15325"/>
    <cellStyle name="Input [yellow] 2 5 5" xfId="15326"/>
    <cellStyle name="Input [yellow] 2 5 5 10" xfId="15327"/>
    <cellStyle name="Input [yellow] 2 5 5 11" xfId="15328"/>
    <cellStyle name="Input [yellow] 2 5 5 12" xfId="15329"/>
    <cellStyle name="Input [yellow] 2 5 5 13" xfId="15330"/>
    <cellStyle name="Input [yellow] 2 5 5 14" xfId="15331"/>
    <cellStyle name="Input [yellow] 2 5 5 2" xfId="15332"/>
    <cellStyle name="Input [yellow] 2 5 5 2 2" xfId="15333"/>
    <cellStyle name="Input [yellow] 2 5 5 2 3" xfId="15334"/>
    <cellStyle name="Input [yellow] 2 5 5 2 4" xfId="15335"/>
    <cellStyle name="Input [yellow] 2 5 5 2 5" xfId="15336"/>
    <cellStyle name="Input [yellow] 2 5 5 2 6" xfId="15337"/>
    <cellStyle name="Input [yellow] 2 5 5 2 7" xfId="15338"/>
    <cellStyle name="Input [yellow] 2 5 5 2 8" xfId="15339"/>
    <cellStyle name="Input [yellow] 2 5 5 2 9" xfId="15340"/>
    <cellStyle name="Input [yellow] 2 5 5 3" xfId="15341"/>
    <cellStyle name="Input [yellow] 2 5 5 3 2" xfId="15342"/>
    <cellStyle name="Input [yellow] 2 5 5 3 3" xfId="15343"/>
    <cellStyle name="Input [yellow] 2 5 5 3 4" xfId="15344"/>
    <cellStyle name="Input [yellow] 2 5 5 3 5" xfId="15345"/>
    <cellStyle name="Input [yellow] 2 5 5 3 6" xfId="15346"/>
    <cellStyle name="Input [yellow] 2 5 5 3 7" xfId="15347"/>
    <cellStyle name="Input [yellow] 2 5 5 3 8" xfId="15348"/>
    <cellStyle name="Input [yellow] 2 5 5 3 9" xfId="15349"/>
    <cellStyle name="Input [yellow] 2 5 5 4" xfId="15350"/>
    <cellStyle name="Input [yellow] 2 5 5 4 2" xfId="15351"/>
    <cellStyle name="Input [yellow] 2 5 5 4 3" xfId="15352"/>
    <cellStyle name="Input [yellow] 2 5 5 4 4" xfId="15353"/>
    <cellStyle name="Input [yellow] 2 5 5 4 5" xfId="15354"/>
    <cellStyle name="Input [yellow] 2 5 5 4 6" xfId="15355"/>
    <cellStyle name="Input [yellow] 2 5 5 4 7" xfId="15356"/>
    <cellStyle name="Input [yellow] 2 5 5 4 8" xfId="15357"/>
    <cellStyle name="Input [yellow] 2 5 5 4 9" xfId="15358"/>
    <cellStyle name="Input [yellow] 2 5 5 5" xfId="15359"/>
    <cellStyle name="Input [yellow] 2 5 5 5 2" xfId="15360"/>
    <cellStyle name="Input [yellow] 2 5 5 5 3" xfId="15361"/>
    <cellStyle name="Input [yellow] 2 5 5 5 4" xfId="15362"/>
    <cellStyle name="Input [yellow] 2 5 5 5 5" xfId="15363"/>
    <cellStyle name="Input [yellow] 2 5 5 5 6" xfId="15364"/>
    <cellStyle name="Input [yellow] 2 5 5 5 7" xfId="15365"/>
    <cellStyle name="Input [yellow] 2 5 5 5 8" xfId="15366"/>
    <cellStyle name="Input [yellow] 2 5 5 5 9" xfId="15367"/>
    <cellStyle name="Input [yellow] 2 5 5 6" xfId="15368"/>
    <cellStyle name="Input [yellow] 2 5 5 6 2" xfId="15369"/>
    <cellStyle name="Input [yellow] 2 5 5 6 3" xfId="15370"/>
    <cellStyle name="Input [yellow] 2 5 5 6 4" xfId="15371"/>
    <cellStyle name="Input [yellow] 2 5 5 6 5" xfId="15372"/>
    <cellStyle name="Input [yellow] 2 5 5 6 6" xfId="15373"/>
    <cellStyle name="Input [yellow] 2 5 5 6 7" xfId="15374"/>
    <cellStyle name="Input [yellow] 2 5 5 6 8" xfId="15375"/>
    <cellStyle name="Input [yellow] 2 5 5 6 9" xfId="15376"/>
    <cellStyle name="Input [yellow] 2 5 5 7" xfId="15377"/>
    <cellStyle name="Input [yellow] 2 5 5 8" xfId="15378"/>
    <cellStyle name="Input [yellow] 2 5 5 9" xfId="15379"/>
    <cellStyle name="Input [yellow] 2 5 6" xfId="15380"/>
    <cellStyle name="Input [yellow] 2 5 6 2" xfId="15381"/>
    <cellStyle name="Input [yellow] 2 5 6 3" xfId="15382"/>
    <cellStyle name="Input [yellow] 2 5 6 4" xfId="15383"/>
    <cellStyle name="Input [yellow] 2 5 6 5" xfId="15384"/>
    <cellStyle name="Input [yellow] 2 5 6 6" xfId="15385"/>
    <cellStyle name="Input [yellow] 2 5 6 7" xfId="15386"/>
    <cellStyle name="Input [yellow] 2 5 6 8" xfId="15387"/>
    <cellStyle name="Input [yellow] 2 5 6 9" xfId="15388"/>
    <cellStyle name="Input [yellow] 2 5 7" xfId="15389"/>
    <cellStyle name="Input [yellow] 2 5 7 2" xfId="15390"/>
    <cellStyle name="Input [yellow] 2 5 7 3" xfId="15391"/>
    <cellStyle name="Input [yellow] 2 5 7 4" xfId="15392"/>
    <cellStyle name="Input [yellow] 2 5 7 5" xfId="15393"/>
    <cellStyle name="Input [yellow] 2 5 7 6" xfId="15394"/>
    <cellStyle name="Input [yellow] 2 5 7 7" xfId="15395"/>
    <cellStyle name="Input [yellow] 2 5 7 8" xfId="15396"/>
    <cellStyle name="Input [yellow] 2 5 7 9" xfId="15397"/>
    <cellStyle name="Input [yellow] 2 5 8" xfId="15398"/>
    <cellStyle name="Input [yellow] 2 5 8 2" xfId="15399"/>
    <cellStyle name="Input [yellow] 2 5 8 3" xfId="15400"/>
    <cellStyle name="Input [yellow] 2 5 8 4" xfId="15401"/>
    <cellStyle name="Input [yellow] 2 5 8 5" xfId="15402"/>
    <cellStyle name="Input [yellow] 2 5 8 6" xfId="15403"/>
    <cellStyle name="Input [yellow] 2 5 8 7" xfId="15404"/>
    <cellStyle name="Input [yellow] 2 5 8 8" xfId="15405"/>
    <cellStyle name="Input [yellow] 2 5 8 9" xfId="15406"/>
    <cellStyle name="Input [yellow] 2 5 9" xfId="15407"/>
    <cellStyle name="Input [yellow] 2 5 9 2" xfId="15408"/>
    <cellStyle name="Input [yellow] 2 5 9 3" xfId="15409"/>
    <cellStyle name="Input [yellow] 2 5 9 4" xfId="15410"/>
    <cellStyle name="Input [yellow] 2 5 9 5" xfId="15411"/>
    <cellStyle name="Input [yellow] 2 5 9 6" xfId="15412"/>
    <cellStyle name="Input [yellow] 2 5 9 7" xfId="15413"/>
    <cellStyle name="Input [yellow] 2 5 9 8" xfId="15414"/>
    <cellStyle name="Input [yellow] 2 5 9 9" xfId="15415"/>
    <cellStyle name="Input [yellow] 2 6" xfId="15416"/>
    <cellStyle name="Input [yellow] 2 6 10" xfId="15417"/>
    <cellStyle name="Input [yellow] 2 6 11" xfId="15418"/>
    <cellStyle name="Input [yellow] 2 6 12" xfId="15419"/>
    <cellStyle name="Input [yellow] 2 6 13" xfId="15420"/>
    <cellStyle name="Input [yellow] 2 6 14" xfId="15421"/>
    <cellStyle name="Input [yellow] 2 6 15" xfId="15422"/>
    <cellStyle name="Input [yellow] 2 6 2" xfId="15423"/>
    <cellStyle name="Input [yellow] 2 6 2 10" xfId="15424"/>
    <cellStyle name="Input [yellow] 2 6 2 11" xfId="15425"/>
    <cellStyle name="Input [yellow] 2 6 2 2" xfId="15426"/>
    <cellStyle name="Input [yellow] 2 6 2 2 2" xfId="15427"/>
    <cellStyle name="Input [yellow] 2 6 2 2 3" xfId="15428"/>
    <cellStyle name="Input [yellow] 2 6 2 2 4" xfId="15429"/>
    <cellStyle name="Input [yellow] 2 6 2 2 5" xfId="15430"/>
    <cellStyle name="Input [yellow] 2 6 2 2 6" xfId="15431"/>
    <cellStyle name="Input [yellow] 2 6 2 2 7" xfId="15432"/>
    <cellStyle name="Input [yellow] 2 6 2 2 8" xfId="15433"/>
    <cellStyle name="Input [yellow] 2 6 2 3" xfId="15434"/>
    <cellStyle name="Input [yellow] 2 6 2 3 2" xfId="15435"/>
    <cellStyle name="Input [yellow] 2 6 2 3 3" xfId="15436"/>
    <cellStyle name="Input [yellow] 2 6 2 3 4" xfId="15437"/>
    <cellStyle name="Input [yellow] 2 6 2 3 5" xfId="15438"/>
    <cellStyle name="Input [yellow] 2 6 2 3 6" xfId="15439"/>
    <cellStyle name="Input [yellow] 2 6 2 3 7" xfId="15440"/>
    <cellStyle name="Input [yellow] 2 6 2 3 8" xfId="15441"/>
    <cellStyle name="Input [yellow] 2 6 2 4" xfId="15442"/>
    <cellStyle name="Input [yellow] 2 6 2 5" xfId="15443"/>
    <cellStyle name="Input [yellow] 2 6 2 6" xfId="15444"/>
    <cellStyle name="Input [yellow] 2 6 2 7" xfId="15445"/>
    <cellStyle name="Input [yellow] 2 6 2 8" xfId="15446"/>
    <cellStyle name="Input [yellow] 2 6 2 9" xfId="15447"/>
    <cellStyle name="Input [yellow] 2 6 3" xfId="15448"/>
    <cellStyle name="Input [yellow] 2 6 3 10" xfId="15449"/>
    <cellStyle name="Input [yellow] 2 6 3 2" xfId="15450"/>
    <cellStyle name="Input [yellow] 2 6 3 2 2" xfId="15451"/>
    <cellStyle name="Input [yellow] 2 6 3 2 3" xfId="15452"/>
    <cellStyle name="Input [yellow] 2 6 3 2 4" xfId="15453"/>
    <cellStyle name="Input [yellow] 2 6 3 2 5" xfId="15454"/>
    <cellStyle name="Input [yellow] 2 6 3 2 6" xfId="15455"/>
    <cellStyle name="Input [yellow] 2 6 3 2 7" xfId="15456"/>
    <cellStyle name="Input [yellow] 2 6 3 2 8" xfId="15457"/>
    <cellStyle name="Input [yellow] 2 6 3 3" xfId="15458"/>
    <cellStyle name="Input [yellow] 2 6 3 4" xfId="15459"/>
    <cellStyle name="Input [yellow] 2 6 3 5" xfId="15460"/>
    <cellStyle name="Input [yellow] 2 6 3 6" xfId="15461"/>
    <cellStyle name="Input [yellow] 2 6 3 7" xfId="15462"/>
    <cellStyle name="Input [yellow] 2 6 3 8" xfId="15463"/>
    <cellStyle name="Input [yellow] 2 6 3 9" xfId="15464"/>
    <cellStyle name="Input [yellow] 2 6 4" xfId="15465"/>
    <cellStyle name="Input [yellow] 2 6 4 2" xfId="15466"/>
    <cellStyle name="Input [yellow] 2 6 4 3" xfId="15467"/>
    <cellStyle name="Input [yellow] 2 6 4 4" xfId="15468"/>
    <cellStyle name="Input [yellow] 2 6 4 5" xfId="15469"/>
    <cellStyle name="Input [yellow] 2 6 4 6" xfId="15470"/>
    <cellStyle name="Input [yellow] 2 6 4 7" xfId="15471"/>
    <cellStyle name="Input [yellow] 2 6 4 8" xfId="15472"/>
    <cellStyle name="Input [yellow] 2 6 4 9" xfId="15473"/>
    <cellStyle name="Input [yellow] 2 6 5" xfId="15474"/>
    <cellStyle name="Input [yellow] 2 6 5 2" xfId="15475"/>
    <cellStyle name="Input [yellow] 2 6 5 3" xfId="15476"/>
    <cellStyle name="Input [yellow] 2 6 5 4" xfId="15477"/>
    <cellStyle name="Input [yellow] 2 6 5 5" xfId="15478"/>
    <cellStyle name="Input [yellow] 2 6 5 6" xfId="15479"/>
    <cellStyle name="Input [yellow] 2 6 5 7" xfId="15480"/>
    <cellStyle name="Input [yellow] 2 6 5 8" xfId="15481"/>
    <cellStyle name="Input [yellow] 2 6 5 9" xfId="15482"/>
    <cellStyle name="Input [yellow] 2 6 6" xfId="15483"/>
    <cellStyle name="Input [yellow] 2 6 6 2" xfId="15484"/>
    <cellStyle name="Input [yellow] 2 6 6 3" xfId="15485"/>
    <cellStyle name="Input [yellow] 2 6 6 4" xfId="15486"/>
    <cellStyle name="Input [yellow] 2 6 6 5" xfId="15487"/>
    <cellStyle name="Input [yellow] 2 6 6 6" xfId="15488"/>
    <cellStyle name="Input [yellow] 2 6 6 7" xfId="15489"/>
    <cellStyle name="Input [yellow] 2 6 6 8" xfId="15490"/>
    <cellStyle name="Input [yellow] 2 6 6 9" xfId="15491"/>
    <cellStyle name="Input [yellow] 2 6 7" xfId="15492"/>
    <cellStyle name="Input [yellow] 2 6 8" xfId="15493"/>
    <cellStyle name="Input [yellow] 2 6 9" xfId="15494"/>
    <cellStyle name="Input [yellow] 2 7" xfId="15495"/>
    <cellStyle name="Input [yellow] 2 7 2" xfId="15496"/>
    <cellStyle name="Input [yellow] 2 7 2 2" xfId="15497"/>
    <cellStyle name="Input [yellow] 2 7 2 3" xfId="15498"/>
    <cellStyle name="Input [yellow] 2 7 2 4" xfId="15499"/>
    <cellStyle name="Input [yellow] 2 7 2 5" xfId="15500"/>
    <cellStyle name="Input [yellow] 2 7 2 6" xfId="15501"/>
    <cellStyle name="Input [yellow] 2 7 2 7" xfId="15502"/>
    <cellStyle name="Input [yellow] 2 7 2 8" xfId="15503"/>
    <cellStyle name="Input [yellow] 2 7 3" xfId="15504"/>
    <cellStyle name="Input [yellow] 2 7 4" xfId="15505"/>
    <cellStyle name="Input [yellow] 2 7 5" xfId="15506"/>
    <cellStyle name="Input [yellow] 2 7 6" xfId="15507"/>
    <cellStyle name="Input [yellow] 2 7 7" xfId="15508"/>
    <cellStyle name="Input [yellow] 2 7 8" xfId="15509"/>
    <cellStyle name="Input [yellow] 2 7 9" xfId="15510"/>
    <cellStyle name="Input [yellow] 2 8" xfId="15511"/>
    <cellStyle name="Input [yellow] 2 8 2" xfId="15512"/>
    <cellStyle name="Input [yellow] 2 8 3" xfId="15513"/>
    <cellStyle name="Input [yellow] 2 8 4" xfId="15514"/>
    <cellStyle name="Input [yellow] 2 8 5" xfId="15515"/>
    <cellStyle name="Input [yellow] 2 8 6" xfId="15516"/>
    <cellStyle name="Input [yellow] 2 8 7" xfId="15517"/>
    <cellStyle name="Input [yellow] 2 8 8" xfId="15518"/>
    <cellStyle name="Input [yellow] 3" xfId="1128"/>
    <cellStyle name="Input [yellow] 3 10" xfId="15519"/>
    <cellStyle name="Input [yellow] 3 11" xfId="15520"/>
    <cellStyle name="Input [yellow] 3 12" xfId="15521"/>
    <cellStyle name="Input [yellow] 3 13" xfId="15522"/>
    <cellStyle name="Input [yellow] 3 14" xfId="15523"/>
    <cellStyle name="Input [yellow] 3 15" xfId="15524"/>
    <cellStyle name="Input [yellow] 3 2" xfId="1129"/>
    <cellStyle name="Input [yellow] 3 2 10" xfId="15525"/>
    <cellStyle name="Input [yellow] 3 2 10 2" xfId="15526"/>
    <cellStyle name="Input [yellow] 3 2 10 3" xfId="15527"/>
    <cellStyle name="Input [yellow] 3 2 10 4" xfId="15528"/>
    <cellStyle name="Input [yellow] 3 2 10 5" xfId="15529"/>
    <cellStyle name="Input [yellow] 3 2 10 6" xfId="15530"/>
    <cellStyle name="Input [yellow] 3 2 10 7" xfId="15531"/>
    <cellStyle name="Input [yellow] 3 2 10 8" xfId="15532"/>
    <cellStyle name="Input [yellow] 3 2 10 9" xfId="15533"/>
    <cellStyle name="Input [yellow] 3 2 11" xfId="15534"/>
    <cellStyle name="Input [yellow] 3 2 11 2" xfId="15535"/>
    <cellStyle name="Input [yellow] 3 2 11 3" xfId="15536"/>
    <cellStyle name="Input [yellow] 3 2 11 4" xfId="15537"/>
    <cellStyle name="Input [yellow] 3 2 11 5" xfId="15538"/>
    <cellStyle name="Input [yellow] 3 2 11 6" xfId="15539"/>
    <cellStyle name="Input [yellow] 3 2 11 7" xfId="15540"/>
    <cellStyle name="Input [yellow] 3 2 11 8" xfId="15541"/>
    <cellStyle name="Input [yellow] 3 2 11 9" xfId="15542"/>
    <cellStyle name="Input [yellow] 3 2 12" xfId="15543"/>
    <cellStyle name="Input [yellow] 3 2 12 2" xfId="15544"/>
    <cellStyle name="Input [yellow] 3 2 12 3" xfId="15545"/>
    <cellStyle name="Input [yellow] 3 2 12 4" xfId="15546"/>
    <cellStyle name="Input [yellow] 3 2 12 5" xfId="15547"/>
    <cellStyle name="Input [yellow] 3 2 12 6" xfId="15548"/>
    <cellStyle name="Input [yellow] 3 2 12 7" xfId="15549"/>
    <cellStyle name="Input [yellow] 3 2 12 8" xfId="15550"/>
    <cellStyle name="Input [yellow] 3 2 12 9" xfId="15551"/>
    <cellStyle name="Input [yellow] 3 2 13" xfId="15552"/>
    <cellStyle name="Input [yellow] 3 2 13 2" xfId="15553"/>
    <cellStyle name="Input [yellow] 3 2 13 3" xfId="15554"/>
    <cellStyle name="Input [yellow] 3 2 13 4" xfId="15555"/>
    <cellStyle name="Input [yellow] 3 2 13 5" xfId="15556"/>
    <cellStyle name="Input [yellow] 3 2 13 6" xfId="15557"/>
    <cellStyle name="Input [yellow] 3 2 13 7" xfId="15558"/>
    <cellStyle name="Input [yellow] 3 2 13 8" xfId="15559"/>
    <cellStyle name="Input [yellow] 3 2 13 9" xfId="15560"/>
    <cellStyle name="Input [yellow] 3 2 14" xfId="15561"/>
    <cellStyle name="Input [yellow] 3 2 15" xfId="15562"/>
    <cellStyle name="Input [yellow] 3 2 16" xfId="15563"/>
    <cellStyle name="Input [yellow] 3 2 2" xfId="15564"/>
    <cellStyle name="Input [yellow] 3 2 2 10" xfId="15565"/>
    <cellStyle name="Input [yellow] 3 2 2 11" xfId="15566"/>
    <cellStyle name="Input [yellow] 3 2 2 12" xfId="15567"/>
    <cellStyle name="Input [yellow] 3 2 2 13" xfId="15568"/>
    <cellStyle name="Input [yellow] 3 2 2 14" xfId="15569"/>
    <cellStyle name="Input [yellow] 3 2 2 2" xfId="15570"/>
    <cellStyle name="Input [yellow] 3 2 2 2 2" xfId="15571"/>
    <cellStyle name="Input [yellow] 3 2 2 2 3" xfId="15572"/>
    <cellStyle name="Input [yellow] 3 2 2 2 4" xfId="15573"/>
    <cellStyle name="Input [yellow] 3 2 2 2 5" xfId="15574"/>
    <cellStyle name="Input [yellow] 3 2 2 2 6" xfId="15575"/>
    <cellStyle name="Input [yellow] 3 2 2 2 7" xfId="15576"/>
    <cellStyle name="Input [yellow] 3 2 2 2 8" xfId="15577"/>
    <cellStyle name="Input [yellow] 3 2 2 2 9" xfId="15578"/>
    <cellStyle name="Input [yellow] 3 2 2 3" xfId="15579"/>
    <cellStyle name="Input [yellow] 3 2 2 3 2" xfId="15580"/>
    <cellStyle name="Input [yellow] 3 2 2 3 3" xfId="15581"/>
    <cellStyle name="Input [yellow] 3 2 2 3 4" xfId="15582"/>
    <cellStyle name="Input [yellow] 3 2 2 3 5" xfId="15583"/>
    <cellStyle name="Input [yellow] 3 2 2 3 6" xfId="15584"/>
    <cellStyle name="Input [yellow] 3 2 2 3 7" xfId="15585"/>
    <cellStyle name="Input [yellow] 3 2 2 3 8" xfId="15586"/>
    <cellStyle name="Input [yellow] 3 2 2 3 9" xfId="15587"/>
    <cellStyle name="Input [yellow] 3 2 2 4" xfId="15588"/>
    <cellStyle name="Input [yellow] 3 2 2 4 2" xfId="15589"/>
    <cellStyle name="Input [yellow] 3 2 2 4 3" xfId="15590"/>
    <cellStyle name="Input [yellow] 3 2 2 4 4" xfId="15591"/>
    <cellStyle name="Input [yellow] 3 2 2 4 5" xfId="15592"/>
    <cellStyle name="Input [yellow] 3 2 2 4 6" xfId="15593"/>
    <cellStyle name="Input [yellow] 3 2 2 4 7" xfId="15594"/>
    <cellStyle name="Input [yellow] 3 2 2 4 8" xfId="15595"/>
    <cellStyle name="Input [yellow] 3 2 2 4 9" xfId="15596"/>
    <cellStyle name="Input [yellow] 3 2 2 5" xfId="15597"/>
    <cellStyle name="Input [yellow] 3 2 2 5 2" xfId="15598"/>
    <cellStyle name="Input [yellow] 3 2 2 5 3" xfId="15599"/>
    <cellStyle name="Input [yellow] 3 2 2 5 4" xfId="15600"/>
    <cellStyle name="Input [yellow] 3 2 2 5 5" xfId="15601"/>
    <cellStyle name="Input [yellow] 3 2 2 5 6" xfId="15602"/>
    <cellStyle name="Input [yellow] 3 2 2 5 7" xfId="15603"/>
    <cellStyle name="Input [yellow] 3 2 2 5 8" xfId="15604"/>
    <cellStyle name="Input [yellow] 3 2 2 5 9" xfId="15605"/>
    <cellStyle name="Input [yellow] 3 2 2 6" xfId="15606"/>
    <cellStyle name="Input [yellow] 3 2 2 6 2" xfId="15607"/>
    <cellStyle name="Input [yellow] 3 2 2 6 3" xfId="15608"/>
    <cellStyle name="Input [yellow] 3 2 2 6 4" xfId="15609"/>
    <cellStyle name="Input [yellow] 3 2 2 6 5" xfId="15610"/>
    <cellStyle name="Input [yellow] 3 2 2 6 6" xfId="15611"/>
    <cellStyle name="Input [yellow] 3 2 2 6 7" xfId="15612"/>
    <cellStyle name="Input [yellow] 3 2 2 6 8" xfId="15613"/>
    <cellStyle name="Input [yellow] 3 2 2 6 9" xfId="15614"/>
    <cellStyle name="Input [yellow] 3 2 2 7" xfId="15615"/>
    <cellStyle name="Input [yellow] 3 2 2 7 2" xfId="15616"/>
    <cellStyle name="Input [yellow] 3 2 2 7 3" xfId="15617"/>
    <cellStyle name="Input [yellow] 3 2 2 7 4" xfId="15618"/>
    <cellStyle name="Input [yellow] 3 2 2 7 5" xfId="15619"/>
    <cellStyle name="Input [yellow] 3 2 2 7 6" xfId="15620"/>
    <cellStyle name="Input [yellow] 3 2 2 7 7" xfId="15621"/>
    <cellStyle name="Input [yellow] 3 2 2 7 8" xfId="15622"/>
    <cellStyle name="Input [yellow] 3 2 2 7 9" xfId="15623"/>
    <cellStyle name="Input [yellow] 3 2 2 8" xfId="15624"/>
    <cellStyle name="Input [yellow] 3 2 2 9" xfId="15625"/>
    <cellStyle name="Input [yellow] 3 2 3" xfId="15626"/>
    <cellStyle name="Input [yellow] 3 2 3 10" xfId="15627"/>
    <cellStyle name="Input [yellow] 3 2 3 11" xfId="15628"/>
    <cellStyle name="Input [yellow] 3 2 3 12" xfId="15629"/>
    <cellStyle name="Input [yellow] 3 2 3 13" xfId="15630"/>
    <cellStyle name="Input [yellow] 3 2 3 14" xfId="15631"/>
    <cellStyle name="Input [yellow] 3 2 3 15" xfId="15632"/>
    <cellStyle name="Input [yellow] 3 2 3 16" xfId="15633"/>
    <cellStyle name="Input [yellow] 3 2 3 2" xfId="15634"/>
    <cellStyle name="Input [yellow] 3 2 3 2 10" xfId="15635"/>
    <cellStyle name="Input [yellow] 3 2 3 2 11" xfId="15636"/>
    <cellStyle name="Input [yellow] 3 2 3 2 12" xfId="15637"/>
    <cellStyle name="Input [yellow] 3 2 3 2 13" xfId="15638"/>
    <cellStyle name="Input [yellow] 3 2 3 2 14" xfId="15639"/>
    <cellStyle name="Input [yellow] 3 2 3 2 2" xfId="15640"/>
    <cellStyle name="Input [yellow] 3 2 3 2 2 2" xfId="15641"/>
    <cellStyle name="Input [yellow] 3 2 3 2 2 3" xfId="15642"/>
    <cellStyle name="Input [yellow] 3 2 3 2 2 4" xfId="15643"/>
    <cellStyle name="Input [yellow] 3 2 3 2 2 5" xfId="15644"/>
    <cellStyle name="Input [yellow] 3 2 3 2 2 6" xfId="15645"/>
    <cellStyle name="Input [yellow] 3 2 3 2 2 7" xfId="15646"/>
    <cellStyle name="Input [yellow] 3 2 3 2 2 8" xfId="15647"/>
    <cellStyle name="Input [yellow] 3 2 3 2 2 9" xfId="15648"/>
    <cellStyle name="Input [yellow] 3 2 3 2 3" xfId="15649"/>
    <cellStyle name="Input [yellow] 3 2 3 2 3 2" xfId="15650"/>
    <cellStyle name="Input [yellow] 3 2 3 2 3 3" xfId="15651"/>
    <cellStyle name="Input [yellow] 3 2 3 2 3 4" xfId="15652"/>
    <cellStyle name="Input [yellow] 3 2 3 2 3 5" xfId="15653"/>
    <cellStyle name="Input [yellow] 3 2 3 2 3 6" xfId="15654"/>
    <cellStyle name="Input [yellow] 3 2 3 2 3 7" xfId="15655"/>
    <cellStyle name="Input [yellow] 3 2 3 2 3 8" xfId="15656"/>
    <cellStyle name="Input [yellow] 3 2 3 2 3 9" xfId="15657"/>
    <cellStyle name="Input [yellow] 3 2 3 2 4" xfId="15658"/>
    <cellStyle name="Input [yellow] 3 2 3 2 4 2" xfId="15659"/>
    <cellStyle name="Input [yellow] 3 2 3 2 4 3" xfId="15660"/>
    <cellStyle name="Input [yellow] 3 2 3 2 4 4" xfId="15661"/>
    <cellStyle name="Input [yellow] 3 2 3 2 4 5" xfId="15662"/>
    <cellStyle name="Input [yellow] 3 2 3 2 4 6" xfId="15663"/>
    <cellStyle name="Input [yellow] 3 2 3 2 4 7" xfId="15664"/>
    <cellStyle name="Input [yellow] 3 2 3 2 4 8" xfId="15665"/>
    <cellStyle name="Input [yellow] 3 2 3 2 4 9" xfId="15666"/>
    <cellStyle name="Input [yellow] 3 2 3 2 5" xfId="15667"/>
    <cellStyle name="Input [yellow] 3 2 3 2 5 2" xfId="15668"/>
    <cellStyle name="Input [yellow] 3 2 3 2 5 3" xfId="15669"/>
    <cellStyle name="Input [yellow] 3 2 3 2 5 4" xfId="15670"/>
    <cellStyle name="Input [yellow] 3 2 3 2 5 5" xfId="15671"/>
    <cellStyle name="Input [yellow] 3 2 3 2 5 6" xfId="15672"/>
    <cellStyle name="Input [yellow] 3 2 3 2 5 7" xfId="15673"/>
    <cellStyle name="Input [yellow] 3 2 3 2 5 8" xfId="15674"/>
    <cellStyle name="Input [yellow] 3 2 3 2 5 9" xfId="15675"/>
    <cellStyle name="Input [yellow] 3 2 3 2 6" xfId="15676"/>
    <cellStyle name="Input [yellow] 3 2 3 2 6 2" xfId="15677"/>
    <cellStyle name="Input [yellow] 3 2 3 2 6 3" xfId="15678"/>
    <cellStyle name="Input [yellow] 3 2 3 2 6 4" xfId="15679"/>
    <cellStyle name="Input [yellow] 3 2 3 2 6 5" xfId="15680"/>
    <cellStyle name="Input [yellow] 3 2 3 2 6 6" xfId="15681"/>
    <cellStyle name="Input [yellow] 3 2 3 2 6 7" xfId="15682"/>
    <cellStyle name="Input [yellow] 3 2 3 2 6 8" xfId="15683"/>
    <cellStyle name="Input [yellow] 3 2 3 2 6 9" xfId="15684"/>
    <cellStyle name="Input [yellow] 3 2 3 2 7" xfId="15685"/>
    <cellStyle name="Input [yellow] 3 2 3 2 8" xfId="15686"/>
    <cellStyle name="Input [yellow] 3 2 3 2 9" xfId="15687"/>
    <cellStyle name="Input [yellow] 3 2 3 3" xfId="15688"/>
    <cellStyle name="Input [yellow] 3 2 3 3 2" xfId="15689"/>
    <cellStyle name="Input [yellow] 3 2 3 3 3" xfId="15690"/>
    <cellStyle name="Input [yellow] 3 2 3 3 4" xfId="15691"/>
    <cellStyle name="Input [yellow] 3 2 3 3 5" xfId="15692"/>
    <cellStyle name="Input [yellow] 3 2 3 3 6" xfId="15693"/>
    <cellStyle name="Input [yellow] 3 2 3 3 7" xfId="15694"/>
    <cellStyle name="Input [yellow] 3 2 3 3 8" xfId="15695"/>
    <cellStyle name="Input [yellow] 3 2 3 3 9" xfId="15696"/>
    <cellStyle name="Input [yellow] 3 2 3 4" xfId="15697"/>
    <cellStyle name="Input [yellow] 3 2 3 4 2" xfId="15698"/>
    <cellStyle name="Input [yellow] 3 2 3 4 3" xfId="15699"/>
    <cellStyle name="Input [yellow] 3 2 3 4 4" xfId="15700"/>
    <cellStyle name="Input [yellow] 3 2 3 4 5" xfId="15701"/>
    <cellStyle name="Input [yellow] 3 2 3 4 6" xfId="15702"/>
    <cellStyle name="Input [yellow] 3 2 3 4 7" xfId="15703"/>
    <cellStyle name="Input [yellow] 3 2 3 4 8" xfId="15704"/>
    <cellStyle name="Input [yellow] 3 2 3 4 9" xfId="15705"/>
    <cellStyle name="Input [yellow] 3 2 3 5" xfId="15706"/>
    <cellStyle name="Input [yellow] 3 2 3 5 2" xfId="15707"/>
    <cellStyle name="Input [yellow] 3 2 3 5 3" xfId="15708"/>
    <cellStyle name="Input [yellow] 3 2 3 5 4" xfId="15709"/>
    <cellStyle name="Input [yellow] 3 2 3 5 5" xfId="15710"/>
    <cellStyle name="Input [yellow] 3 2 3 5 6" xfId="15711"/>
    <cellStyle name="Input [yellow] 3 2 3 5 7" xfId="15712"/>
    <cellStyle name="Input [yellow] 3 2 3 5 8" xfId="15713"/>
    <cellStyle name="Input [yellow] 3 2 3 5 9" xfId="15714"/>
    <cellStyle name="Input [yellow] 3 2 3 6" xfId="15715"/>
    <cellStyle name="Input [yellow] 3 2 3 6 2" xfId="15716"/>
    <cellStyle name="Input [yellow] 3 2 3 6 3" xfId="15717"/>
    <cellStyle name="Input [yellow] 3 2 3 6 4" xfId="15718"/>
    <cellStyle name="Input [yellow] 3 2 3 6 5" xfId="15719"/>
    <cellStyle name="Input [yellow] 3 2 3 6 6" xfId="15720"/>
    <cellStyle name="Input [yellow] 3 2 3 6 7" xfId="15721"/>
    <cellStyle name="Input [yellow] 3 2 3 6 8" xfId="15722"/>
    <cellStyle name="Input [yellow] 3 2 3 6 9" xfId="15723"/>
    <cellStyle name="Input [yellow] 3 2 3 7" xfId="15724"/>
    <cellStyle name="Input [yellow] 3 2 3 7 2" xfId="15725"/>
    <cellStyle name="Input [yellow] 3 2 3 7 3" xfId="15726"/>
    <cellStyle name="Input [yellow] 3 2 3 7 4" xfId="15727"/>
    <cellStyle name="Input [yellow] 3 2 3 7 5" xfId="15728"/>
    <cellStyle name="Input [yellow] 3 2 3 7 6" xfId="15729"/>
    <cellStyle name="Input [yellow] 3 2 3 7 7" xfId="15730"/>
    <cellStyle name="Input [yellow] 3 2 3 7 8" xfId="15731"/>
    <cellStyle name="Input [yellow] 3 2 3 7 9" xfId="15732"/>
    <cellStyle name="Input [yellow] 3 2 3 8" xfId="15733"/>
    <cellStyle name="Input [yellow] 3 2 3 8 2" xfId="15734"/>
    <cellStyle name="Input [yellow] 3 2 3 8 3" xfId="15735"/>
    <cellStyle name="Input [yellow] 3 2 3 8 4" xfId="15736"/>
    <cellStyle name="Input [yellow] 3 2 3 8 5" xfId="15737"/>
    <cellStyle name="Input [yellow] 3 2 3 8 6" xfId="15738"/>
    <cellStyle name="Input [yellow] 3 2 3 8 7" xfId="15739"/>
    <cellStyle name="Input [yellow] 3 2 3 8 8" xfId="15740"/>
    <cellStyle name="Input [yellow] 3 2 3 8 9" xfId="15741"/>
    <cellStyle name="Input [yellow] 3 2 3 9" xfId="15742"/>
    <cellStyle name="Input [yellow] 3 2 4" xfId="15743"/>
    <cellStyle name="Input [yellow] 3 2 4 10" xfId="15744"/>
    <cellStyle name="Input [yellow] 3 2 4 11" xfId="15745"/>
    <cellStyle name="Input [yellow] 3 2 4 12" xfId="15746"/>
    <cellStyle name="Input [yellow] 3 2 4 13" xfId="15747"/>
    <cellStyle name="Input [yellow] 3 2 4 14" xfId="15748"/>
    <cellStyle name="Input [yellow] 3 2 4 15" xfId="15749"/>
    <cellStyle name="Input [yellow] 3 2 4 16" xfId="15750"/>
    <cellStyle name="Input [yellow] 3 2 4 2" xfId="15751"/>
    <cellStyle name="Input [yellow] 3 2 4 2 10" xfId="15752"/>
    <cellStyle name="Input [yellow] 3 2 4 2 11" xfId="15753"/>
    <cellStyle name="Input [yellow] 3 2 4 2 12" xfId="15754"/>
    <cellStyle name="Input [yellow] 3 2 4 2 13" xfId="15755"/>
    <cellStyle name="Input [yellow] 3 2 4 2 14" xfId="15756"/>
    <cellStyle name="Input [yellow] 3 2 4 2 2" xfId="15757"/>
    <cellStyle name="Input [yellow] 3 2 4 2 2 2" xfId="15758"/>
    <cellStyle name="Input [yellow] 3 2 4 2 2 3" xfId="15759"/>
    <cellStyle name="Input [yellow] 3 2 4 2 2 4" xfId="15760"/>
    <cellStyle name="Input [yellow] 3 2 4 2 2 5" xfId="15761"/>
    <cellStyle name="Input [yellow] 3 2 4 2 2 6" xfId="15762"/>
    <cellStyle name="Input [yellow] 3 2 4 2 2 7" xfId="15763"/>
    <cellStyle name="Input [yellow] 3 2 4 2 2 8" xfId="15764"/>
    <cellStyle name="Input [yellow] 3 2 4 2 2 9" xfId="15765"/>
    <cellStyle name="Input [yellow] 3 2 4 2 3" xfId="15766"/>
    <cellStyle name="Input [yellow] 3 2 4 2 3 2" xfId="15767"/>
    <cellStyle name="Input [yellow] 3 2 4 2 3 3" xfId="15768"/>
    <cellStyle name="Input [yellow] 3 2 4 2 3 4" xfId="15769"/>
    <cellStyle name="Input [yellow] 3 2 4 2 3 5" xfId="15770"/>
    <cellStyle name="Input [yellow] 3 2 4 2 3 6" xfId="15771"/>
    <cellStyle name="Input [yellow] 3 2 4 2 3 7" xfId="15772"/>
    <cellStyle name="Input [yellow] 3 2 4 2 3 8" xfId="15773"/>
    <cellStyle name="Input [yellow] 3 2 4 2 3 9" xfId="15774"/>
    <cellStyle name="Input [yellow] 3 2 4 2 4" xfId="15775"/>
    <cellStyle name="Input [yellow] 3 2 4 2 4 2" xfId="15776"/>
    <cellStyle name="Input [yellow] 3 2 4 2 4 3" xfId="15777"/>
    <cellStyle name="Input [yellow] 3 2 4 2 4 4" xfId="15778"/>
    <cellStyle name="Input [yellow] 3 2 4 2 4 5" xfId="15779"/>
    <cellStyle name="Input [yellow] 3 2 4 2 4 6" xfId="15780"/>
    <cellStyle name="Input [yellow] 3 2 4 2 4 7" xfId="15781"/>
    <cellStyle name="Input [yellow] 3 2 4 2 4 8" xfId="15782"/>
    <cellStyle name="Input [yellow] 3 2 4 2 4 9" xfId="15783"/>
    <cellStyle name="Input [yellow] 3 2 4 2 5" xfId="15784"/>
    <cellStyle name="Input [yellow] 3 2 4 2 5 2" xfId="15785"/>
    <cellStyle name="Input [yellow] 3 2 4 2 5 3" xfId="15786"/>
    <cellStyle name="Input [yellow] 3 2 4 2 5 4" xfId="15787"/>
    <cellStyle name="Input [yellow] 3 2 4 2 5 5" xfId="15788"/>
    <cellStyle name="Input [yellow] 3 2 4 2 5 6" xfId="15789"/>
    <cellStyle name="Input [yellow] 3 2 4 2 5 7" xfId="15790"/>
    <cellStyle name="Input [yellow] 3 2 4 2 5 8" xfId="15791"/>
    <cellStyle name="Input [yellow] 3 2 4 2 5 9" xfId="15792"/>
    <cellStyle name="Input [yellow] 3 2 4 2 6" xfId="15793"/>
    <cellStyle name="Input [yellow] 3 2 4 2 6 2" xfId="15794"/>
    <cellStyle name="Input [yellow] 3 2 4 2 6 3" xfId="15795"/>
    <cellStyle name="Input [yellow] 3 2 4 2 6 4" xfId="15796"/>
    <cellStyle name="Input [yellow] 3 2 4 2 6 5" xfId="15797"/>
    <cellStyle name="Input [yellow] 3 2 4 2 6 6" xfId="15798"/>
    <cellStyle name="Input [yellow] 3 2 4 2 6 7" xfId="15799"/>
    <cellStyle name="Input [yellow] 3 2 4 2 6 8" xfId="15800"/>
    <cellStyle name="Input [yellow] 3 2 4 2 6 9" xfId="15801"/>
    <cellStyle name="Input [yellow] 3 2 4 2 7" xfId="15802"/>
    <cellStyle name="Input [yellow] 3 2 4 2 8" xfId="15803"/>
    <cellStyle name="Input [yellow] 3 2 4 2 9" xfId="15804"/>
    <cellStyle name="Input [yellow] 3 2 4 3" xfId="15805"/>
    <cellStyle name="Input [yellow] 3 2 4 3 2" xfId="15806"/>
    <cellStyle name="Input [yellow] 3 2 4 3 3" xfId="15807"/>
    <cellStyle name="Input [yellow] 3 2 4 3 4" xfId="15808"/>
    <cellStyle name="Input [yellow] 3 2 4 3 5" xfId="15809"/>
    <cellStyle name="Input [yellow] 3 2 4 3 6" xfId="15810"/>
    <cellStyle name="Input [yellow] 3 2 4 3 7" xfId="15811"/>
    <cellStyle name="Input [yellow] 3 2 4 3 8" xfId="15812"/>
    <cellStyle name="Input [yellow] 3 2 4 3 9" xfId="15813"/>
    <cellStyle name="Input [yellow] 3 2 4 4" xfId="15814"/>
    <cellStyle name="Input [yellow] 3 2 4 4 2" xfId="15815"/>
    <cellStyle name="Input [yellow] 3 2 4 4 3" xfId="15816"/>
    <cellStyle name="Input [yellow] 3 2 4 4 4" xfId="15817"/>
    <cellStyle name="Input [yellow] 3 2 4 4 5" xfId="15818"/>
    <cellStyle name="Input [yellow] 3 2 4 4 6" xfId="15819"/>
    <cellStyle name="Input [yellow] 3 2 4 4 7" xfId="15820"/>
    <cellStyle name="Input [yellow] 3 2 4 4 8" xfId="15821"/>
    <cellStyle name="Input [yellow] 3 2 4 4 9" xfId="15822"/>
    <cellStyle name="Input [yellow] 3 2 4 5" xfId="15823"/>
    <cellStyle name="Input [yellow] 3 2 4 5 2" xfId="15824"/>
    <cellStyle name="Input [yellow] 3 2 4 5 3" xfId="15825"/>
    <cellStyle name="Input [yellow] 3 2 4 5 4" xfId="15826"/>
    <cellStyle name="Input [yellow] 3 2 4 5 5" xfId="15827"/>
    <cellStyle name="Input [yellow] 3 2 4 5 6" xfId="15828"/>
    <cellStyle name="Input [yellow] 3 2 4 5 7" xfId="15829"/>
    <cellStyle name="Input [yellow] 3 2 4 5 8" xfId="15830"/>
    <cellStyle name="Input [yellow] 3 2 4 5 9" xfId="15831"/>
    <cellStyle name="Input [yellow] 3 2 4 6" xfId="15832"/>
    <cellStyle name="Input [yellow] 3 2 4 6 2" xfId="15833"/>
    <cellStyle name="Input [yellow] 3 2 4 6 3" xfId="15834"/>
    <cellStyle name="Input [yellow] 3 2 4 6 4" xfId="15835"/>
    <cellStyle name="Input [yellow] 3 2 4 6 5" xfId="15836"/>
    <cellStyle name="Input [yellow] 3 2 4 6 6" xfId="15837"/>
    <cellStyle name="Input [yellow] 3 2 4 6 7" xfId="15838"/>
    <cellStyle name="Input [yellow] 3 2 4 6 8" xfId="15839"/>
    <cellStyle name="Input [yellow] 3 2 4 6 9" xfId="15840"/>
    <cellStyle name="Input [yellow] 3 2 4 7" xfId="15841"/>
    <cellStyle name="Input [yellow] 3 2 4 7 2" xfId="15842"/>
    <cellStyle name="Input [yellow] 3 2 4 7 3" xfId="15843"/>
    <cellStyle name="Input [yellow] 3 2 4 7 4" xfId="15844"/>
    <cellStyle name="Input [yellow] 3 2 4 7 5" xfId="15845"/>
    <cellStyle name="Input [yellow] 3 2 4 7 6" xfId="15846"/>
    <cellStyle name="Input [yellow] 3 2 4 7 7" xfId="15847"/>
    <cellStyle name="Input [yellow] 3 2 4 7 8" xfId="15848"/>
    <cellStyle name="Input [yellow] 3 2 4 7 9" xfId="15849"/>
    <cellStyle name="Input [yellow] 3 2 4 8" xfId="15850"/>
    <cellStyle name="Input [yellow] 3 2 4 8 2" xfId="15851"/>
    <cellStyle name="Input [yellow] 3 2 4 8 3" xfId="15852"/>
    <cellStyle name="Input [yellow] 3 2 4 8 4" xfId="15853"/>
    <cellStyle name="Input [yellow] 3 2 4 8 5" xfId="15854"/>
    <cellStyle name="Input [yellow] 3 2 4 8 6" xfId="15855"/>
    <cellStyle name="Input [yellow] 3 2 4 8 7" xfId="15856"/>
    <cellStyle name="Input [yellow] 3 2 4 8 8" xfId="15857"/>
    <cellStyle name="Input [yellow] 3 2 4 8 9" xfId="15858"/>
    <cellStyle name="Input [yellow] 3 2 4 9" xfId="15859"/>
    <cellStyle name="Input [yellow] 3 2 5" xfId="15860"/>
    <cellStyle name="Input [yellow] 3 2 5 10" xfId="15861"/>
    <cellStyle name="Input [yellow] 3 2 5 11" xfId="15862"/>
    <cellStyle name="Input [yellow] 3 2 5 12" xfId="15863"/>
    <cellStyle name="Input [yellow] 3 2 5 13" xfId="15864"/>
    <cellStyle name="Input [yellow] 3 2 5 14" xfId="15865"/>
    <cellStyle name="Input [yellow] 3 2 5 2" xfId="15866"/>
    <cellStyle name="Input [yellow] 3 2 5 2 2" xfId="15867"/>
    <cellStyle name="Input [yellow] 3 2 5 2 3" xfId="15868"/>
    <cellStyle name="Input [yellow] 3 2 5 2 4" xfId="15869"/>
    <cellStyle name="Input [yellow] 3 2 5 2 5" xfId="15870"/>
    <cellStyle name="Input [yellow] 3 2 5 2 6" xfId="15871"/>
    <cellStyle name="Input [yellow] 3 2 5 2 7" xfId="15872"/>
    <cellStyle name="Input [yellow] 3 2 5 2 8" xfId="15873"/>
    <cellStyle name="Input [yellow] 3 2 5 2 9" xfId="15874"/>
    <cellStyle name="Input [yellow] 3 2 5 3" xfId="15875"/>
    <cellStyle name="Input [yellow] 3 2 5 3 2" xfId="15876"/>
    <cellStyle name="Input [yellow] 3 2 5 3 3" xfId="15877"/>
    <cellStyle name="Input [yellow] 3 2 5 3 4" xfId="15878"/>
    <cellStyle name="Input [yellow] 3 2 5 3 5" xfId="15879"/>
    <cellStyle name="Input [yellow] 3 2 5 3 6" xfId="15880"/>
    <cellStyle name="Input [yellow] 3 2 5 3 7" xfId="15881"/>
    <cellStyle name="Input [yellow] 3 2 5 3 8" xfId="15882"/>
    <cellStyle name="Input [yellow] 3 2 5 3 9" xfId="15883"/>
    <cellStyle name="Input [yellow] 3 2 5 4" xfId="15884"/>
    <cellStyle name="Input [yellow] 3 2 5 4 2" xfId="15885"/>
    <cellStyle name="Input [yellow] 3 2 5 4 3" xfId="15886"/>
    <cellStyle name="Input [yellow] 3 2 5 4 4" xfId="15887"/>
    <cellStyle name="Input [yellow] 3 2 5 4 5" xfId="15888"/>
    <cellStyle name="Input [yellow] 3 2 5 4 6" xfId="15889"/>
    <cellStyle name="Input [yellow] 3 2 5 4 7" xfId="15890"/>
    <cellStyle name="Input [yellow] 3 2 5 4 8" xfId="15891"/>
    <cellStyle name="Input [yellow] 3 2 5 4 9" xfId="15892"/>
    <cellStyle name="Input [yellow] 3 2 5 5" xfId="15893"/>
    <cellStyle name="Input [yellow] 3 2 5 5 2" xfId="15894"/>
    <cellStyle name="Input [yellow] 3 2 5 5 3" xfId="15895"/>
    <cellStyle name="Input [yellow] 3 2 5 5 4" xfId="15896"/>
    <cellStyle name="Input [yellow] 3 2 5 5 5" xfId="15897"/>
    <cellStyle name="Input [yellow] 3 2 5 5 6" xfId="15898"/>
    <cellStyle name="Input [yellow] 3 2 5 5 7" xfId="15899"/>
    <cellStyle name="Input [yellow] 3 2 5 5 8" xfId="15900"/>
    <cellStyle name="Input [yellow] 3 2 5 5 9" xfId="15901"/>
    <cellStyle name="Input [yellow] 3 2 5 6" xfId="15902"/>
    <cellStyle name="Input [yellow] 3 2 5 6 2" xfId="15903"/>
    <cellStyle name="Input [yellow] 3 2 5 6 3" xfId="15904"/>
    <cellStyle name="Input [yellow] 3 2 5 6 4" xfId="15905"/>
    <cellStyle name="Input [yellow] 3 2 5 6 5" xfId="15906"/>
    <cellStyle name="Input [yellow] 3 2 5 6 6" xfId="15907"/>
    <cellStyle name="Input [yellow] 3 2 5 6 7" xfId="15908"/>
    <cellStyle name="Input [yellow] 3 2 5 6 8" xfId="15909"/>
    <cellStyle name="Input [yellow] 3 2 5 6 9" xfId="15910"/>
    <cellStyle name="Input [yellow] 3 2 5 7" xfId="15911"/>
    <cellStyle name="Input [yellow] 3 2 5 8" xfId="15912"/>
    <cellStyle name="Input [yellow] 3 2 5 9" xfId="15913"/>
    <cellStyle name="Input [yellow] 3 2 6" xfId="15914"/>
    <cellStyle name="Input [yellow] 3 2 6 2" xfId="15915"/>
    <cellStyle name="Input [yellow] 3 2 6 3" xfId="15916"/>
    <cellStyle name="Input [yellow] 3 2 6 4" xfId="15917"/>
    <cellStyle name="Input [yellow] 3 2 6 5" xfId="15918"/>
    <cellStyle name="Input [yellow] 3 2 6 6" xfId="15919"/>
    <cellStyle name="Input [yellow] 3 2 6 7" xfId="15920"/>
    <cellStyle name="Input [yellow] 3 2 6 8" xfId="15921"/>
    <cellStyle name="Input [yellow] 3 2 6 9" xfId="15922"/>
    <cellStyle name="Input [yellow] 3 2 7" xfId="15923"/>
    <cellStyle name="Input [yellow] 3 2 7 2" xfId="15924"/>
    <cellStyle name="Input [yellow] 3 2 7 3" xfId="15925"/>
    <cellStyle name="Input [yellow] 3 2 7 4" xfId="15926"/>
    <cellStyle name="Input [yellow] 3 2 7 5" xfId="15927"/>
    <cellStyle name="Input [yellow] 3 2 7 6" xfId="15928"/>
    <cellStyle name="Input [yellow] 3 2 7 7" xfId="15929"/>
    <cellStyle name="Input [yellow] 3 2 7 8" xfId="15930"/>
    <cellStyle name="Input [yellow] 3 2 7 9" xfId="15931"/>
    <cellStyle name="Input [yellow] 3 2 8" xfId="15932"/>
    <cellStyle name="Input [yellow] 3 2 8 2" xfId="15933"/>
    <cellStyle name="Input [yellow] 3 2 8 3" xfId="15934"/>
    <cellStyle name="Input [yellow] 3 2 8 4" xfId="15935"/>
    <cellStyle name="Input [yellow] 3 2 8 5" xfId="15936"/>
    <cellStyle name="Input [yellow] 3 2 8 6" xfId="15937"/>
    <cellStyle name="Input [yellow] 3 2 8 7" xfId="15938"/>
    <cellStyle name="Input [yellow] 3 2 8 8" xfId="15939"/>
    <cellStyle name="Input [yellow] 3 2 8 9" xfId="15940"/>
    <cellStyle name="Input [yellow] 3 2 9" xfId="15941"/>
    <cellStyle name="Input [yellow] 3 2 9 2" xfId="15942"/>
    <cellStyle name="Input [yellow] 3 2 9 3" xfId="15943"/>
    <cellStyle name="Input [yellow] 3 2 9 4" xfId="15944"/>
    <cellStyle name="Input [yellow] 3 2 9 5" xfId="15945"/>
    <cellStyle name="Input [yellow] 3 2 9 6" xfId="15946"/>
    <cellStyle name="Input [yellow] 3 2 9 7" xfId="15947"/>
    <cellStyle name="Input [yellow] 3 2 9 8" xfId="15948"/>
    <cellStyle name="Input [yellow] 3 2 9 9" xfId="15949"/>
    <cellStyle name="Input [yellow] 3 3" xfId="15950"/>
    <cellStyle name="Input [yellow] 3 3 10" xfId="15951"/>
    <cellStyle name="Input [yellow] 3 3 11" xfId="15952"/>
    <cellStyle name="Input [yellow] 3 3 12" xfId="15953"/>
    <cellStyle name="Input [yellow] 3 3 13" xfId="15954"/>
    <cellStyle name="Input [yellow] 3 3 14" xfId="15955"/>
    <cellStyle name="Input [yellow] 3 3 2" xfId="15956"/>
    <cellStyle name="Input [yellow] 3 3 2 2" xfId="15957"/>
    <cellStyle name="Input [yellow] 3 3 2 2 2" xfId="15958"/>
    <cellStyle name="Input [yellow] 3 3 2 2 3" xfId="15959"/>
    <cellStyle name="Input [yellow] 3 3 2 2 4" xfId="15960"/>
    <cellStyle name="Input [yellow] 3 3 2 2 5" xfId="15961"/>
    <cellStyle name="Input [yellow] 3 3 2 2 6" xfId="15962"/>
    <cellStyle name="Input [yellow] 3 3 2 2 7" xfId="15963"/>
    <cellStyle name="Input [yellow] 3 3 2 2 8" xfId="15964"/>
    <cellStyle name="Input [yellow] 3 3 2 3" xfId="15965"/>
    <cellStyle name="Input [yellow] 3 3 2 4" xfId="15966"/>
    <cellStyle name="Input [yellow] 3 3 2 5" xfId="15967"/>
    <cellStyle name="Input [yellow] 3 3 2 6" xfId="15968"/>
    <cellStyle name="Input [yellow] 3 3 2 7" xfId="15969"/>
    <cellStyle name="Input [yellow] 3 3 2 8" xfId="15970"/>
    <cellStyle name="Input [yellow] 3 3 2 9" xfId="15971"/>
    <cellStyle name="Input [yellow] 3 3 3" xfId="15972"/>
    <cellStyle name="Input [yellow] 3 3 3 2" xfId="15973"/>
    <cellStyle name="Input [yellow] 3 3 3 3" xfId="15974"/>
    <cellStyle name="Input [yellow] 3 3 3 4" xfId="15975"/>
    <cellStyle name="Input [yellow] 3 3 3 5" xfId="15976"/>
    <cellStyle name="Input [yellow] 3 3 3 6" xfId="15977"/>
    <cellStyle name="Input [yellow] 3 3 3 7" xfId="15978"/>
    <cellStyle name="Input [yellow] 3 3 3 8" xfId="15979"/>
    <cellStyle name="Input [yellow] 3 3 3 9" xfId="15980"/>
    <cellStyle name="Input [yellow] 3 3 4" xfId="15981"/>
    <cellStyle name="Input [yellow] 3 3 4 2" xfId="15982"/>
    <cellStyle name="Input [yellow] 3 3 4 3" xfId="15983"/>
    <cellStyle name="Input [yellow] 3 3 4 4" xfId="15984"/>
    <cellStyle name="Input [yellow] 3 3 4 5" xfId="15985"/>
    <cellStyle name="Input [yellow] 3 3 4 6" xfId="15986"/>
    <cellStyle name="Input [yellow] 3 3 4 7" xfId="15987"/>
    <cellStyle name="Input [yellow] 3 3 4 8" xfId="15988"/>
    <cellStyle name="Input [yellow] 3 3 4 9" xfId="15989"/>
    <cellStyle name="Input [yellow] 3 3 5" xfId="15990"/>
    <cellStyle name="Input [yellow] 3 3 5 2" xfId="15991"/>
    <cellStyle name="Input [yellow] 3 3 5 3" xfId="15992"/>
    <cellStyle name="Input [yellow] 3 3 5 4" xfId="15993"/>
    <cellStyle name="Input [yellow] 3 3 5 5" xfId="15994"/>
    <cellStyle name="Input [yellow] 3 3 5 6" xfId="15995"/>
    <cellStyle name="Input [yellow] 3 3 5 7" xfId="15996"/>
    <cellStyle name="Input [yellow] 3 3 5 8" xfId="15997"/>
    <cellStyle name="Input [yellow] 3 3 5 9" xfId="15998"/>
    <cellStyle name="Input [yellow] 3 3 6" xfId="15999"/>
    <cellStyle name="Input [yellow] 3 3 6 2" xfId="16000"/>
    <cellStyle name="Input [yellow] 3 3 6 3" xfId="16001"/>
    <cellStyle name="Input [yellow] 3 3 6 4" xfId="16002"/>
    <cellStyle name="Input [yellow] 3 3 6 5" xfId="16003"/>
    <cellStyle name="Input [yellow] 3 3 6 6" xfId="16004"/>
    <cellStyle name="Input [yellow] 3 3 6 7" xfId="16005"/>
    <cellStyle name="Input [yellow] 3 3 6 8" xfId="16006"/>
    <cellStyle name="Input [yellow] 3 3 6 9" xfId="16007"/>
    <cellStyle name="Input [yellow] 3 3 7" xfId="16008"/>
    <cellStyle name="Input [yellow] 3 3 8" xfId="16009"/>
    <cellStyle name="Input [yellow] 3 3 9" xfId="16010"/>
    <cellStyle name="Input [yellow] 3 4" xfId="16011"/>
    <cellStyle name="Input [yellow] 3 4 10" xfId="16012"/>
    <cellStyle name="Input [yellow] 3 4 2" xfId="16013"/>
    <cellStyle name="Input [yellow] 3 4 2 2" xfId="16014"/>
    <cellStyle name="Input [yellow] 3 4 2 3" xfId="16015"/>
    <cellStyle name="Input [yellow] 3 4 2 4" xfId="16016"/>
    <cellStyle name="Input [yellow] 3 4 2 5" xfId="16017"/>
    <cellStyle name="Input [yellow] 3 4 2 6" xfId="16018"/>
    <cellStyle name="Input [yellow] 3 4 2 7" xfId="16019"/>
    <cellStyle name="Input [yellow] 3 4 2 8" xfId="16020"/>
    <cellStyle name="Input [yellow] 3 4 3" xfId="16021"/>
    <cellStyle name="Input [yellow] 3 4 4" xfId="16022"/>
    <cellStyle name="Input [yellow] 3 4 5" xfId="16023"/>
    <cellStyle name="Input [yellow] 3 4 6" xfId="16024"/>
    <cellStyle name="Input [yellow] 3 4 7" xfId="16025"/>
    <cellStyle name="Input [yellow] 3 4 8" xfId="16026"/>
    <cellStyle name="Input [yellow] 3 4 9" xfId="16027"/>
    <cellStyle name="Input [yellow] 3 5" xfId="16028"/>
    <cellStyle name="Input [yellow] 3 5 2" xfId="16029"/>
    <cellStyle name="Input [yellow] 3 5 3" xfId="16030"/>
    <cellStyle name="Input [yellow] 3 5 4" xfId="16031"/>
    <cellStyle name="Input [yellow] 3 5 5" xfId="16032"/>
    <cellStyle name="Input [yellow] 3 5 6" xfId="16033"/>
    <cellStyle name="Input [yellow] 3 5 7" xfId="16034"/>
    <cellStyle name="Input [yellow] 3 5 8" xfId="16035"/>
    <cellStyle name="Input [yellow] 3 5 9" xfId="16036"/>
    <cellStyle name="Input [yellow] 3 6" xfId="16037"/>
    <cellStyle name="Input [yellow] 3 7" xfId="16038"/>
    <cellStyle name="Input [yellow] 3 8" xfId="16039"/>
    <cellStyle name="Input [yellow] 3 9" xfId="16040"/>
    <cellStyle name="Input [yellow] 4" xfId="1130"/>
    <cellStyle name="Input [yellow] 4 10" xfId="16041"/>
    <cellStyle name="Input [yellow] 4 11" xfId="16042"/>
    <cellStyle name="Input [yellow] 4 12" xfId="16043"/>
    <cellStyle name="Input [yellow] 4 13" xfId="16044"/>
    <cellStyle name="Input [yellow] 4 14" xfId="16045"/>
    <cellStyle name="Input [yellow] 4 15" xfId="16046"/>
    <cellStyle name="Input [yellow] 4 2" xfId="16047"/>
    <cellStyle name="Input [yellow] 4 2 10" xfId="16048"/>
    <cellStyle name="Input [yellow] 4 2 10 2" xfId="16049"/>
    <cellStyle name="Input [yellow] 4 2 10 3" xfId="16050"/>
    <cellStyle name="Input [yellow] 4 2 10 4" xfId="16051"/>
    <cellStyle name="Input [yellow] 4 2 10 5" xfId="16052"/>
    <cellStyle name="Input [yellow] 4 2 10 6" xfId="16053"/>
    <cellStyle name="Input [yellow] 4 2 10 7" xfId="16054"/>
    <cellStyle name="Input [yellow] 4 2 10 8" xfId="16055"/>
    <cellStyle name="Input [yellow] 4 2 10 9" xfId="16056"/>
    <cellStyle name="Input [yellow] 4 2 11" xfId="16057"/>
    <cellStyle name="Input [yellow] 4 2 11 2" xfId="16058"/>
    <cellStyle name="Input [yellow] 4 2 11 3" xfId="16059"/>
    <cellStyle name="Input [yellow] 4 2 11 4" xfId="16060"/>
    <cellStyle name="Input [yellow] 4 2 11 5" xfId="16061"/>
    <cellStyle name="Input [yellow] 4 2 11 6" xfId="16062"/>
    <cellStyle name="Input [yellow] 4 2 11 7" xfId="16063"/>
    <cellStyle name="Input [yellow] 4 2 11 8" xfId="16064"/>
    <cellStyle name="Input [yellow] 4 2 11 9" xfId="16065"/>
    <cellStyle name="Input [yellow] 4 2 12" xfId="16066"/>
    <cellStyle name="Input [yellow] 4 2 12 2" xfId="16067"/>
    <cellStyle name="Input [yellow] 4 2 12 3" xfId="16068"/>
    <cellStyle name="Input [yellow] 4 2 12 4" xfId="16069"/>
    <cellStyle name="Input [yellow] 4 2 12 5" xfId="16070"/>
    <cellStyle name="Input [yellow] 4 2 12 6" xfId="16071"/>
    <cellStyle name="Input [yellow] 4 2 12 7" xfId="16072"/>
    <cellStyle name="Input [yellow] 4 2 12 8" xfId="16073"/>
    <cellStyle name="Input [yellow] 4 2 12 9" xfId="16074"/>
    <cellStyle name="Input [yellow] 4 2 13" xfId="16075"/>
    <cellStyle name="Input [yellow] 4 2 13 2" xfId="16076"/>
    <cellStyle name="Input [yellow] 4 2 13 3" xfId="16077"/>
    <cellStyle name="Input [yellow] 4 2 13 4" xfId="16078"/>
    <cellStyle name="Input [yellow] 4 2 13 5" xfId="16079"/>
    <cellStyle name="Input [yellow] 4 2 13 6" xfId="16080"/>
    <cellStyle name="Input [yellow] 4 2 13 7" xfId="16081"/>
    <cellStyle name="Input [yellow] 4 2 13 8" xfId="16082"/>
    <cellStyle name="Input [yellow] 4 2 13 9" xfId="16083"/>
    <cellStyle name="Input [yellow] 4 2 14" xfId="16084"/>
    <cellStyle name="Input [yellow] 4 2 15" xfId="16085"/>
    <cellStyle name="Input [yellow] 4 2 2" xfId="16086"/>
    <cellStyle name="Input [yellow] 4 2 2 10" xfId="16087"/>
    <cellStyle name="Input [yellow] 4 2 2 11" xfId="16088"/>
    <cellStyle name="Input [yellow] 4 2 2 12" xfId="16089"/>
    <cellStyle name="Input [yellow] 4 2 2 13" xfId="16090"/>
    <cellStyle name="Input [yellow] 4 2 2 14" xfId="16091"/>
    <cellStyle name="Input [yellow] 4 2 2 2" xfId="16092"/>
    <cellStyle name="Input [yellow] 4 2 2 2 2" xfId="16093"/>
    <cellStyle name="Input [yellow] 4 2 2 2 3" xfId="16094"/>
    <cellStyle name="Input [yellow] 4 2 2 2 4" xfId="16095"/>
    <cellStyle name="Input [yellow] 4 2 2 2 5" xfId="16096"/>
    <cellStyle name="Input [yellow] 4 2 2 2 6" xfId="16097"/>
    <cellStyle name="Input [yellow] 4 2 2 2 7" xfId="16098"/>
    <cellStyle name="Input [yellow] 4 2 2 2 8" xfId="16099"/>
    <cellStyle name="Input [yellow] 4 2 2 2 9" xfId="16100"/>
    <cellStyle name="Input [yellow] 4 2 2 3" xfId="16101"/>
    <cellStyle name="Input [yellow] 4 2 2 3 2" xfId="16102"/>
    <cellStyle name="Input [yellow] 4 2 2 3 3" xfId="16103"/>
    <cellStyle name="Input [yellow] 4 2 2 3 4" xfId="16104"/>
    <cellStyle name="Input [yellow] 4 2 2 3 5" xfId="16105"/>
    <cellStyle name="Input [yellow] 4 2 2 3 6" xfId="16106"/>
    <cellStyle name="Input [yellow] 4 2 2 3 7" xfId="16107"/>
    <cellStyle name="Input [yellow] 4 2 2 3 8" xfId="16108"/>
    <cellStyle name="Input [yellow] 4 2 2 3 9" xfId="16109"/>
    <cellStyle name="Input [yellow] 4 2 2 4" xfId="16110"/>
    <cellStyle name="Input [yellow] 4 2 2 4 2" xfId="16111"/>
    <cellStyle name="Input [yellow] 4 2 2 4 3" xfId="16112"/>
    <cellStyle name="Input [yellow] 4 2 2 4 4" xfId="16113"/>
    <cellStyle name="Input [yellow] 4 2 2 4 5" xfId="16114"/>
    <cellStyle name="Input [yellow] 4 2 2 4 6" xfId="16115"/>
    <cellStyle name="Input [yellow] 4 2 2 4 7" xfId="16116"/>
    <cellStyle name="Input [yellow] 4 2 2 4 8" xfId="16117"/>
    <cellStyle name="Input [yellow] 4 2 2 4 9" xfId="16118"/>
    <cellStyle name="Input [yellow] 4 2 2 5" xfId="16119"/>
    <cellStyle name="Input [yellow] 4 2 2 5 2" xfId="16120"/>
    <cellStyle name="Input [yellow] 4 2 2 5 3" xfId="16121"/>
    <cellStyle name="Input [yellow] 4 2 2 5 4" xfId="16122"/>
    <cellStyle name="Input [yellow] 4 2 2 5 5" xfId="16123"/>
    <cellStyle name="Input [yellow] 4 2 2 5 6" xfId="16124"/>
    <cellStyle name="Input [yellow] 4 2 2 5 7" xfId="16125"/>
    <cellStyle name="Input [yellow] 4 2 2 5 8" xfId="16126"/>
    <cellStyle name="Input [yellow] 4 2 2 5 9" xfId="16127"/>
    <cellStyle name="Input [yellow] 4 2 2 6" xfId="16128"/>
    <cellStyle name="Input [yellow] 4 2 2 6 2" xfId="16129"/>
    <cellStyle name="Input [yellow] 4 2 2 6 3" xfId="16130"/>
    <cellStyle name="Input [yellow] 4 2 2 6 4" xfId="16131"/>
    <cellStyle name="Input [yellow] 4 2 2 6 5" xfId="16132"/>
    <cellStyle name="Input [yellow] 4 2 2 6 6" xfId="16133"/>
    <cellStyle name="Input [yellow] 4 2 2 6 7" xfId="16134"/>
    <cellStyle name="Input [yellow] 4 2 2 6 8" xfId="16135"/>
    <cellStyle name="Input [yellow] 4 2 2 6 9" xfId="16136"/>
    <cellStyle name="Input [yellow] 4 2 2 7" xfId="16137"/>
    <cellStyle name="Input [yellow] 4 2 2 7 2" xfId="16138"/>
    <cellStyle name="Input [yellow] 4 2 2 7 3" xfId="16139"/>
    <cellStyle name="Input [yellow] 4 2 2 7 4" xfId="16140"/>
    <cellStyle name="Input [yellow] 4 2 2 7 5" xfId="16141"/>
    <cellStyle name="Input [yellow] 4 2 2 7 6" xfId="16142"/>
    <cellStyle name="Input [yellow] 4 2 2 7 7" xfId="16143"/>
    <cellStyle name="Input [yellow] 4 2 2 7 8" xfId="16144"/>
    <cellStyle name="Input [yellow] 4 2 2 7 9" xfId="16145"/>
    <cellStyle name="Input [yellow] 4 2 2 8" xfId="16146"/>
    <cellStyle name="Input [yellow] 4 2 2 9" xfId="16147"/>
    <cellStyle name="Input [yellow] 4 2 3" xfId="16148"/>
    <cellStyle name="Input [yellow] 4 2 3 10" xfId="16149"/>
    <cellStyle name="Input [yellow] 4 2 3 11" xfId="16150"/>
    <cellStyle name="Input [yellow] 4 2 3 12" xfId="16151"/>
    <cellStyle name="Input [yellow] 4 2 3 13" xfId="16152"/>
    <cellStyle name="Input [yellow] 4 2 3 14" xfId="16153"/>
    <cellStyle name="Input [yellow] 4 2 3 15" xfId="16154"/>
    <cellStyle name="Input [yellow] 4 2 3 16" xfId="16155"/>
    <cellStyle name="Input [yellow] 4 2 3 2" xfId="16156"/>
    <cellStyle name="Input [yellow] 4 2 3 2 10" xfId="16157"/>
    <cellStyle name="Input [yellow] 4 2 3 2 11" xfId="16158"/>
    <cellStyle name="Input [yellow] 4 2 3 2 12" xfId="16159"/>
    <cellStyle name="Input [yellow] 4 2 3 2 13" xfId="16160"/>
    <cellStyle name="Input [yellow] 4 2 3 2 14" xfId="16161"/>
    <cellStyle name="Input [yellow] 4 2 3 2 2" xfId="16162"/>
    <cellStyle name="Input [yellow] 4 2 3 2 2 2" xfId="16163"/>
    <cellStyle name="Input [yellow] 4 2 3 2 2 3" xfId="16164"/>
    <cellStyle name="Input [yellow] 4 2 3 2 2 4" xfId="16165"/>
    <cellStyle name="Input [yellow] 4 2 3 2 2 5" xfId="16166"/>
    <cellStyle name="Input [yellow] 4 2 3 2 2 6" xfId="16167"/>
    <cellStyle name="Input [yellow] 4 2 3 2 2 7" xfId="16168"/>
    <cellStyle name="Input [yellow] 4 2 3 2 2 8" xfId="16169"/>
    <cellStyle name="Input [yellow] 4 2 3 2 2 9" xfId="16170"/>
    <cellStyle name="Input [yellow] 4 2 3 2 3" xfId="16171"/>
    <cellStyle name="Input [yellow] 4 2 3 2 3 2" xfId="16172"/>
    <cellStyle name="Input [yellow] 4 2 3 2 3 3" xfId="16173"/>
    <cellStyle name="Input [yellow] 4 2 3 2 3 4" xfId="16174"/>
    <cellStyle name="Input [yellow] 4 2 3 2 3 5" xfId="16175"/>
    <cellStyle name="Input [yellow] 4 2 3 2 3 6" xfId="16176"/>
    <cellStyle name="Input [yellow] 4 2 3 2 3 7" xfId="16177"/>
    <cellStyle name="Input [yellow] 4 2 3 2 3 8" xfId="16178"/>
    <cellStyle name="Input [yellow] 4 2 3 2 3 9" xfId="16179"/>
    <cellStyle name="Input [yellow] 4 2 3 2 4" xfId="16180"/>
    <cellStyle name="Input [yellow] 4 2 3 2 4 2" xfId="16181"/>
    <cellStyle name="Input [yellow] 4 2 3 2 4 3" xfId="16182"/>
    <cellStyle name="Input [yellow] 4 2 3 2 4 4" xfId="16183"/>
    <cellStyle name="Input [yellow] 4 2 3 2 4 5" xfId="16184"/>
    <cellStyle name="Input [yellow] 4 2 3 2 4 6" xfId="16185"/>
    <cellStyle name="Input [yellow] 4 2 3 2 4 7" xfId="16186"/>
    <cellStyle name="Input [yellow] 4 2 3 2 4 8" xfId="16187"/>
    <cellStyle name="Input [yellow] 4 2 3 2 4 9" xfId="16188"/>
    <cellStyle name="Input [yellow] 4 2 3 2 5" xfId="16189"/>
    <cellStyle name="Input [yellow] 4 2 3 2 5 2" xfId="16190"/>
    <cellStyle name="Input [yellow] 4 2 3 2 5 3" xfId="16191"/>
    <cellStyle name="Input [yellow] 4 2 3 2 5 4" xfId="16192"/>
    <cellStyle name="Input [yellow] 4 2 3 2 5 5" xfId="16193"/>
    <cellStyle name="Input [yellow] 4 2 3 2 5 6" xfId="16194"/>
    <cellStyle name="Input [yellow] 4 2 3 2 5 7" xfId="16195"/>
    <cellStyle name="Input [yellow] 4 2 3 2 5 8" xfId="16196"/>
    <cellStyle name="Input [yellow] 4 2 3 2 5 9" xfId="16197"/>
    <cellStyle name="Input [yellow] 4 2 3 2 6" xfId="16198"/>
    <cellStyle name="Input [yellow] 4 2 3 2 6 2" xfId="16199"/>
    <cellStyle name="Input [yellow] 4 2 3 2 6 3" xfId="16200"/>
    <cellStyle name="Input [yellow] 4 2 3 2 6 4" xfId="16201"/>
    <cellStyle name="Input [yellow] 4 2 3 2 6 5" xfId="16202"/>
    <cellStyle name="Input [yellow] 4 2 3 2 6 6" xfId="16203"/>
    <cellStyle name="Input [yellow] 4 2 3 2 6 7" xfId="16204"/>
    <cellStyle name="Input [yellow] 4 2 3 2 6 8" xfId="16205"/>
    <cellStyle name="Input [yellow] 4 2 3 2 6 9" xfId="16206"/>
    <cellStyle name="Input [yellow] 4 2 3 2 7" xfId="16207"/>
    <cellStyle name="Input [yellow] 4 2 3 2 8" xfId="16208"/>
    <cellStyle name="Input [yellow] 4 2 3 2 9" xfId="16209"/>
    <cellStyle name="Input [yellow] 4 2 3 3" xfId="16210"/>
    <cellStyle name="Input [yellow] 4 2 3 3 2" xfId="16211"/>
    <cellStyle name="Input [yellow] 4 2 3 3 3" xfId="16212"/>
    <cellStyle name="Input [yellow] 4 2 3 3 4" xfId="16213"/>
    <cellStyle name="Input [yellow] 4 2 3 3 5" xfId="16214"/>
    <cellStyle name="Input [yellow] 4 2 3 3 6" xfId="16215"/>
    <cellStyle name="Input [yellow] 4 2 3 3 7" xfId="16216"/>
    <cellStyle name="Input [yellow] 4 2 3 3 8" xfId="16217"/>
    <cellStyle name="Input [yellow] 4 2 3 3 9" xfId="16218"/>
    <cellStyle name="Input [yellow] 4 2 3 4" xfId="16219"/>
    <cellStyle name="Input [yellow] 4 2 3 4 2" xfId="16220"/>
    <cellStyle name="Input [yellow] 4 2 3 4 3" xfId="16221"/>
    <cellStyle name="Input [yellow] 4 2 3 4 4" xfId="16222"/>
    <cellStyle name="Input [yellow] 4 2 3 4 5" xfId="16223"/>
    <cellStyle name="Input [yellow] 4 2 3 4 6" xfId="16224"/>
    <cellStyle name="Input [yellow] 4 2 3 4 7" xfId="16225"/>
    <cellStyle name="Input [yellow] 4 2 3 4 8" xfId="16226"/>
    <cellStyle name="Input [yellow] 4 2 3 4 9" xfId="16227"/>
    <cellStyle name="Input [yellow] 4 2 3 5" xfId="16228"/>
    <cellStyle name="Input [yellow] 4 2 3 5 2" xfId="16229"/>
    <cellStyle name="Input [yellow] 4 2 3 5 3" xfId="16230"/>
    <cellStyle name="Input [yellow] 4 2 3 5 4" xfId="16231"/>
    <cellStyle name="Input [yellow] 4 2 3 5 5" xfId="16232"/>
    <cellStyle name="Input [yellow] 4 2 3 5 6" xfId="16233"/>
    <cellStyle name="Input [yellow] 4 2 3 5 7" xfId="16234"/>
    <cellStyle name="Input [yellow] 4 2 3 5 8" xfId="16235"/>
    <cellStyle name="Input [yellow] 4 2 3 5 9" xfId="16236"/>
    <cellStyle name="Input [yellow] 4 2 3 6" xfId="16237"/>
    <cellStyle name="Input [yellow] 4 2 3 6 2" xfId="16238"/>
    <cellStyle name="Input [yellow] 4 2 3 6 3" xfId="16239"/>
    <cellStyle name="Input [yellow] 4 2 3 6 4" xfId="16240"/>
    <cellStyle name="Input [yellow] 4 2 3 6 5" xfId="16241"/>
    <cellStyle name="Input [yellow] 4 2 3 6 6" xfId="16242"/>
    <cellStyle name="Input [yellow] 4 2 3 6 7" xfId="16243"/>
    <cellStyle name="Input [yellow] 4 2 3 6 8" xfId="16244"/>
    <cellStyle name="Input [yellow] 4 2 3 6 9" xfId="16245"/>
    <cellStyle name="Input [yellow] 4 2 3 7" xfId="16246"/>
    <cellStyle name="Input [yellow] 4 2 3 7 2" xfId="16247"/>
    <cellStyle name="Input [yellow] 4 2 3 7 3" xfId="16248"/>
    <cellStyle name="Input [yellow] 4 2 3 7 4" xfId="16249"/>
    <cellStyle name="Input [yellow] 4 2 3 7 5" xfId="16250"/>
    <cellStyle name="Input [yellow] 4 2 3 7 6" xfId="16251"/>
    <cellStyle name="Input [yellow] 4 2 3 7 7" xfId="16252"/>
    <cellStyle name="Input [yellow] 4 2 3 7 8" xfId="16253"/>
    <cellStyle name="Input [yellow] 4 2 3 7 9" xfId="16254"/>
    <cellStyle name="Input [yellow] 4 2 3 8" xfId="16255"/>
    <cellStyle name="Input [yellow] 4 2 3 8 2" xfId="16256"/>
    <cellStyle name="Input [yellow] 4 2 3 8 3" xfId="16257"/>
    <cellStyle name="Input [yellow] 4 2 3 8 4" xfId="16258"/>
    <cellStyle name="Input [yellow] 4 2 3 8 5" xfId="16259"/>
    <cellStyle name="Input [yellow] 4 2 3 8 6" xfId="16260"/>
    <cellStyle name="Input [yellow] 4 2 3 8 7" xfId="16261"/>
    <cellStyle name="Input [yellow] 4 2 3 8 8" xfId="16262"/>
    <cellStyle name="Input [yellow] 4 2 3 8 9" xfId="16263"/>
    <cellStyle name="Input [yellow] 4 2 3 9" xfId="16264"/>
    <cellStyle name="Input [yellow] 4 2 4" xfId="16265"/>
    <cellStyle name="Input [yellow] 4 2 4 10" xfId="16266"/>
    <cellStyle name="Input [yellow] 4 2 4 11" xfId="16267"/>
    <cellStyle name="Input [yellow] 4 2 4 12" xfId="16268"/>
    <cellStyle name="Input [yellow] 4 2 4 13" xfId="16269"/>
    <cellStyle name="Input [yellow] 4 2 4 14" xfId="16270"/>
    <cellStyle name="Input [yellow] 4 2 4 15" xfId="16271"/>
    <cellStyle name="Input [yellow] 4 2 4 16" xfId="16272"/>
    <cellStyle name="Input [yellow] 4 2 4 2" xfId="16273"/>
    <cellStyle name="Input [yellow] 4 2 4 2 10" xfId="16274"/>
    <cellStyle name="Input [yellow] 4 2 4 2 11" xfId="16275"/>
    <cellStyle name="Input [yellow] 4 2 4 2 12" xfId="16276"/>
    <cellStyle name="Input [yellow] 4 2 4 2 13" xfId="16277"/>
    <cellStyle name="Input [yellow] 4 2 4 2 14" xfId="16278"/>
    <cellStyle name="Input [yellow] 4 2 4 2 2" xfId="16279"/>
    <cellStyle name="Input [yellow] 4 2 4 2 2 2" xfId="16280"/>
    <cellStyle name="Input [yellow] 4 2 4 2 2 3" xfId="16281"/>
    <cellStyle name="Input [yellow] 4 2 4 2 2 4" xfId="16282"/>
    <cellStyle name="Input [yellow] 4 2 4 2 2 5" xfId="16283"/>
    <cellStyle name="Input [yellow] 4 2 4 2 2 6" xfId="16284"/>
    <cellStyle name="Input [yellow] 4 2 4 2 2 7" xfId="16285"/>
    <cellStyle name="Input [yellow] 4 2 4 2 2 8" xfId="16286"/>
    <cellStyle name="Input [yellow] 4 2 4 2 2 9" xfId="16287"/>
    <cellStyle name="Input [yellow] 4 2 4 2 3" xfId="16288"/>
    <cellStyle name="Input [yellow] 4 2 4 2 3 2" xfId="16289"/>
    <cellStyle name="Input [yellow] 4 2 4 2 3 3" xfId="16290"/>
    <cellStyle name="Input [yellow] 4 2 4 2 3 4" xfId="16291"/>
    <cellStyle name="Input [yellow] 4 2 4 2 3 5" xfId="16292"/>
    <cellStyle name="Input [yellow] 4 2 4 2 3 6" xfId="16293"/>
    <cellStyle name="Input [yellow] 4 2 4 2 3 7" xfId="16294"/>
    <cellStyle name="Input [yellow] 4 2 4 2 3 8" xfId="16295"/>
    <cellStyle name="Input [yellow] 4 2 4 2 3 9" xfId="16296"/>
    <cellStyle name="Input [yellow] 4 2 4 2 4" xfId="16297"/>
    <cellStyle name="Input [yellow] 4 2 4 2 4 2" xfId="16298"/>
    <cellStyle name="Input [yellow] 4 2 4 2 4 3" xfId="16299"/>
    <cellStyle name="Input [yellow] 4 2 4 2 4 4" xfId="16300"/>
    <cellStyle name="Input [yellow] 4 2 4 2 4 5" xfId="16301"/>
    <cellStyle name="Input [yellow] 4 2 4 2 4 6" xfId="16302"/>
    <cellStyle name="Input [yellow] 4 2 4 2 4 7" xfId="16303"/>
    <cellStyle name="Input [yellow] 4 2 4 2 4 8" xfId="16304"/>
    <cellStyle name="Input [yellow] 4 2 4 2 4 9" xfId="16305"/>
    <cellStyle name="Input [yellow] 4 2 4 2 5" xfId="16306"/>
    <cellStyle name="Input [yellow] 4 2 4 2 5 2" xfId="16307"/>
    <cellStyle name="Input [yellow] 4 2 4 2 5 3" xfId="16308"/>
    <cellStyle name="Input [yellow] 4 2 4 2 5 4" xfId="16309"/>
    <cellStyle name="Input [yellow] 4 2 4 2 5 5" xfId="16310"/>
    <cellStyle name="Input [yellow] 4 2 4 2 5 6" xfId="16311"/>
    <cellStyle name="Input [yellow] 4 2 4 2 5 7" xfId="16312"/>
    <cellStyle name="Input [yellow] 4 2 4 2 5 8" xfId="16313"/>
    <cellStyle name="Input [yellow] 4 2 4 2 5 9" xfId="16314"/>
    <cellStyle name="Input [yellow] 4 2 4 2 6" xfId="16315"/>
    <cellStyle name="Input [yellow] 4 2 4 2 6 2" xfId="16316"/>
    <cellStyle name="Input [yellow] 4 2 4 2 6 3" xfId="16317"/>
    <cellStyle name="Input [yellow] 4 2 4 2 6 4" xfId="16318"/>
    <cellStyle name="Input [yellow] 4 2 4 2 6 5" xfId="16319"/>
    <cellStyle name="Input [yellow] 4 2 4 2 6 6" xfId="16320"/>
    <cellStyle name="Input [yellow] 4 2 4 2 6 7" xfId="16321"/>
    <cellStyle name="Input [yellow] 4 2 4 2 6 8" xfId="16322"/>
    <cellStyle name="Input [yellow] 4 2 4 2 6 9" xfId="16323"/>
    <cellStyle name="Input [yellow] 4 2 4 2 7" xfId="16324"/>
    <cellStyle name="Input [yellow] 4 2 4 2 8" xfId="16325"/>
    <cellStyle name="Input [yellow] 4 2 4 2 9" xfId="16326"/>
    <cellStyle name="Input [yellow] 4 2 4 3" xfId="16327"/>
    <cellStyle name="Input [yellow] 4 2 4 3 2" xfId="16328"/>
    <cellStyle name="Input [yellow] 4 2 4 3 3" xfId="16329"/>
    <cellStyle name="Input [yellow] 4 2 4 3 4" xfId="16330"/>
    <cellStyle name="Input [yellow] 4 2 4 3 5" xfId="16331"/>
    <cellStyle name="Input [yellow] 4 2 4 3 6" xfId="16332"/>
    <cellStyle name="Input [yellow] 4 2 4 3 7" xfId="16333"/>
    <cellStyle name="Input [yellow] 4 2 4 3 8" xfId="16334"/>
    <cellStyle name="Input [yellow] 4 2 4 3 9" xfId="16335"/>
    <cellStyle name="Input [yellow] 4 2 4 4" xfId="16336"/>
    <cellStyle name="Input [yellow] 4 2 4 4 2" xfId="16337"/>
    <cellStyle name="Input [yellow] 4 2 4 4 3" xfId="16338"/>
    <cellStyle name="Input [yellow] 4 2 4 4 4" xfId="16339"/>
    <cellStyle name="Input [yellow] 4 2 4 4 5" xfId="16340"/>
    <cellStyle name="Input [yellow] 4 2 4 4 6" xfId="16341"/>
    <cellStyle name="Input [yellow] 4 2 4 4 7" xfId="16342"/>
    <cellStyle name="Input [yellow] 4 2 4 4 8" xfId="16343"/>
    <cellStyle name="Input [yellow] 4 2 4 4 9" xfId="16344"/>
    <cellStyle name="Input [yellow] 4 2 4 5" xfId="16345"/>
    <cellStyle name="Input [yellow] 4 2 4 5 2" xfId="16346"/>
    <cellStyle name="Input [yellow] 4 2 4 5 3" xfId="16347"/>
    <cellStyle name="Input [yellow] 4 2 4 5 4" xfId="16348"/>
    <cellStyle name="Input [yellow] 4 2 4 5 5" xfId="16349"/>
    <cellStyle name="Input [yellow] 4 2 4 5 6" xfId="16350"/>
    <cellStyle name="Input [yellow] 4 2 4 5 7" xfId="16351"/>
    <cellStyle name="Input [yellow] 4 2 4 5 8" xfId="16352"/>
    <cellStyle name="Input [yellow] 4 2 4 5 9" xfId="16353"/>
    <cellStyle name="Input [yellow] 4 2 4 6" xfId="16354"/>
    <cellStyle name="Input [yellow] 4 2 4 6 2" xfId="16355"/>
    <cellStyle name="Input [yellow] 4 2 4 6 3" xfId="16356"/>
    <cellStyle name="Input [yellow] 4 2 4 6 4" xfId="16357"/>
    <cellStyle name="Input [yellow] 4 2 4 6 5" xfId="16358"/>
    <cellStyle name="Input [yellow] 4 2 4 6 6" xfId="16359"/>
    <cellStyle name="Input [yellow] 4 2 4 6 7" xfId="16360"/>
    <cellStyle name="Input [yellow] 4 2 4 6 8" xfId="16361"/>
    <cellStyle name="Input [yellow] 4 2 4 6 9" xfId="16362"/>
    <cellStyle name="Input [yellow] 4 2 4 7" xfId="16363"/>
    <cellStyle name="Input [yellow] 4 2 4 7 2" xfId="16364"/>
    <cellStyle name="Input [yellow] 4 2 4 7 3" xfId="16365"/>
    <cellStyle name="Input [yellow] 4 2 4 7 4" xfId="16366"/>
    <cellStyle name="Input [yellow] 4 2 4 7 5" xfId="16367"/>
    <cellStyle name="Input [yellow] 4 2 4 7 6" xfId="16368"/>
    <cellStyle name="Input [yellow] 4 2 4 7 7" xfId="16369"/>
    <cellStyle name="Input [yellow] 4 2 4 7 8" xfId="16370"/>
    <cellStyle name="Input [yellow] 4 2 4 7 9" xfId="16371"/>
    <cellStyle name="Input [yellow] 4 2 4 8" xfId="16372"/>
    <cellStyle name="Input [yellow] 4 2 4 8 2" xfId="16373"/>
    <cellStyle name="Input [yellow] 4 2 4 8 3" xfId="16374"/>
    <cellStyle name="Input [yellow] 4 2 4 8 4" xfId="16375"/>
    <cellStyle name="Input [yellow] 4 2 4 8 5" xfId="16376"/>
    <cellStyle name="Input [yellow] 4 2 4 8 6" xfId="16377"/>
    <cellStyle name="Input [yellow] 4 2 4 8 7" xfId="16378"/>
    <cellStyle name="Input [yellow] 4 2 4 8 8" xfId="16379"/>
    <cellStyle name="Input [yellow] 4 2 4 8 9" xfId="16380"/>
    <cellStyle name="Input [yellow] 4 2 4 9" xfId="16381"/>
    <cellStyle name="Input [yellow] 4 2 5" xfId="16382"/>
    <cellStyle name="Input [yellow] 4 2 5 10" xfId="16383"/>
    <cellStyle name="Input [yellow] 4 2 5 11" xfId="16384"/>
    <cellStyle name="Input [yellow] 4 2 5 12" xfId="16385"/>
    <cellStyle name="Input [yellow] 4 2 5 13" xfId="16386"/>
    <cellStyle name="Input [yellow] 4 2 5 14" xfId="16387"/>
    <cellStyle name="Input [yellow] 4 2 5 2" xfId="16388"/>
    <cellStyle name="Input [yellow] 4 2 5 2 2" xfId="16389"/>
    <cellStyle name="Input [yellow] 4 2 5 2 3" xfId="16390"/>
    <cellStyle name="Input [yellow] 4 2 5 2 4" xfId="16391"/>
    <cellStyle name="Input [yellow] 4 2 5 2 5" xfId="16392"/>
    <cellStyle name="Input [yellow] 4 2 5 2 6" xfId="16393"/>
    <cellStyle name="Input [yellow] 4 2 5 2 7" xfId="16394"/>
    <cellStyle name="Input [yellow] 4 2 5 2 8" xfId="16395"/>
    <cellStyle name="Input [yellow] 4 2 5 2 9" xfId="16396"/>
    <cellStyle name="Input [yellow] 4 2 5 3" xfId="16397"/>
    <cellStyle name="Input [yellow] 4 2 5 3 2" xfId="16398"/>
    <cellStyle name="Input [yellow] 4 2 5 3 3" xfId="16399"/>
    <cellStyle name="Input [yellow] 4 2 5 3 4" xfId="16400"/>
    <cellStyle name="Input [yellow] 4 2 5 3 5" xfId="16401"/>
    <cellStyle name="Input [yellow] 4 2 5 3 6" xfId="16402"/>
    <cellStyle name="Input [yellow] 4 2 5 3 7" xfId="16403"/>
    <cellStyle name="Input [yellow] 4 2 5 3 8" xfId="16404"/>
    <cellStyle name="Input [yellow] 4 2 5 3 9" xfId="16405"/>
    <cellStyle name="Input [yellow] 4 2 5 4" xfId="16406"/>
    <cellStyle name="Input [yellow] 4 2 5 4 2" xfId="16407"/>
    <cellStyle name="Input [yellow] 4 2 5 4 3" xfId="16408"/>
    <cellStyle name="Input [yellow] 4 2 5 4 4" xfId="16409"/>
    <cellStyle name="Input [yellow] 4 2 5 4 5" xfId="16410"/>
    <cellStyle name="Input [yellow] 4 2 5 4 6" xfId="16411"/>
    <cellStyle name="Input [yellow] 4 2 5 4 7" xfId="16412"/>
    <cellStyle name="Input [yellow] 4 2 5 4 8" xfId="16413"/>
    <cellStyle name="Input [yellow] 4 2 5 4 9" xfId="16414"/>
    <cellStyle name="Input [yellow] 4 2 5 5" xfId="16415"/>
    <cellStyle name="Input [yellow] 4 2 5 5 2" xfId="16416"/>
    <cellStyle name="Input [yellow] 4 2 5 5 3" xfId="16417"/>
    <cellStyle name="Input [yellow] 4 2 5 5 4" xfId="16418"/>
    <cellStyle name="Input [yellow] 4 2 5 5 5" xfId="16419"/>
    <cellStyle name="Input [yellow] 4 2 5 5 6" xfId="16420"/>
    <cellStyle name="Input [yellow] 4 2 5 5 7" xfId="16421"/>
    <cellStyle name="Input [yellow] 4 2 5 5 8" xfId="16422"/>
    <cellStyle name="Input [yellow] 4 2 5 5 9" xfId="16423"/>
    <cellStyle name="Input [yellow] 4 2 5 6" xfId="16424"/>
    <cellStyle name="Input [yellow] 4 2 5 6 2" xfId="16425"/>
    <cellStyle name="Input [yellow] 4 2 5 6 3" xfId="16426"/>
    <cellStyle name="Input [yellow] 4 2 5 6 4" xfId="16427"/>
    <cellStyle name="Input [yellow] 4 2 5 6 5" xfId="16428"/>
    <cellStyle name="Input [yellow] 4 2 5 6 6" xfId="16429"/>
    <cellStyle name="Input [yellow] 4 2 5 6 7" xfId="16430"/>
    <cellStyle name="Input [yellow] 4 2 5 6 8" xfId="16431"/>
    <cellStyle name="Input [yellow] 4 2 5 6 9" xfId="16432"/>
    <cellStyle name="Input [yellow] 4 2 5 7" xfId="16433"/>
    <cellStyle name="Input [yellow] 4 2 5 8" xfId="16434"/>
    <cellStyle name="Input [yellow] 4 2 5 9" xfId="16435"/>
    <cellStyle name="Input [yellow] 4 2 6" xfId="16436"/>
    <cellStyle name="Input [yellow] 4 2 6 2" xfId="16437"/>
    <cellStyle name="Input [yellow] 4 2 6 3" xfId="16438"/>
    <cellStyle name="Input [yellow] 4 2 6 4" xfId="16439"/>
    <cellStyle name="Input [yellow] 4 2 6 5" xfId="16440"/>
    <cellStyle name="Input [yellow] 4 2 6 6" xfId="16441"/>
    <cellStyle name="Input [yellow] 4 2 6 7" xfId="16442"/>
    <cellStyle name="Input [yellow] 4 2 6 8" xfId="16443"/>
    <cellStyle name="Input [yellow] 4 2 6 9" xfId="16444"/>
    <cellStyle name="Input [yellow] 4 2 7" xfId="16445"/>
    <cellStyle name="Input [yellow] 4 2 7 2" xfId="16446"/>
    <cellStyle name="Input [yellow] 4 2 7 3" xfId="16447"/>
    <cellStyle name="Input [yellow] 4 2 7 4" xfId="16448"/>
    <cellStyle name="Input [yellow] 4 2 7 5" xfId="16449"/>
    <cellStyle name="Input [yellow] 4 2 7 6" xfId="16450"/>
    <cellStyle name="Input [yellow] 4 2 7 7" xfId="16451"/>
    <cellStyle name="Input [yellow] 4 2 7 8" xfId="16452"/>
    <cellStyle name="Input [yellow] 4 2 7 9" xfId="16453"/>
    <cellStyle name="Input [yellow] 4 2 8" xfId="16454"/>
    <cellStyle name="Input [yellow] 4 2 8 2" xfId="16455"/>
    <cellStyle name="Input [yellow] 4 2 8 3" xfId="16456"/>
    <cellStyle name="Input [yellow] 4 2 8 4" xfId="16457"/>
    <cellStyle name="Input [yellow] 4 2 8 5" xfId="16458"/>
    <cellStyle name="Input [yellow] 4 2 8 6" xfId="16459"/>
    <cellStyle name="Input [yellow] 4 2 8 7" xfId="16460"/>
    <cellStyle name="Input [yellow] 4 2 8 8" xfId="16461"/>
    <cellStyle name="Input [yellow] 4 2 8 9" xfId="16462"/>
    <cellStyle name="Input [yellow] 4 2 9" xfId="16463"/>
    <cellStyle name="Input [yellow] 4 2 9 2" xfId="16464"/>
    <cellStyle name="Input [yellow] 4 2 9 3" xfId="16465"/>
    <cellStyle name="Input [yellow] 4 2 9 4" xfId="16466"/>
    <cellStyle name="Input [yellow] 4 2 9 5" xfId="16467"/>
    <cellStyle name="Input [yellow] 4 2 9 6" xfId="16468"/>
    <cellStyle name="Input [yellow] 4 2 9 7" xfId="16469"/>
    <cellStyle name="Input [yellow] 4 2 9 8" xfId="16470"/>
    <cellStyle name="Input [yellow] 4 2 9 9" xfId="16471"/>
    <cellStyle name="Input [yellow] 4 3" xfId="16472"/>
    <cellStyle name="Input [yellow] 4 3 10" xfId="16473"/>
    <cellStyle name="Input [yellow] 4 3 11" xfId="16474"/>
    <cellStyle name="Input [yellow] 4 3 12" xfId="16475"/>
    <cellStyle name="Input [yellow] 4 3 13" xfId="16476"/>
    <cellStyle name="Input [yellow] 4 3 14" xfId="16477"/>
    <cellStyle name="Input [yellow] 4 3 2" xfId="16478"/>
    <cellStyle name="Input [yellow] 4 3 2 2" xfId="16479"/>
    <cellStyle name="Input [yellow] 4 3 2 3" xfId="16480"/>
    <cellStyle name="Input [yellow] 4 3 2 4" xfId="16481"/>
    <cellStyle name="Input [yellow] 4 3 2 5" xfId="16482"/>
    <cellStyle name="Input [yellow] 4 3 2 6" xfId="16483"/>
    <cellStyle name="Input [yellow] 4 3 2 7" xfId="16484"/>
    <cellStyle name="Input [yellow] 4 3 2 8" xfId="16485"/>
    <cellStyle name="Input [yellow] 4 3 2 9" xfId="16486"/>
    <cellStyle name="Input [yellow] 4 3 3" xfId="16487"/>
    <cellStyle name="Input [yellow] 4 3 3 2" xfId="16488"/>
    <cellStyle name="Input [yellow] 4 3 3 3" xfId="16489"/>
    <cellStyle name="Input [yellow] 4 3 3 4" xfId="16490"/>
    <cellStyle name="Input [yellow] 4 3 3 5" xfId="16491"/>
    <cellStyle name="Input [yellow] 4 3 3 6" xfId="16492"/>
    <cellStyle name="Input [yellow] 4 3 3 7" xfId="16493"/>
    <cellStyle name="Input [yellow] 4 3 3 8" xfId="16494"/>
    <cellStyle name="Input [yellow] 4 3 3 9" xfId="16495"/>
    <cellStyle name="Input [yellow] 4 3 4" xfId="16496"/>
    <cellStyle name="Input [yellow] 4 3 4 2" xfId="16497"/>
    <cellStyle name="Input [yellow] 4 3 4 3" xfId="16498"/>
    <cellStyle name="Input [yellow] 4 3 4 4" xfId="16499"/>
    <cellStyle name="Input [yellow] 4 3 4 5" xfId="16500"/>
    <cellStyle name="Input [yellow] 4 3 4 6" xfId="16501"/>
    <cellStyle name="Input [yellow] 4 3 4 7" xfId="16502"/>
    <cellStyle name="Input [yellow] 4 3 4 8" xfId="16503"/>
    <cellStyle name="Input [yellow] 4 3 4 9" xfId="16504"/>
    <cellStyle name="Input [yellow] 4 3 5" xfId="16505"/>
    <cellStyle name="Input [yellow] 4 3 5 2" xfId="16506"/>
    <cellStyle name="Input [yellow] 4 3 5 3" xfId="16507"/>
    <cellStyle name="Input [yellow] 4 3 5 4" xfId="16508"/>
    <cellStyle name="Input [yellow] 4 3 5 5" xfId="16509"/>
    <cellStyle name="Input [yellow] 4 3 5 6" xfId="16510"/>
    <cellStyle name="Input [yellow] 4 3 5 7" xfId="16511"/>
    <cellStyle name="Input [yellow] 4 3 5 8" xfId="16512"/>
    <cellStyle name="Input [yellow] 4 3 5 9" xfId="16513"/>
    <cellStyle name="Input [yellow] 4 3 6" xfId="16514"/>
    <cellStyle name="Input [yellow] 4 3 6 2" xfId="16515"/>
    <cellStyle name="Input [yellow] 4 3 6 3" xfId="16516"/>
    <cellStyle name="Input [yellow] 4 3 6 4" xfId="16517"/>
    <cellStyle name="Input [yellow] 4 3 6 5" xfId="16518"/>
    <cellStyle name="Input [yellow] 4 3 6 6" xfId="16519"/>
    <cellStyle name="Input [yellow] 4 3 6 7" xfId="16520"/>
    <cellStyle name="Input [yellow] 4 3 6 8" xfId="16521"/>
    <cellStyle name="Input [yellow] 4 3 6 9" xfId="16522"/>
    <cellStyle name="Input [yellow] 4 3 7" xfId="16523"/>
    <cellStyle name="Input [yellow] 4 3 8" xfId="16524"/>
    <cellStyle name="Input [yellow] 4 3 9" xfId="16525"/>
    <cellStyle name="Input [yellow] 4 4" xfId="16526"/>
    <cellStyle name="Input [yellow] 4 4 10" xfId="16527"/>
    <cellStyle name="Input [yellow] 4 4 2" xfId="16528"/>
    <cellStyle name="Input [yellow] 4 4 2 2" xfId="16529"/>
    <cellStyle name="Input [yellow] 4 4 2 3" xfId="16530"/>
    <cellStyle name="Input [yellow] 4 4 2 4" xfId="16531"/>
    <cellStyle name="Input [yellow] 4 4 2 5" xfId="16532"/>
    <cellStyle name="Input [yellow] 4 4 2 6" xfId="16533"/>
    <cellStyle name="Input [yellow] 4 4 2 7" xfId="16534"/>
    <cellStyle name="Input [yellow] 4 4 2 8" xfId="16535"/>
    <cellStyle name="Input [yellow] 4 4 3" xfId="16536"/>
    <cellStyle name="Input [yellow] 4 4 4" xfId="16537"/>
    <cellStyle name="Input [yellow] 4 4 5" xfId="16538"/>
    <cellStyle name="Input [yellow] 4 4 6" xfId="16539"/>
    <cellStyle name="Input [yellow] 4 4 7" xfId="16540"/>
    <cellStyle name="Input [yellow] 4 4 8" xfId="16541"/>
    <cellStyle name="Input [yellow] 4 4 9" xfId="16542"/>
    <cellStyle name="Input [yellow] 4 5" xfId="16543"/>
    <cellStyle name="Input [yellow] 4 5 2" xfId="16544"/>
    <cellStyle name="Input [yellow] 4 5 3" xfId="16545"/>
    <cellStyle name="Input [yellow] 4 5 4" xfId="16546"/>
    <cellStyle name="Input [yellow] 4 5 5" xfId="16547"/>
    <cellStyle name="Input [yellow] 4 5 6" xfId="16548"/>
    <cellStyle name="Input [yellow] 4 5 7" xfId="16549"/>
    <cellStyle name="Input [yellow] 4 5 8" xfId="16550"/>
    <cellStyle name="Input [yellow] 4 5 9" xfId="16551"/>
    <cellStyle name="Input [yellow] 4 6" xfId="16552"/>
    <cellStyle name="Input [yellow] 4 6 2" xfId="16553"/>
    <cellStyle name="Input [yellow] 4 6 3" xfId="16554"/>
    <cellStyle name="Input [yellow] 4 6 4" xfId="16555"/>
    <cellStyle name="Input [yellow] 4 6 5" xfId="16556"/>
    <cellStyle name="Input [yellow] 4 6 6" xfId="16557"/>
    <cellStyle name="Input [yellow] 4 6 7" xfId="16558"/>
    <cellStyle name="Input [yellow] 4 6 8" xfId="16559"/>
    <cellStyle name="Input [yellow] 4 6 9" xfId="16560"/>
    <cellStyle name="Input [yellow] 4 7" xfId="16561"/>
    <cellStyle name="Input [yellow] 4 8" xfId="16562"/>
    <cellStyle name="Input [yellow] 4 9" xfId="16563"/>
    <cellStyle name="Input [yellow] 5" xfId="16564"/>
    <cellStyle name="Input [yellow] 5 10" xfId="16565"/>
    <cellStyle name="Input [yellow] 5 10 2" xfId="16566"/>
    <cellStyle name="Input [yellow] 5 10 3" xfId="16567"/>
    <cellStyle name="Input [yellow] 5 10 4" xfId="16568"/>
    <cellStyle name="Input [yellow] 5 10 5" xfId="16569"/>
    <cellStyle name="Input [yellow] 5 10 6" xfId="16570"/>
    <cellStyle name="Input [yellow] 5 10 7" xfId="16571"/>
    <cellStyle name="Input [yellow] 5 10 8" xfId="16572"/>
    <cellStyle name="Input [yellow] 5 10 9" xfId="16573"/>
    <cellStyle name="Input [yellow] 5 11" xfId="16574"/>
    <cellStyle name="Input [yellow] 5 11 2" xfId="16575"/>
    <cellStyle name="Input [yellow] 5 11 3" xfId="16576"/>
    <cellStyle name="Input [yellow] 5 11 4" xfId="16577"/>
    <cellStyle name="Input [yellow] 5 11 5" xfId="16578"/>
    <cellStyle name="Input [yellow] 5 11 6" xfId="16579"/>
    <cellStyle name="Input [yellow] 5 11 7" xfId="16580"/>
    <cellStyle name="Input [yellow] 5 11 8" xfId="16581"/>
    <cellStyle name="Input [yellow] 5 11 9" xfId="16582"/>
    <cellStyle name="Input [yellow] 5 12" xfId="16583"/>
    <cellStyle name="Input [yellow] 5 12 2" xfId="16584"/>
    <cellStyle name="Input [yellow] 5 12 3" xfId="16585"/>
    <cellStyle name="Input [yellow] 5 12 4" xfId="16586"/>
    <cellStyle name="Input [yellow] 5 12 5" xfId="16587"/>
    <cellStyle name="Input [yellow] 5 12 6" xfId="16588"/>
    <cellStyle name="Input [yellow] 5 12 7" xfId="16589"/>
    <cellStyle name="Input [yellow] 5 12 8" xfId="16590"/>
    <cellStyle name="Input [yellow] 5 12 9" xfId="16591"/>
    <cellStyle name="Input [yellow] 5 13" xfId="16592"/>
    <cellStyle name="Input [yellow] 5 13 2" xfId="16593"/>
    <cellStyle name="Input [yellow] 5 13 3" xfId="16594"/>
    <cellStyle name="Input [yellow] 5 13 4" xfId="16595"/>
    <cellStyle name="Input [yellow] 5 13 5" xfId="16596"/>
    <cellStyle name="Input [yellow] 5 13 6" xfId="16597"/>
    <cellStyle name="Input [yellow] 5 13 7" xfId="16598"/>
    <cellStyle name="Input [yellow] 5 13 8" xfId="16599"/>
    <cellStyle name="Input [yellow] 5 13 9" xfId="16600"/>
    <cellStyle name="Input [yellow] 5 14" xfId="16601"/>
    <cellStyle name="Input [yellow] 5 15" xfId="16602"/>
    <cellStyle name="Input [yellow] 5 2" xfId="16603"/>
    <cellStyle name="Input [yellow] 5 2 10" xfId="16604"/>
    <cellStyle name="Input [yellow] 5 2 11" xfId="16605"/>
    <cellStyle name="Input [yellow] 5 2 12" xfId="16606"/>
    <cellStyle name="Input [yellow] 5 2 13" xfId="16607"/>
    <cellStyle name="Input [yellow] 5 2 14" xfId="16608"/>
    <cellStyle name="Input [yellow] 5 2 2" xfId="16609"/>
    <cellStyle name="Input [yellow] 5 2 2 2" xfId="16610"/>
    <cellStyle name="Input [yellow] 5 2 2 3" xfId="16611"/>
    <cellStyle name="Input [yellow] 5 2 2 4" xfId="16612"/>
    <cellStyle name="Input [yellow] 5 2 2 5" xfId="16613"/>
    <cellStyle name="Input [yellow] 5 2 2 6" xfId="16614"/>
    <cellStyle name="Input [yellow] 5 2 2 7" xfId="16615"/>
    <cellStyle name="Input [yellow] 5 2 2 8" xfId="16616"/>
    <cellStyle name="Input [yellow] 5 2 2 9" xfId="16617"/>
    <cellStyle name="Input [yellow] 5 2 3" xfId="16618"/>
    <cellStyle name="Input [yellow] 5 2 3 2" xfId="16619"/>
    <cellStyle name="Input [yellow] 5 2 3 3" xfId="16620"/>
    <cellStyle name="Input [yellow] 5 2 3 4" xfId="16621"/>
    <cellStyle name="Input [yellow] 5 2 3 5" xfId="16622"/>
    <cellStyle name="Input [yellow] 5 2 3 6" xfId="16623"/>
    <cellStyle name="Input [yellow] 5 2 3 7" xfId="16624"/>
    <cellStyle name="Input [yellow] 5 2 3 8" xfId="16625"/>
    <cellStyle name="Input [yellow] 5 2 3 9" xfId="16626"/>
    <cellStyle name="Input [yellow] 5 2 4" xfId="16627"/>
    <cellStyle name="Input [yellow] 5 2 4 2" xfId="16628"/>
    <cellStyle name="Input [yellow] 5 2 4 3" xfId="16629"/>
    <cellStyle name="Input [yellow] 5 2 4 4" xfId="16630"/>
    <cellStyle name="Input [yellow] 5 2 4 5" xfId="16631"/>
    <cellStyle name="Input [yellow] 5 2 4 6" xfId="16632"/>
    <cellStyle name="Input [yellow] 5 2 4 7" xfId="16633"/>
    <cellStyle name="Input [yellow] 5 2 4 8" xfId="16634"/>
    <cellStyle name="Input [yellow] 5 2 4 9" xfId="16635"/>
    <cellStyle name="Input [yellow] 5 2 5" xfId="16636"/>
    <cellStyle name="Input [yellow] 5 2 5 2" xfId="16637"/>
    <cellStyle name="Input [yellow] 5 2 5 3" xfId="16638"/>
    <cellStyle name="Input [yellow] 5 2 5 4" xfId="16639"/>
    <cellStyle name="Input [yellow] 5 2 5 5" xfId="16640"/>
    <cellStyle name="Input [yellow] 5 2 5 6" xfId="16641"/>
    <cellStyle name="Input [yellow] 5 2 5 7" xfId="16642"/>
    <cellStyle name="Input [yellow] 5 2 5 8" xfId="16643"/>
    <cellStyle name="Input [yellow] 5 2 5 9" xfId="16644"/>
    <cellStyle name="Input [yellow] 5 2 6" xfId="16645"/>
    <cellStyle name="Input [yellow] 5 2 6 2" xfId="16646"/>
    <cellStyle name="Input [yellow] 5 2 6 3" xfId="16647"/>
    <cellStyle name="Input [yellow] 5 2 6 4" xfId="16648"/>
    <cellStyle name="Input [yellow] 5 2 6 5" xfId="16649"/>
    <cellStyle name="Input [yellow] 5 2 6 6" xfId="16650"/>
    <cellStyle name="Input [yellow] 5 2 6 7" xfId="16651"/>
    <cellStyle name="Input [yellow] 5 2 6 8" xfId="16652"/>
    <cellStyle name="Input [yellow] 5 2 6 9" xfId="16653"/>
    <cellStyle name="Input [yellow] 5 2 7" xfId="16654"/>
    <cellStyle name="Input [yellow] 5 2 7 2" xfId="16655"/>
    <cellStyle name="Input [yellow] 5 2 7 3" xfId="16656"/>
    <cellStyle name="Input [yellow] 5 2 7 4" xfId="16657"/>
    <cellStyle name="Input [yellow] 5 2 7 5" xfId="16658"/>
    <cellStyle name="Input [yellow] 5 2 7 6" xfId="16659"/>
    <cellStyle name="Input [yellow] 5 2 7 7" xfId="16660"/>
    <cellStyle name="Input [yellow] 5 2 7 8" xfId="16661"/>
    <cellStyle name="Input [yellow] 5 2 7 9" xfId="16662"/>
    <cellStyle name="Input [yellow] 5 2 8" xfId="16663"/>
    <cellStyle name="Input [yellow] 5 2 9" xfId="16664"/>
    <cellStyle name="Input [yellow] 5 3" xfId="16665"/>
    <cellStyle name="Input [yellow] 5 3 10" xfId="16666"/>
    <cellStyle name="Input [yellow] 5 3 11" xfId="16667"/>
    <cellStyle name="Input [yellow] 5 3 12" xfId="16668"/>
    <cellStyle name="Input [yellow] 5 3 13" xfId="16669"/>
    <cellStyle name="Input [yellow] 5 3 14" xfId="16670"/>
    <cellStyle name="Input [yellow] 5 3 15" xfId="16671"/>
    <cellStyle name="Input [yellow] 5 3 16" xfId="16672"/>
    <cellStyle name="Input [yellow] 5 3 2" xfId="16673"/>
    <cellStyle name="Input [yellow] 5 3 2 10" xfId="16674"/>
    <cellStyle name="Input [yellow] 5 3 2 11" xfId="16675"/>
    <cellStyle name="Input [yellow] 5 3 2 12" xfId="16676"/>
    <cellStyle name="Input [yellow] 5 3 2 13" xfId="16677"/>
    <cellStyle name="Input [yellow] 5 3 2 14" xfId="16678"/>
    <cellStyle name="Input [yellow] 5 3 2 2" xfId="16679"/>
    <cellStyle name="Input [yellow] 5 3 2 2 2" xfId="16680"/>
    <cellStyle name="Input [yellow] 5 3 2 2 3" xfId="16681"/>
    <cellStyle name="Input [yellow] 5 3 2 2 4" xfId="16682"/>
    <cellStyle name="Input [yellow] 5 3 2 2 5" xfId="16683"/>
    <cellStyle name="Input [yellow] 5 3 2 2 6" xfId="16684"/>
    <cellStyle name="Input [yellow] 5 3 2 2 7" xfId="16685"/>
    <cellStyle name="Input [yellow] 5 3 2 2 8" xfId="16686"/>
    <cellStyle name="Input [yellow] 5 3 2 2 9" xfId="16687"/>
    <cellStyle name="Input [yellow] 5 3 2 3" xfId="16688"/>
    <cellStyle name="Input [yellow] 5 3 2 3 2" xfId="16689"/>
    <cellStyle name="Input [yellow] 5 3 2 3 3" xfId="16690"/>
    <cellStyle name="Input [yellow] 5 3 2 3 4" xfId="16691"/>
    <cellStyle name="Input [yellow] 5 3 2 3 5" xfId="16692"/>
    <cellStyle name="Input [yellow] 5 3 2 3 6" xfId="16693"/>
    <cellStyle name="Input [yellow] 5 3 2 3 7" xfId="16694"/>
    <cellStyle name="Input [yellow] 5 3 2 3 8" xfId="16695"/>
    <cellStyle name="Input [yellow] 5 3 2 3 9" xfId="16696"/>
    <cellStyle name="Input [yellow] 5 3 2 4" xfId="16697"/>
    <cellStyle name="Input [yellow] 5 3 2 4 2" xfId="16698"/>
    <cellStyle name="Input [yellow] 5 3 2 4 3" xfId="16699"/>
    <cellStyle name="Input [yellow] 5 3 2 4 4" xfId="16700"/>
    <cellStyle name="Input [yellow] 5 3 2 4 5" xfId="16701"/>
    <cellStyle name="Input [yellow] 5 3 2 4 6" xfId="16702"/>
    <cellStyle name="Input [yellow] 5 3 2 4 7" xfId="16703"/>
    <cellStyle name="Input [yellow] 5 3 2 4 8" xfId="16704"/>
    <cellStyle name="Input [yellow] 5 3 2 4 9" xfId="16705"/>
    <cellStyle name="Input [yellow] 5 3 2 5" xfId="16706"/>
    <cellStyle name="Input [yellow] 5 3 2 5 2" xfId="16707"/>
    <cellStyle name="Input [yellow] 5 3 2 5 3" xfId="16708"/>
    <cellStyle name="Input [yellow] 5 3 2 5 4" xfId="16709"/>
    <cellStyle name="Input [yellow] 5 3 2 5 5" xfId="16710"/>
    <cellStyle name="Input [yellow] 5 3 2 5 6" xfId="16711"/>
    <cellStyle name="Input [yellow] 5 3 2 5 7" xfId="16712"/>
    <cellStyle name="Input [yellow] 5 3 2 5 8" xfId="16713"/>
    <cellStyle name="Input [yellow] 5 3 2 5 9" xfId="16714"/>
    <cellStyle name="Input [yellow] 5 3 2 6" xfId="16715"/>
    <cellStyle name="Input [yellow] 5 3 2 6 2" xfId="16716"/>
    <cellStyle name="Input [yellow] 5 3 2 6 3" xfId="16717"/>
    <cellStyle name="Input [yellow] 5 3 2 6 4" xfId="16718"/>
    <cellStyle name="Input [yellow] 5 3 2 6 5" xfId="16719"/>
    <cellStyle name="Input [yellow] 5 3 2 6 6" xfId="16720"/>
    <cellStyle name="Input [yellow] 5 3 2 6 7" xfId="16721"/>
    <cellStyle name="Input [yellow] 5 3 2 6 8" xfId="16722"/>
    <cellStyle name="Input [yellow] 5 3 2 6 9" xfId="16723"/>
    <cellStyle name="Input [yellow] 5 3 2 7" xfId="16724"/>
    <cellStyle name="Input [yellow] 5 3 2 8" xfId="16725"/>
    <cellStyle name="Input [yellow] 5 3 2 9" xfId="16726"/>
    <cellStyle name="Input [yellow] 5 3 3" xfId="16727"/>
    <cellStyle name="Input [yellow] 5 3 3 2" xfId="16728"/>
    <cellStyle name="Input [yellow] 5 3 3 3" xfId="16729"/>
    <cellStyle name="Input [yellow] 5 3 3 4" xfId="16730"/>
    <cellStyle name="Input [yellow] 5 3 3 5" xfId="16731"/>
    <cellStyle name="Input [yellow] 5 3 3 6" xfId="16732"/>
    <cellStyle name="Input [yellow] 5 3 3 7" xfId="16733"/>
    <cellStyle name="Input [yellow] 5 3 3 8" xfId="16734"/>
    <cellStyle name="Input [yellow] 5 3 3 9" xfId="16735"/>
    <cellStyle name="Input [yellow] 5 3 4" xfId="16736"/>
    <cellStyle name="Input [yellow] 5 3 4 2" xfId="16737"/>
    <cellStyle name="Input [yellow] 5 3 4 3" xfId="16738"/>
    <cellStyle name="Input [yellow] 5 3 4 4" xfId="16739"/>
    <cellStyle name="Input [yellow] 5 3 4 5" xfId="16740"/>
    <cellStyle name="Input [yellow] 5 3 4 6" xfId="16741"/>
    <cellStyle name="Input [yellow] 5 3 4 7" xfId="16742"/>
    <cellStyle name="Input [yellow] 5 3 4 8" xfId="16743"/>
    <cellStyle name="Input [yellow] 5 3 4 9" xfId="16744"/>
    <cellStyle name="Input [yellow] 5 3 5" xfId="16745"/>
    <cellStyle name="Input [yellow] 5 3 5 2" xfId="16746"/>
    <cellStyle name="Input [yellow] 5 3 5 3" xfId="16747"/>
    <cellStyle name="Input [yellow] 5 3 5 4" xfId="16748"/>
    <cellStyle name="Input [yellow] 5 3 5 5" xfId="16749"/>
    <cellStyle name="Input [yellow] 5 3 5 6" xfId="16750"/>
    <cellStyle name="Input [yellow] 5 3 5 7" xfId="16751"/>
    <cellStyle name="Input [yellow] 5 3 5 8" xfId="16752"/>
    <cellStyle name="Input [yellow] 5 3 5 9" xfId="16753"/>
    <cellStyle name="Input [yellow] 5 3 6" xfId="16754"/>
    <cellStyle name="Input [yellow] 5 3 6 2" xfId="16755"/>
    <cellStyle name="Input [yellow] 5 3 6 3" xfId="16756"/>
    <cellStyle name="Input [yellow] 5 3 6 4" xfId="16757"/>
    <cellStyle name="Input [yellow] 5 3 6 5" xfId="16758"/>
    <cellStyle name="Input [yellow] 5 3 6 6" xfId="16759"/>
    <cellStyle name="Input [yellow] 5 3 6 7" xfId="16760"/>
    <cellStyle name="Input [yellow] 5 3 6 8" xfId="16761"/>
    <cellStyle name="Input [yellow] 5 3 6 9" xfId="16762"/>
    <cellStyle name="Input [yellow] 5 3 7" xfId="16763"/>
    <cellStyle name="Input [yellow] 5 3 7 2" xfId="16764"/>
    <cellStyle name="Input [yellow] 5 3 7 3" xfId="16765"/>
    <cellStyle name="Input [yellow] 5 3 7 4" xfId="16766"/>
    <cellStyle name="Input [yellow] 5 3 7 5" xfId="16767"/>
    <cellStyle name="Input [yellow] 5 3 7 6" xfId="16768"/>
    <cellStyle name="Input [yellow] 5 3 7 7" xfId="16769"/>
    <cellStyle name="Input [yellow] 5 3 7 8" xfId="16770"/>
    <cellStyle name="Input [yellow] 5 3 7 9" xfId="16771"/>
    <cellStyle name="Input [yellow] 5 3 8" xfId="16772"/>
    <cellStyle name="Input [yellow] 5 3 8 2" xfId="16773"/>
    <cellStyle name="Input [yellow] 5 3 8 3" xfId="16774"/>
    <cellStyle name="Input [yellow] 5 3 8 4" xfId="16775"/>
    <cellStyle name="Input [yellow] 5 3 8 5" xfId="16776"/>
    <cellStyle name="Input [yellow] 5 3 8 6" xfId="16777"/>
    <cellStyle name="Input [yellow] 5 3 8 7" xfId="16778"/>
    <cellStyle name="Input [yellow] 5 3 8 8" xfId="16779"/>
    <cellStyle name="Input [yellow] 5 3 8 9" xfId="16780"/>
    <cellStyle name="Input [yellow] 5 3 9" xfId="16781"/>
    <cellStyle name="Input [yellow] 5 4" xfId="16782"/>
    <cellStyle name="Input [yellow] 5 4 10" xfId="16783"/>
    <cellStyle name="Input [yellow] 5 4 11" xfId="16784"/>
    <cellStyle name="Input [yellow] 5 4 12" xfId="16785"/>
    <cellStyle name="Input [yellow] 5 4 13" xfId="16786"/>
    <cellStyle name="Input [yellow] 5 4 14" xfId="16787"/>
    <cellStyle name="Input [yellow] 5 4 15" xfId="16788"/>
    <cellStyle name="Input [yellow] 5 4 16" xfId="16789"/>
    <cellStyle name="Input [yellow] 5 4 2" xfId="16790"/>
    <cellStyle name="Input [yellow] 5 4 2 10" xfId="16791"/>
    <cellStyle name="Input [yellow] 5 4 2 11" xfId="16792"/>
    <cellStyle name="Input [yellow] 5 4 2 12" xfId="16793"/>
    <cellStyle name="Input [yellow] 5 4 2 13" xfId="16794"/>
    <cellStyle name="Input [yellow] 5 4 2 14" xfId="16795"/>
    <cellStyle name="Input [yellow] 5 4 2 2" xfId="16796"/>
    <cellStyle name="Input [yellow] 5 4 2 2 2" xfId="16797"/>
    <cellStyle name="Input [yellow] 5 4 2 2 3" xfId="16798"/>
    <cellStyle name="Input [yellow] 5 4 2 2 4" xfId="16799"/>
    <cellStyle name="Input [yellow] 5 4 2 2 5" xfId="16800"/>
    <cellStyle name="Input [yellow] 5 4 2 2 6" xfId="16801"/>
    <cellStyle name="Input [yellow] 5 4 2 2 7" xfId="16802"/>
    <cellStyle name="Input [yellow] 5 4 2 2 8" xfId="16803"/>
    <cellStyle name="Input [yellow] 5 4 2 2 9" xfId="16804"/>
    <cellStyle name="Input [yellow] 5 4 2 3" xfId="16805"/>
    <cellStyle name="Input [yellow] 5 4 2 3 2" xfId="16806"/>
    <cellStyle name="Input [yellow] 5 4 2 3 3" xfId="16807"/>
    <cellStyle name="Input [yellow] 5 4 2 3 4" xfId="16808"/>
    <cellStyle name="Input [yellow] 5 4 2 3 5" xfId="16809"/>
    <cellStyle name="Input [yellow] 5 4 2 3 6" xfId="16810"/>
    <cellStyle name="Input [yellow] 5 4 2 3 7" xfId="16811"/>
    <cellStyle name="Input [yellow] 5 4 2 3 8" xfId="16812"/>
    <cellStyle name="Input [yellow] 5 4 2 3 9" xfId="16813"/>
    <cellStyle name="Input [yellow] 5 4 2 4" xfId="16814"/>
    <cellStyle name="Input [yellow] 5 4 2 4 2" xfId="16815"/>
    <cellStyle name="Input [yellow] 5 4 2 4 3" xfId="16816"/>
    <cellStyle name="Input [yellow] 5 4 2 4 4" xfId="16817"/>
    <cellStyle name="Input [yellow] 5 4 2 4 5" xfId="16818"/>
    <cellStyle name="Input [yellow] 5 4 2 4 6" xfId="16819"/>
    <cellStyle name="Input [yellow] 5 4 2 4 7" xfId="16820"/>
    <cellStyle name="Input [yellow] 5 4 2 4 8" xfId="16821"/>
    <cellStyle name="Input [yellow] 5 4 2 4 9" xfId="16822"/>
    <cellStyle name="Input [yellow] 5 4 2 5" xfId="16823"/>
    <cellStyle name="Input [yellow] 5 4 2 5 2" xfId="16824"/>
    <cellStyle name="Input [yellow] 5 4 2 5 3" xfId="16825"/>
    <cellStyle name="Input [yellow] 5 4 2 5 4" xfId="16826"/>
    <cellStyle name="Input [yellow] 5 4 2 5 5" xfId="16827"/>
    <cellStyle name="Input [yellow] 5 4 2 5 6" xfId="16828"/>
    <cellStyle name="Input [yellow] 5 4 2 5 7" xfId="16829"/>
    <cellStyle name="Input [yellow] 5 4 2 5 8" xfId="16830"/>
    <cellStyle name="Input [yellow] 5 4 2 5 9" xfId="16831"/>
    <cellStyle name="Input [yellow] 5 4 2 6" xfId="16832"/>
    <cellStyle name="Input [yellow] 5 4 2 6 2" xfId="16833"/>
    <cellStyle name="Input [yellow] 5 4 2 6 3" xfId="16834"/>
    <cellStyle name="Input [yellow] 5 4 2 6 4" xfId="16835"/>
    <cellStyle name="Input [yellow] 5 4 2 6 5" xfId="16836"/>
    <cellStyle name="Input [yellow] 5 4 2 6 6" xfId="16837"/>
    <cellStyle name="Input [yellow] 5 4 2 6 7" xfId="16838"/>
    <cellStyle name="Input [yellow] 5 4 2 6 8" xfId="16839"/>
    <cellStyle name="Input [yellow] 5 4 2 6 9" xfId="16840"/>
    <cellStyle name="Input [yellow] 5 4 2 7" xfId="16841"/>
    <cellStyle name="Input [yellow] 5 4 2 8" xfId="16842"/>
    <cellStyle name="Input [yellow] 5 4 2 9" xfId="16843"/>
    <cellStyle name="Input [yellow] 5 4 3" xfId="16844"/>
    <cellStyle name="Input [yellow] 5 4 3 2" xfId="16845"/>
    <cellStyle name="Input [yellow] 5 4 3 3" xfId="16846"/>
    <cellStyle name="Input [yellow] 5 4 3 4" xfId="16847"/>
    <cellStyle name="Input [yellow] 5 4 3 5" xfId="16848"/>
    <cellStyle name="Input [yellow] 5 4 3 6" xfId="16849"/>
    <cellStyle name="Input [yellow] 5 4 3 7" xfId="16850"/>
    <cellStyle name="Input [yellow] 5 4 3 8" xfId="16851"/>
    <cellStyle name="Input [yellow] 5 4 3 9" xfId="16852"/>
    <cellStyle name="Input [yellow] 5 4 4" xfId="16853"/>
    <cellStyle name="Input [yellow] 5 4 4 2" xfId="16854"/>
    <cellStyle name="Input [yellow] 5 4 4 3" xfId="16855"/>
    <cellStyle name="Input [yellow] 5 4 4 4" xfId="16856"/>
    <cellStyle name="Input [yellow] 5 4 4 5" xfId="16857"/>
    <cellStyle name="Input [yellow] 5 4 4 6" xfId="16858"/>
    <cellStyle name="Input [yellow] 5 4 4 7" xfId="16859"/>
    <cellStyle name="Input [yellow] 5 4 4 8" xfId="16860"/>
    <cellStyle name="Input [yellow] 5 4 4 9" xfId="16861"/>
    <cellStyle name="Input [yellow] 5 4 5" xfId="16862"/>
    <cellStyle name="Input [yellow] 5 4 5 2" xfId="16863"/>
    <cellStyle name="Input [yellow] 5 4 5 3" xfId="16864"/>
    <cellStyle name="Input [yellow] 5 4 5 4" xfId="16865"/>
    <cellStyle name="Input [yellow] 5 4 5 5" xfId="16866"/>
    <cellStyle name="Input [yellow] 5 4 5 6" xfId="16867"/>
    <cellStyle name="Input [yellow] 5 4 5 7" xfId="16868"/>
    <cellStyle name="Input [yellow] 5 4 5 8" xfId="16869"/>
    <cellStyle name="Input [yellow] 5 4 5 9" xfId="16870"/>
    <cellStyle name="Input [yellow] 5 4 6" xfId="16871"/>
    <cellStyle name="Input [yellow] 5 4 6 2" xfId="16872"/>
    <cellStyle name="Input [yellow] 5 4 6 3" xfId="16873"/>
    <cellStyle name="Input [yellow] 5 4 6 4" xfId="16874"/>
    <cellStyle name="Input [yellow] 5 4 6 5" xfId="16875"/>
    <cellStyle name="Input [yellow] 5 4 6 6" xfId="16876"/>
    <cellStyle name="Input [yellow] 5 4 6 7" xfId="16877"/>
    <cellStyle name="Input [yellow] 5 4 6 8" xfId="16878"/>
    <cellStyle name="Input [yellow] 5 4 6 9" xfId="16879"/>
    <cellStyle name="Input [yellow] 5 4 7" xfId="16880"/>
    <cellStyle name="Input [yellow] 5 4 7 2" xfId="16881"/>
    <cellStyle name="Input [yellow] 5 4 7 3" xfId="16882"/>
    <cellStyle name="Input [yellow] 5 4 7 4" xfId="16883"/>
    <cellStyle name="Input [yellow] 5 4 7 5" xfId="16884"/>
    <cellStyle name="Input [yellow] 5 4 7 6" xfId="16885"/>
    <cellStyle name="Input [yellow] 5 4 7 7" xfId="16886"/>
    <cellStyle name="Input [yellow] 5 4 7 8" xfId="16887"/>
    <cellStyle name="Input [yellow] 5 4 7 9" xfId="16888"/>
    <cellStyle name="Input [yellow] 5 4 8" xfId="16889"/>
    <cellStyle name="Input [yellow] 5 4 8 2" xfId="16890"/>
    <cellStyle name="Input [yellow] 5 4 8 3" xfId="16891"/>
    <cellStyle name="Input [yellow] 5 4 8 4" xfId="16892"/>
    <cellStyle name="Input [yellow] 5 4 8 5" xfId="16893"/>
    <cellStyle name="Input [yellow] 5 4 8 6" xfId="16894"/>
    <cellStyle name="Input [yellow] 5 4 8 7" xfId="16895"/>
    <cellStyle name="Input [yellow] 5 4 8 8" xfId="16896"/>
    <cellStyle name="Input [yellow] 5 4 8 9" xfId="16897"/>
    <cellStyle name="Input [yellow] 5 4 9" xfId="16898"/>
    <cellStyle name="Input [yellow] 5 5" xfId="16899"/>
    <cellStyle name="Input [yellow] 5 5 10" xfId="16900"/>
    <cellStyle name="Input [yellow] 5 5 11" xfId="16901"/>
    <cellStyle name="Input [yellow] 5 5 12" xfId="16902"/>
    <cellStyle name="Input [yellow] 5 5 13" xfId="16903"/>
    <cellStyle name="Input [yellow] 5 5 14" xfId="16904"/>
    <cellStyle name="Input [yellow] 5 5 2" xfId="16905"/>
    <cellStyle name="Input [yellow] 5 5 2 2" xfId="16906"/>
    <cellStyle name="Input [yellow] 5 5 2 3" xfId="16907"/>
    <cellStyle name="Input [yellow] 5 5 2 4" xfId="16908"/>
    <cellStyle name="Input [yellow] 5 5 2 5" xfId="16909"/>
    <cellStyle name="Input [yellow] 5 5 2 6" xfId="16910"/>
    <cellStyle name="Input [yellow] 5 5 2 7" xfId="16911"/>
    <cellStyle name="Input [yellow] 5 5 2 8" xfId="16912"/>
    <cellStyle name="Input [yellow] 5 5 2 9" xfId="16913"/>
    <cellStyle name="Input [yellow] 5 5 3" xfId="16914"/>
    <cellStyle name="Input [yellow] 5 5 3 2" xfId="16915"/>
    <cellStyle name="Input [yellow] 5 5 3 3" xfId="16916"/>
    <cellStyle name="Input [yellow] 5 5 3 4" xfId="16917"/>
    <cellStyle name="Input [yellow] 5 5 3 5" xfId="16918"/>
    <cellStyle name="Input [yellow] 5 5 3 6" xfId="16919"/>
    <cellStyle name="Input [yellow] 5 5 3 7" xfId="16920"/>
    <cellStyle name="Input [yellow] 5 5 3 8" xfId="16921"/>
    <cellStyle name="Input [yellow] 5 5 3 9" xfId="16922"/>
    <cellStyle name="Input [yellow] 5 5 4" xfId="16923"/>
    <cellStyle name="Input [yellow] 5 5 4 2" xfId="16924"/>
    <cellStyle name="Input [yellow] 5 5 4 3" xfId="16925"/>
    <cellStyle name="Input [yellow] 5 5 4 4" xfId="16926"/>
    <cellStyle name="Input [yellow] 5 5 4 5" xfId="16927"/>
    <cellStyle name="Input [yellow] 5 5 4 6" xfId="16928"/>
    <cellStyle name="Input [yellow] 5 5 4 7" xfId="16929"/>
    <cellStyle name="Input [yellow] 5 5 4 8" xfId="16930"/>
    <cellStyle name="Input [yellow] 5 5 4 9" xfId="16931"/>
    <cellStyle name="Input [yellow] 5 5 5" xfId="16932"/>
    <cellStyle name="Input [yellow] 5 5 5 2" xfId="16933"/>
    <cellStyle name="Input [yellow] 5 5 5 3" xfId="16934"/>
    <cellStyle name="Input [yellow] 5 5 5 4" xfId="16935"/>
    <cellStyle name="Input [yellow] 5 5 5 5" xfId="16936"/>
    <cellStyle name="Input [yellow] 5 5 5 6" xfId="16937"/>
    <cellStyle name="Input [yellow] 5 5 5 7" xfId="16938"/>
    <cellStyle name="Input [yellow] 5 5 5 8" xfId="16939"/>
    <cellStyle name="Input [yellow] 5 5 5 9" xfId="16940"/>
    <cellStyle name="Input [yellow] 5 5 6" xfId="16941"/>
    <cellStyle name="Input [yellow] 5 5 6 2" xfId="16942"/>
    <cellStyle name="Input [yellow] 5 5 6 3" xfId="16943"/>
    <cellStyle name="Input [yellow] 5 5 6 4" xfId="16944"/>
    <cellStyle name="Input [yellow] 5 5 6 5" xfId="16945"/>
    <cellStyle name="Input [yellow] 5 5 6 6" xfId="16946"/>
    <cellStyle name="Input [yellow] 5 5 6 7" xfId="16947"/>
    <cellStyle name="Input [yellow] 5 5 6 8" xfId="16948"/>
    <cellStyle name="Input [yellow] 5 5 6 9" xfId="16949"/>
    <cellStyle name="Input [yellow] 5 5 7" xfId="16950"/>
    <cellStyle name="Input [yellow] 5 5 8" xfId="16951"/>
    <cellStyle name="Input [yellow] 5 5 9" xfId="16952"/>
    <cellStyle name="Input [yellow] 5 6" xfId="16953"/>
    <cellStyle name="Input [yellow] 5 6 2" xfId="16954"/>
    <cellStyle name="Input [yellow] 5 6 3" xfId="16955"/>
    <cellStyle name="Input [yellow] 5 6 4" xfId="16956"/>
    <cellStyle name="Input [yellow] 5 6 5" xfId="16957"/>
    <cellStyle name="Input [yellow] 5 6 6" xfId="16958"/>
    <cellStyle name="Input [yellow] 5 6 7" xfId="16959"/>
    <cellStyle name="Input [yellow] 5 6 8" xfId="16960"/>
    <cellStyle name="Input [yellow] 5 6 9" xfId="16961"/>
    <cellStyle name="Input [yellow] 5 7" xfId="16962"/>
    <cellStyle name="Input [yellow] 5 7 2" xfId="16963"/>
    <cellStyle name="Input [yellow] 5 7 3" xfId="16964"/>
    <cellStyle name="Input [yellow] 5 7 4" xfId="16965"/>
    <cellStyle name="Input [yellow] 5 7 5" xfId="16966"/>
    <cellStyle name="Input [yellow] 5 7 6" xfId="16967"/>
    <cellStyle name="Input [yellow] 5 7 7" xfId="16968"/>
    <cellStyle name="Input [yellow] 5 7 8" xfId="16969"/>
    <cellStyle name="Input [yellow] 5 7 9" xfId="16970"/>
    <cellStyle name="Input [yellow] 5 8" xfId="16971"/>
    <cellStyle name="Input [yellow] 5 8 2" xfId="16972"/>
    <cellStyle name="Input [yellow] 5 8 3" xfId="16973"/>
    <cellStyle name="Input [yellow] 5 8 4" xfId="16974"/>
    <cellStyle name="Input [yellow] 5 8 5" xfId="16975"/>
    <cellStyle name="Input [yellow] 5 8 6" xfId="16976"/>
    <cellStyle name="Input [yellow] 5 8 7" xfId="16977"/>
    <cellStyle name="Input [yellow] 5 8 8" xfId="16978"/>
    <cellStyle name="Input [yellow] 5 8 9" xfId="16979"/>
    <cellStyle name="Input [yellow] 5 9" xfId="16980"/>
    <cellStyle name="Input [yellow] 5 9 2" xfId="16981"/>
    <cellStyle name="Input [yellow] 5 9 3" xfId="16982"/>
    <cellStyle name="Input [yellow] 5 9 4" xfId="16983"/>
    <cellStyle name="Input [yellow] 5 9 5" xfId="16984"/>
    <cellStyle name="Input [yellow] 5 9 6" xfId="16985"/>
    <cellStyle name="Input [yellow] 5 9 7" xfId="16986"/>
    <cellStyle name="Input [yellow] 5 9 8" xfId="16987"/>
    <cellStyle name="Input [yellow] 5 9 9" xfId="16988"/>
    <cellStyle name="Input [yellow] 6" xfId="16989"/>
    <cellStyle name="Input [yellow] 6 10" xfId="16990"/>
    <cellStyle name="Input [yellow] 6 10 2" xfId="16991"/>
    <cellStyle name="Input [yellow] 6 10 3" xfId="16992"/>
    <cellStyle name="Input [yellow] 6 10 4" xfId="16993"/>
    <cellStyle name="Input [yellow] 6 10 5" xfId="16994"/>
    <cellStyle name="Input [yellow] 6 10 6" xfId="16995"/>
    <cellStyle name="Input [yellow] 6 10 7" xfId="16996"/>
    <cellStyle name="Input [yellow] 6 10 8" xfId="16997"/>
    <cellStyle name="Input [yellow] 6 10 9" xfId="16998"/>
    <cellStyle name="Input [yellow] 6 11" xfId="16999"/>
    <cellStyle name="Input [yellow] 6 11 2" xfId="17000"/>
    <cellStyle name="Input [yellow] 6 11 3" xfId="17001"/>
    <cellStyle name="Input [yellow] 6 11 4" xfId="17002"/>
    <cellStyle name="Input [yellow] 6 11 5" xfId="17003"/>
    <cellStyle name="Input [yellow] 6 11 6" xfId="17004"/>
    <cellStyle name="Input [yellow] 6 11 7" xfId="17005"/>
    <cellStyle name="Input [yellow] 6 11 8" xfId="17006"/>
    <cellStyle name="Input [yellow] 6 11 9" xfId="17007"/>
    <cellStyle name="Input [yellow] 6 12" xfId="17008"/>
    <cellStyle name="Input [yellow] 6 12 2" xfId="17009"/>
    <cellStyle name="Input [yellow] 6 12 3" xfId="17010"/>
    <cellStyle name="Input [yellow] 6 12 4" xfId="17011"/>
    <cellStyle name="Input [yellow] 6 12 5" xfId="17012"/>
    <cellStyle name="Input [yellow] 6 12 6" xfId="17013"/>
    <cellStyle name="Input [yellow] 6 12 7" xfId="17014"/>
    <cellStyle name="Input [yellow] 6 12 8" xfId="17015"/>
    <cellStyle name="Input [yellow] 6 12 9" xfId="17016"/>
    <cellStyle name="Input [yellow] 6 13" xfId="17017"/>
    <cellStyle name="Input [yellow] 6 13 2" xfId="17018"/>
    <cellStyle name="Input [yellow] 6 13 3" xfId="17019"/>
    <cellStyle name="Input [yellow] 6 13 4" xfId="17020"/>
    <cellStyle name="Input [yellow] 6 13 5" xfId="17021"/>
    <cellStyle name="Input [yellow] 6 13 6" xfId="17022"/>
    <cellStyle name="Input [yellow] 6 13 7" xfId="17023"/>
    <cellStyle name="Input [yellow] 6 13 8" xfId="17024"/>
    <cellStyle name="Input [yellow] 6 13 9" xfId="17025"/>
    <cellStyle name="Input [yellow] 6 14" xfId="17026"/>
    <cellStyle name="Input [yellow] 6 15" xfId="17027"/>
    <cellStyle name="Input [yellow] 6 2" xfId="17028"/>
    <cellStyle name="Input [yellow] 6 2 10" xfId="17029"/>
    <cellStyle name="Input [yellow] 6 2 11" xfId="17030"/>
    <cellStyle name="Input [yellow] 6 2 12" xfId="17031"/>
    <cellStyle name="Input [yellow] 6 2 13" xfId="17032"/>
    <cellStyle name="Input [yellow] 6 2 14" xfId="17033"/>
    <cellStyle name="Input [yellow] 6 2 2" xfId="17034"/>
    <cellStyle name="Input [yellow] 6 2 2 2" xfId="17035"/>
    <cellStyle name="Input [yellow] 6 2 2 3" xfId="17036"/>
    <cellStyle name="Input [yellow] 6 2 2 4" xfId="17037"/>
    <cellStyle name="Input [yellow] 6 2 2 5" xfId="17038"/>
    <cellStyle name="Input [yellow] 6 2 2 6" xfId="17039"/>
    <cellStyle name="Input [yellow] 6 2 2 7" xfId="17040"/>
    <cellStyle name="Input [yellow] 6 2 2 8" xfId="17041"/>
    <cellStyle name="Input [yellow] 6 2 2 9" xfId="17042"/>
    <cellStyle name="Input [yellow] 6 2 3" xfId="17043"/>
    <cellStyle name="Input [yellow] 6 2 3 2" xfId="17044"/>
    <cellStyle name="Input [yellow] 6 2 3 3" xfId="17045"/>
    <cellStyle name="Input [yellow] 6 2 3 4" xfId="17046"/>
    <cellStyle name="Input [yellow] 6 2 3 5" xfId="17047"/>
    <cellStyle name="Input [yellow] 6 2 3 6" xfId="17048"/>
    <cellStyle name="Input [yellow] 6 2 3 7" xfId="17049"/>
    <cellStyle name="Input [yellow] 6 2 3 8" xfId="17050"/>
    <cellStyle name="Input [yellow] 6 2 3 9" xfId="17051"/>
    <cellStyle name="Input [yellow] 6 2 4" xfId="17052"/>
    <cellStyle name="Input [yellow] 6 2 4 2" xfId="17053"/>
    <cellStyle name="Input [yellow] 6 2 4 3" xfId="17054"/>
    <cellStyle name="Input [yellow] 6 2 4 4" xfId="17055"/>
    <cellStyle name="Input [yellow] 6 2 4 5" xfId="17056"/>
    <cellStyle name="Input [yellow] 6 2 4 6" xfId="17057"/>
    <cellStyle name="Input [yellow] 6 2 4 7" xfId="17058"/>
    <cellStyle name="Input [yellow] 6 2 4 8" xfId="17059"/>
    <cellStyle name="Input [yellow] 6 2 4 9" xfId="17060"/>
    <cellStyle name="Input [yellow] 6 2 5" xfId="17061"/>
    <cellStyle name="Input [yellow] 6 2 5 2" xfId="17062"/>
    <cellStyle name="Input [yellow] 6 2 5 3" xfId="17063"/>
    <cellStyle name="Input [yellow] 6 2 5 4" xfId="17064"/>
    <cellStyle name="Input [yellow] 6 2 5 5" xfId="17065"/>
    <cellStyle name="Input [yellow] 6 2 5 6" xfId="17066"/>
    <cellStyle name="Input [yellow] 6 2 5 7" xfId="17067"/>
    <cellStyle name="Input [yellow] 6 2 5 8" xfId="17068"/>
    <cellStyle name="Input [yellow] 6 2 5 9" xfId="17069"/>
    <cellStyle name="Input [yellow] 6 2 6" xfId="17070"/>
    <cellStyle name="Input [yellow] 6 2 6 2" xfId="17071"/>
    <cellStyle name="Input [yellow] 6 2 6 3" xfId="17072"/>
    <cellStyle name="Input [yellow] 6 2 6 4" xfId="17073"/>
    <cellStyle name="Input [yellow] 6 2 6 5" xfId="17074"/>
    <cellStyle name="Input [yellow] 6 2 6 6" xfId="17075"/>
    <cellStyle name="Input [yellow] 6 2 6 7" xfId="17076"/>
    <cellStyle name="Input [yellow] 6 2 6 8" xfId="17077"/>
    <cellStyle name="Input [yellow] 6 2 6 9" xfId="17078"/>
    <cellStyle name="Input [yellow] 6 2 7" xfId="17079"/>
    <cellStyle name="Input [yellow] 6 2 7 2" xfId="17080"/>
    <cellStyle name="Input [yellow] 6 2 7 3" xfId="17081"/>
    <cellStyle name="Input [yellow] 6 2 7 4" xfId="17082"/>
    <cellStyle name="Input [yellow] 6 2 7 5" xfId="17083"/>
    <cellStyle name="Input [yellow] 6 2 7 6" xfId="17084"/>
    <cellStyle name="Input [yellow] 6 2 7 7" xfId="17085"/>
    <cellStyle name="Input [yellow] 6 2 7 8" xfId="17086"/>
    <cellStyle name="Input [yellow] 6 2 7 9" xfId="17087"/>
    <cellStyle name="Input [yellow] 6 2 8" xfId="17088"/>
    <cellStyle name="Input [yellow] 6 2 9" xfId="17089"/>
    <cellStyle name="Input [yellow] 6 3" xfId="17090"/>
    <cellStyle name="Input [yellow] 6 3 10" xfId="17091"/>
    <cellStyle name="Input [yellow] 6 3 11" xfId="17092"/>
    <cellStyle name="Input [yellow] 6 3 12" xfId="17093"/>
    <cellStyle name="Input [yellow] 6 3 13" xfId="17094"/>
    <cellStyle name="Input [yellow] 6 3 14" xfId="17095"/>
    <cellStyle name="Input [yellow] 6 3 15" xfId="17096"/>
    <cellStyle name="Input [yellow] 6 3 16" xfId="17097"/>
    <cellStyle name="Input [yellow] 6 3 2" xfId="17098"/>
    <cellStyle name="Input [yellow] 6 3 2 10" xfId="17099"/>
    <cellStyle name="Input [yellow] 6 3 2 11" xfId="17100"/>
    <cellStyle name="Input [yellow] 6 3 2 12" xfId="17101"/>
    <cellStyle name="Input [yellow] 6 3 2 13" xfId="17102"/>
    <cellStyle name="Input [yellow] 6 3 2 14" xfId="17103"/>
    <cellStyle name="Input [yellow] 6 3 2 2" xfId="17104"/>
    <cellStyle name="Input [yellow] 6 3 2 2 2" xfId="17105"/>
    <cellStyle name="Input [yellow] 6 3 2 2 3" xfId="17106"/>
    <cellStyle name="Input [yellow] 6 3 2 2 4" xfId="17107"/>
    <cellStyle name="Input [yellow] 6 3 2 2 5" xfId="17108"/>
    <cellStyle name="Input [yellow] 6 3 2 2 6" xfId="17109"/>
    <cellStyle name="Input [yellow] 6 3 2 2 7" xfId="17110"/>
    <cellStyle name="Input [yellow] 6 3 2 2 8" xfId="17111"/>
    <cellStyle name="Input [yellow] 6 3 2 2 9" xfId="17112"/>
    <cellStyle name="Input [yellow] 6 3 2 3" xfId="17113"/>
    <cellStyle name="Input [yellow] 6 3 2 3 2" xfId="17114"/>
    <cellStyle name="Input [yellow] 6 3 2 3 3" xfId="17115"/>
    <cellStyle name="Input [yellow] 6 3 2 3 4" xfId="17116"/>
    <cellStyle name="Input [yellow] 6 3 2 3 5" xfId="17117"/>
    <cellStyle name="Input [yellow] 6 3 2 3 6" xfId="17118"/>
    <cellStyle name="Input [yellow] 6 3 2 3 7" xfId="17119"/>
    <cellStyle name="Input [yellow] 6 3 2 3 8" xfId="17120"/>
    <cellStyle name="Input [yellow] 6 3 2 3 9" xfId="17121"/>
    <cellStyle name="Input [yellow] 6 3 2 4" xfId="17122"/>
    <cellStyle name="Input [yellow] 6 3 2 4 2" xfId="17123"/>
    <cellStyle name="Input [yellow] 6 3 2 4 3" xfId="17124"/>
    <cellStyle name="Input [yellow] 6 3 2 4 4" xfId="17125"/>
    <cellStyle name="Input [yellow] 6 3 2 4 5" xfId="17126"/>
    <cellStyle name="Input [yellow] 6 3 2 4 6" xfId="17127"/>
    <cellStyle name="Input [yellow] 6 3 2 4 7" xfId="17128"/>
    <cellStyle name="Input [yellow] 6 3 2 4 8" xfId="17129"/>
    <cellStyle name="Input [yellow] 6 3 2 4 9" xfId="17130"/>
    <cellStyle name="Input [yellow] 6 3 2 5" xfId="17131"/>
    <cellStyle name="Input [yellow] 6 3 2 5 2" xfId="17132"/>
    <cellStyle name="Input [yellow] 6 3 2 5 3" xfId="17133"/>
    <cellStyle name="Input [yellow] 6 3 2 5 4" xfId="17134"/>
    <cellStyle name="Input [yellow] 6 3 2 5 5" xfId="17135"/>
    <cellStyle name="Input [yellow] 6 3 2 5 6" xfId="17136"/>
    <cellStyle name="Input [yellow] 6 3 2 5 7" xfId="17137"/>
    <cellStyle name="Input [yellow] 6 3 2 5 8" xfId="17138"/>
    <cellStyle name="Input [yellow] 6 3 2 5 9" xfId="17139"/>
    <cellStyle name="Input [yellow] 6 3 2 6" xfId="17140"/>
    <cellStyle name="Input [yellow] 6 3 2 6 2" xfId="17141"/>
    <cellStyle name="Input [yellow] 6 3 2 6 3" xfId="17142"/>
    <cellStyle name="Input [yellow] 6 3 2 6 4" xfId="17143"/>
    <cellStyle name="Input [yellow] 6 3 2 6 5" xfId="17144"/>
    <cellStyle name="Input [yellow] 6 3 2 6 6" xfId="17145"/>
    <cellStyle name="Input [yellow] 6 3 2 6 7" xfId="17146"/>
    <cellStyle name="Input [yellow] 6 3 2 6 8" xfId="17147"/>
    <cellStyle name="Input [yellow] 6 3 2 6 9" xfId="17148"/>
    <cellStyle name="Input [yellow] 6 3 2 7" xfId="17149"/>
    <cellStyle name="Input [yellow] 6 3 2 8" xfId="17150"/>
    <cellStyle name="Input [yellow] 6 3 2 9" xfId="17151"/>
    <cellStyle name="Input [yellow] 6 3 3" xfId="17152"/>
    <cellStyle name="Input [yellow] 6 3 3 2" xfId="17153"/>
    <cellStyle name="Input [yellow] 6 3 3 3" xfId="17154"/>
    <cellStyle name="Input [yellow] 6 3 3 4" xfId="17155"/>
    <cellStyle name="Input [yellow] 6 3 3 5" xfId="17156"/>
    <cellStyle name="Input [yellow] 6 3 3 6" xfId="17157"/>
    <cellStyle name="Input [yellow] 6 3 3 7" xfId="17158"/>
    <cellStyle name="Input [yellow] 6 3 3 8" xfId="17159"/>
    <cellStyle name="Input [yellow] 6 3 3 9" xfId="17160"/>
    <cellStyle name="Input [yellow] 6 3 4" xfId="17161"/>
    <cellStyle name="Input [yellow] 6 3 4 2" xfId="17162"/>
    <cellStyle name="Input [yellow] 6 3 4 3" xfId="17163"/>
    <cellStyle name="Input [yellow] 6 3 4 4" xfId="17164"/>
    <cellStyle name="Input [yellow] 6 3 4 5" xfId="17165"/>
    <cellStyle name="Input [yellow] 6 3 4 6" xfId="17166"/>
    <cellStyle name="Input [yellow] 6 3 4 7" xfId="17167"/>
    <cellStyle name="Input [yellow] 6 3 4 8" xfId="17168"/>
    <cellStyle name="Input [yellow] 6 3 4 9" xfId="17169"/>
    <cellStyle name="Input [yellow] 6 3 5" xfId="17170"/>
    <cellStyle name="Input [yellow] 6 3 5 2" xfId="17171"/>
    <cellStyle name="Input [yellow] 6 3 5 3" xfId="17172"/>
    <cellStyle name="Input [yellow] 6 3 5 4" xfId="17173"/>
    <cellStyle name="Input [yellow] 6 3 5 5" xfId="17174"/>
    <cellStyle name="Input [yellow] 6 3 5 6" xfId="17175"/>
    <cellStyle name="Input [yellow] 6 3 5 7" xfId="17176"/>
    <cellStyle name="Input [yellow] 6 3 5 8" xfId="17177"/>
    <cellStyle name="Input [yellow] 6 3 5 9" xfId="17178"/>
    <cellStyle name="Input [yellow] 6 3 6" xfId="17179"/>
    <cellStyle name="Input [yellow] 6 3 6 2" xfId="17180"/>
    <cellStyle name="Input [yellow] 6 3 6 3" xfId="17181"/>
    <cellStyle name="Input [yellow] 6 3 6 4" xfId="17182"/>
    <cellStyle name="Input [yellow] 6 3 6 5" xfId="17183"/>
    <cellStyle name="Input [yellow] 6 3 6 6" xfId="17184"/>
    <cellStyle name="Input [yellow] 6 3 6 7" xfId="17185"/>
    <cellStyle name="Input [yellow] 6 3 6 8" xfId="17186"/>
    <cellStyle name="Input [yellow] 6 3 6 9" xfId="17187"/>
    <cellStyle name="Input [yellow] 6 3 7" xfId="17188"/>
    <cellStyle name="Input [yellow] 6 3 7 2" xfId="17189"/>
    <cellStyle name="Input [yellow] 6 3 7 3" xfId="17190"/>
    <cellStyle name="Input [yellow] 6 3 7 4" xfId="17191"/>
    <cellStyle name="Input [yellow] 6 3 7 5" xfId="17192"/>
    <cellStyle name="Input [yellow] 6 3 7 6" xfId="17193"/>
    <cellStyle name="Input [yellow] 6 3 7 7" xfId="17194"/>
    <cellStyle name="Input [yellow] 6 3 7 8" xfId="17195"/>
    <cellStyle name="Input [yellow] 6 3 7 9" xfId="17196"/>
    <cellStyle name="Input [yellow] 6 3 8" xfId="17197"/>
    <cellStyle name="Input [yellow] 6 3 8 2" xfId="17198"/>
    <cellStyle name="Input [yellow] 6 3 8 3" xfId="17199"/>
    <cellStyle name="Input [yellow] 6 3 8 4" xfId="17200"/>
    <cellStyle name="Input [yellow] 6 3 8 5" xfId="17201"/>
    <cellStyle name="Input [yellow] 6 3 8 6" xfId="17202"/>
    <cellStyle name="Input [yellow] 6 3 8 7" xfId="17203"/>
    <cellStyle name="Input [yellow] 6 3 8 8" xfId="17204"/>
    <cellStyle name="Input [yellow] 6 3 8 9" xfId="17205"/>
    <cellStyle name="Input [yellow] 6 3 9" xfId="17206"/>
    <cellStyle name="Input [yellow] 6 4" xfId="17207"/>
    <cellStyle name="Input [yellow] 6 4 10" xfId="17208"/>
    <cellStyle name="Input [yellow] 6 4 11" xfId="17209"/>
    <cellStyle name="Input [yellow] 6 4 12" xfId="17210"/>
    <cellStyle name="Input [yellow] 6 4 13" xfId="17211"/>
    <cellStyle name="Input [yellow] 6 4 14" xfId="17212"/>
    <cellStyle name="Input [yellow] 6 4 15" xfId="17213"/>
    <cellStyle name="Input [yellow] 6 4 16" xfId="17214"/>
    <cellStyle name="Input [yellow] 6 4 2" xfId="17215"/>
    <cellStyle name="Input [yellow] 6 4 2 10" xfId="17216"/>
    <cellStyle name="Input [yellow] 6 4 2 11" xfId="17217"/>
    <cellStyle name="Input [yellow] 6 4 2 12" xfId="17218"/>
    <cellStyle name="Input [yellow] 6 4 2 13" xfId="17219"/>
    <cellStyle name="Input [yellow] 6 4 2 14" xfId="17220"/>
    <cellStyle name="Input [yellow] 6 4 2 2" xfId="17221"/>
    <cellStyle name="Input [yellow] 6 4 2 2 2" xfId="17222"/>
    <cellStyle name="Input [yellow] 6 4 2 2 3" xfId="17223"/>
    <cellStyle name="Input [yellow] 6 4 2 2 4" xfId="17224"/>
    <cellStyle name="Input [yellow] 6 4 2 2 5" xfId="17225"/>
    <cellStyle name="Input [yellow] 6 4 2 2 6" xfId="17226"/>
    <cellStyle name="Input [yellow] 6 4 2 2 7" xfId="17227"/>
    <cellStyle name="Input [yellow] 6 4 2 2 8" xfId="17228"/>
    <cellStyle name="Input [yellow] 6 4 2 2 9" xfId="17229"/>
    <cellStyle name="Input [yellow] 6 4 2 3" xfId="17230"/>
    <cellStyle name="Input [yellow] 6 4 2 3 2" xfId="17231"/>
    <cellStyle name="Input [yellow] 6 4 2 3 3" xfId="17232"/>
    <cellStyle name="Input [yellow] 6 4 2 3 4" xfId="17233"/>
    <cellStyle name="Input [yellow] 6 4 2 3 5" xfId="17234"/>
    <cellStyle name="Input [yellow] 6 4 2 3 6" xfId="17235"/>
    <cellStyle name="Input [yellow] 6 4 2 3 7" xfId="17236"/>
    <cellStyle name="Input [yellow] 6 4 2 3 8" xfId="17237"/>
    <cellStyle name="Input [yellow] 6 4 2 3 9" xfId="17238"/>
    <cellStyle name="Input [yellow] 6 4 2 4" xfId="17239"/>
    <cellStyle name="Input [yellow] 6 4 2 4 2" xfId="17240"/>
    <cellStyle name="Input [yellow] 6 4 2 4 3" xfId="17241"/>
    <cellStyle name="Input [yellow] 6 4 2 4 4" xfId="17242"/>
    <cellStyle name="Input [yellow] 6 4 2 4 5" xfId="17243"/>
    <cellStyle name="Input [yellow] 6 4 2 4 6" xfId="17244"/>
    <cellStyle name="Input [yellow] 6 4 2 4 7" xfId="17245"/>
    <cellStyle name="Input [yellow] 6 4 2 4 8" xfId="17246"/>
    <cellStyle name="Input [yellow] 6 4 2 4 9" xfId="17247"/>
    <cellStyle name="Input [yellow] 6 4 2 5" xfId="17248"/>
    <cellStyle name="Input [yellow] 6 4 2 5 2" xfId="17249"/>
    <cellStyle name="Input [yellow] 6 4 2 5 3" xfId="17250"/>
    <cellStyle name="Input [yellow] 6 4 2 5 4" xfId="17251"/>
    <cellStyle name="Input [yellow] 6 4 2 5 5" xfId="17252"/>
    <cellStyle name="Input [yellow] 6 4 2 5 6" xfId="17253"/>
    <cellStyle name="Input [yellow] 6 4 2 5 7" xfId="17254"/>
    <cellStyle name="Input [yellow] 6 4 2 5 8" xfId="17255"/>
    <cellStyle name="Input [yellow] 6 4 2 5 9" xfId="17256"/>
    <cellStyle name="Input [yellow] 6 4 2 6" xfId="17257"/>
    <cellStyle name="Input [yellow] 6 4 2 6 2" xfId="17258"/>
    <cellStyle name="Input [yellow] 6 4 2 6 3" xfId="17259"/>
    <cellStyle name="Input [yellow] 6 4 2 6 4" xfId="17260"/>
    <cellStyle name="Input [yellow] 6 4 2 6 5" xfId="17261"/>
    <cellStyle name="Input [yellow] 6 4 2 6 6" xfId="17262"/>
    <cellStyle name="Input [yellow] 6 4 2 6 7" xfId="17263"/>
    <cellStyle name="Input [yellow] 6 4 2 6 8" xfId="17264"/>
    <cellStyle name="Input [yellow] 6 4 2 6 9" xfId="17265"/>
    <cellStyle name="Input [yellow] 6 4 2 7" xfId="17266"/>
    <cellStyle name="Input [yellow] 6 4 2 8" xfId="17267"/>
    <cellStyle name="Input [yellow] 6 4 2 9" xfId="17268"/>
    <cellStyle name="Input [yellow] 6 4 3" xfId="17269"/>
    <cellStyle name="Input [yellow] 6 4 3 2" xfId="17270"/>
    <cellStyle name="Input [yellow] 6 4 3 3" xfId="17271"/>
    <cellStyle name="Input [yellow] 6 4 3 4" xfId="17272"/>
    <cellStyle name="Input [yellow] 6 4 3 5" xfId="17273"/>
    <cellStyle name="Input [yellow] 6 4 3 6" xfId="17274"/>
    <cellStyle name="Input [yellow] 6 4 3 7" xfId="17275"/>
    <cellStyle name="Input [yellow] 6 4 3 8" xfId="17276"/>
    <cellStyle name="Input [yellow] 6 4 3 9" xfId="17277"/>
    <cellStyle name="Input [yellow] 6 4 4" xfId="17278"/>
    <cellStyle name="Input [yellow] 6 4 4 2" xfId="17279"/>
    <cellStyle name="Input [yellow] 6 4 4 3" xfId="17280"/>
    <cellStyle name="Input [yellow] 6 4 4 4" xfId="17281"/>
    <cellStyle name="Input [yellow] 6 4 4 5" xfId="17282"/>
    <cellStyle name="Input [yellow] 6 4 4 6" xfId="17283"/>
    <cellStyle name="Input [yellow] 6 4 4 7" xfId="17284"/>
    <cellStyle name="Input [yellow] 6 4 4 8" xfId="17285"/>
    <cellStyle name="Input [yellow] 6 4 4 9" xfId="17286"/>
    <cellStyle name="Input [yellow] 6 4 5" xfId="17287"/>
    <cellStyle name="Input [yellow] 6 4 5 2" xfId="17288"/>
    <cellStyle name="Input [yellow] 6 4 5 3" xfId="17289"/>
    <cellStyle name="Input [yellow] 6 4 5 4" xfId="17290"/>
    <cellStyle name="Input [yellow] 6 4 5 5" xfId="17291"/>
    <cellStyle name="Input [yellow] 6 4 5 6" xfId="17292"/>
    <cellStyle name="Input [yellow] 6 4 5 7" xfId="17293"/>
    <cellStyle name="Input [yellow] 6 4 5 8" xfId="17294"/>
    <cellStyle name="Input [yellow] 6 4 5 9" xfId="17295"/>
    <cellStyle name="Input [yellow] 6 4 6" xfId="17296"/>
    <cellStyle name="Input [yellow] 6 4 6 2" xfId="17297"/>
    <cellStyle name="Input [yellow] 6 4 6 3" xfId="17298"/>
    <cellStyle name="Input [yellow] 6 4 6 4" xfId="17299"/>
    <cellStyle name="Input [yellow] 6 4 6 5" xfId="17300"/>
    <cellStyle name="Input [yellow] 6 4 6 6" xfId="17301"/>
    <cellStyle name="Input [yellow] 6 4 6 7" xfId="17302"/>
    <cellStyle name="Input [yellow] 6 4 6 8" xfId="17303"/>
    <cellStyle name="Input [yellow] 6 4 6 9" xfId="17304"/>
    <cellStyle name="Input [yellow] 6 4 7" xfId="17305"/>
    <cellStyle name="Input [yellow] 6 4 7 2" xfId="17306"/>
    <cellStyle name="Input [yellow] 6 4 7 3" xfId="17307"/>
    <cellStyle name="Input [yellow] 6 4 7 4" xfId="17308"/>
    <cellStyle name="Input [yellow] 6 4 7 5" xfId="17309"/>
    <cellStyle name="Input [yellow] 6 4 7 6" xfId="17310"/>
    <cellStyle name="Input [yellow] 6 4 7 7" xfId="17311"/>
    <cellStyle name="Input [yellow] 6 4 7 8" xfId="17312"/>
    <cellStyle name="Input [yellow] 6 4 7 9" xfId="17313"/>
    <cellStyle name="Input [yellow] 6 4 8" xfId="17314"/>
    <cellStyle name="Input [yellow] 6 4 8 2" xfId="17315"/>
    <cellStyle name="Input [yellow] 6 4 8 3" xfId="17316"/>
    <cellStyle name="Input [yellow] 6 4 8 4" xfId="17317"/>
    <cellStyle name="Input [yellow] 6 4 8 5" xfId="17318"/>
    <cellStyle name="Input [yellow] 6 4 8 6" xfId="17319"/>
    <cellStyle name="Input [yellow] 6 4 8 7" xfId="17320"/>
    <cellStyle name="Input [yellow] 6 4 8 8" xfId="17321"/>
    <cellStyle name="Input [yellow] 6 4 8 9" xfId="17322"/>
    <cellStyle name="Input [yellow] 6 4 9" xfId="17323"/>
    <cellStyle name="Input [yellow] 6 5" xfId="17324"/>
    <cellStyle name="Input [yellow] 6 5 10" xfId="17325"/>
    <cellStyle name="Input [yellow] 6 5 11" xfId="17326"/>
    <cellStyle name="Input [yellow] 6 5 12" xfId="17327"/>
    <cellStyle name="Input [yellow] 6 5 13" xfId="17328"/>
    <cellStyle name="Input [yellow] 6 5 14" xfId="17329"/>
    <cellStyle name="Input [yellow] 6 5 2" xfId="17330"/>
    <cellStyle name="Input [yellow] 6 5 2 2" xfId="17331"/>
    <cellStyle name="Input [yellow] 6 5 2 3" xfId="17332"/>
    <cellStyle name="Input [yellow] 6 5 2 4" xfId="17333"/>
    <cellStyle name="Input [yellow] 6 5 2 5" xfId="17334"/>
    <cellStyle name="Input [yellow] 6 5 2 6" xfId="17335"/>
    <cellStyle name="Input [yellow] 6 5 2 7" xfId="17336"/>
    <cellStyle name="Input [yellow] 6 5 2 8" xfId="17337"/>
    <cellStyle name="Input [yellow] 6 5 2 9" xfId="17338"/>
    <cellStyle name="Input [yellow] 6 5 3" xfId="17339"/>
    <cellStyle name="Input [yellow] 6 5 3 2" xfId="17340"/>
    <cellStyle name="Input [yellow] 6 5 3 3" xfId="17341"/>
    <cellStyle name="Input [yellow] 6 5 3 4" xfId="17342"/>
    <cellStyle name="Input [yellow] 6 5 3 5" xfId="17343"/>
    <cellStyle name="Input [yellow] 6 5 3 6" xfId="17344"/>
    <cellStyle name="Input [yellow] 6 5 3 7" xfId="17345"/>
    <cellStyle name="Input [yellow] 6 5 3 8" xfId="17346"/>
    <cellStyle name="Input [yellow] 6 5 3 9" xfId="17347"/>
    <cellStyle name="Input [yellow] 6 5 4" xfId="17348"/>
    <cellStyle name="Input [yellow] 6 5 4 2" xfId="17349"/>
    <cellStyle name="Input [yellow] 6 5 4 3" xfId="17350"/>
    <cellStyle name="Input [yellow] 6 5 4 4" xfId="17351"/>
    <cellStyle name="Input [yellow] 6 5 4 5" xfId="17352"/>
    <cellStyle name="Input [yellow] 6 5 4 6" xfId="17353"/>
    <cellStyle name="Input [yellow] 6 5 4 7" xfId="17354"/>
    <cellStyle name="Input [yellow] 6 5 4 8" xfId="17355"/>
    <cellStyle name="Input [yellow] 6 5 4 9" xfId="17356"/>
    <cellStyle name="Input [yellow] 6 5 5" xfId="17357"/>
    <cellStyle name="Input [yellow] 6 5 5 2" xfId="17358"/>
    <cellStyle name="Input [yellow] 6 5 5 3" xfId="17359"/>
    <cellStyle name="Input [yellow] 6 5 5 4" xfId="17360"/>
    <cellStyle name="Input [yellow] 6 5 5 5" xfId="17361"/>
    <cellStyle name="Input [yellow] 6 5 5 6" xfId="17362"/>
    <cellStyle name="Input [yellow] 6 5 5 7" xfId="17363"/>
    <cellStyle name="Input [yellow] 6 5 5 8" xfId="17364"/>
    <cellStyle name="Input [yellow] 6 5 5 9" xfId="17365"/>
    <cellStyle name="Input [yellow] 6 5 6" xfId="17366"/>
    <cellStyle name="Input [yellow] 6 5 6 2" xfId="17367"/>
    <cellStyle name="Input [yellow] 6 5 6 3" xfId="17368"/>
    <cellStyle name="Input [yellow] 6 5 6 4" xfId="17369"/>
    <cellStyle name="Input [yellow] 6 5 6 5" xfId="17370"/>
    <cellStyle name="Input [yellow] 6 5 6 6" xfId="17371"/>
    <cellStyle name="Input [yellow] 6 5 6 7" xfId="17372"/>
    <cellStyle name="Input [yellow] 6 5 6 8" xfId="17373"/>
    <cellStyle name="Input [yellow] 6 5 6 9" xfId="17374"/>
    <cellStyle name="Input [yellow] 6 5 7" xfId="17375"/>
    <cellStyle name="Input [yellow] 6 5 8" xfId="17376"/>
    <cellStyle name="Input [yellow] 6 5 9" xfId="17377"/>
    <cellStyle name="Input [yellow] 6 6" xfId="17378"/>
    <cellStyle name="Input [yellow] 6 6 2" xfId="17379"/>
    <cellStyle name="Input [yellow] 6 6 3" xfId="17380"/>
    <cellStyle name="Input [yellow] 6 6 4" xfId="17381"/>
    <cellStyle name="Input [yellow] 6 6 5" xfId="17382"/>
    <cellStyle name="Input [yellow] 6 6 6" xfId="17383"/>
    <cellStyle name="Input [yellow] 6 6 7" xfId="17384"/>
    <cellStyle name="Input [yellow] 6 6 8" xfId="17385"/>
    <cellStyle name="Input [yellow] 6 6 9" xfId="17386"/>
    <cellStyle name="Input [yellow] 6 7" xfId="17387"/>
    <cellStyle name="Input [yellow] 6 7 2" xfId="17388"/>
    <cellStyle name="Input [yellow] 6 7 3" xfId="17389"/>
    <cellStyle name="Input [yellow] 6 7 4" xfId="17390"/>
    <cellStyle name="Input [yellow] 6 7 5" xfId="17391"/>
    <cellStyle name="Input [yellow] 6 7 6" xfId="17392"/>
    <cellStyle name="Input [yellow] 6 7 7" xfId="17393"/>
    <cellStyle name="Input [yellow] 6 7 8" xfId="17394"/>
    <cellStyle name="Input [yellow] 6 7 9" xfId="17395"/>
    <cellStyle name="Input [yellow] 6 8" xfId="17396"/>
    <cellStyle name="Input [yellow] 6 8 2" xfId="17397"/>
    <cellStyle name="Input [yellow] 6 8 3" xfId="17398"/>
    <cellStyle name="Input [yellow] 6 8 4" xfId="17399"/>
    <cellStyle name="Input [yellow] 6 8 5" xfId="17400"/>
    <cellStyle name="Input [yellow] 6 8 6" xfId="17401"/>
    <cellStyle name="Input [yellow] 6 8 7" xfId="17402"/>
    <cellStyle name="Input [yellow] 6 8 8" xfId="17403"/>
    <cellStyle name="Input [yellow] 6 8 9" xfId="17404"/>
    <cellStyle name="Input [yellow] 6 9" xfId="17405"/>
    <cellStyle name="Input [yellow] 6 9 2" xfId="17406"/>
    <cellStyle name="Input [yellow] 6 9 3" xfId="17407"/>
    <cellStyle name="Input [yellow] 6 9 4" xfId="17408"/>
    <cellStyle name="Input [yellow] 6 9 5" xfId="17409"/>
    <cellStyle name="Input [yellow] 6 9 6" xfId="17410"/>
    <cellStyle name="Input [yellow] 6 9 7" xfId="17411"/>
    <cellStyle name="Input [yellow] 6 9 8" xfId="17412"/>
    <cellStyle name="Input [yellow] 6 9 9" xfId="17413"/>
    <cellStyle name="Input [yellow] 7" xfId="17414"/>
    <cellStyle name="Input [yellow] 7 10" xfId="17415"/>
    <cellStyle name="Input [yellow] 7 11" xfId="17416"/>
    <cellStyle name="Input [yellow] 7 12" xfId="17417"/>
    <cellStyle name="Input [yellow] 7 13" xfId="17418"/>
    <cellStyle name="Input [yellow] 7 14" xfId="17419"/>
    <cellStyle name="Input [yellow] 7 15" xfId="17420"/>
    <cellStyle name="Input [yellow] 7 2" xfId="17421"/>
    <cellStyle name="Input [yellow] 7 2 10" xfId="17422"/>
    <cellStyle name="Input [yellow] 7 2 11" xfId="17423"/>
    <cellStyle name="Input [yellow] 7 2 2" xfId="17424"/>
    <cellStyle name="Input [yellow] 7 2 2 2" xfId="17425"/>
    <cellStyle name="Input [yellow] 7 2 2 3" xfId="17426"/>
    <cellStyle name="Input [yellow] 7 2 2 4" xfId="17427"/>
    <cellStyle name="Input [yellow] 7 2 2 5" xfId="17428"/>
    <cellStyle name="Input [yellow] 7 2 2 6" xfId="17429"/>
    <cellStyle name="Input [yellow] 7 2 2 7" xfId="17430"/>
    <cellStyle name="Input [yellow] 7 2 2 8" xfId="17431"/>
    <cellStyle name="Input [yellow] 7 2 3" xfId="17432"/>
    <cellStyle name="Input [yellow] 7 2 3 2" xfId="17433"/>
    <cellStyle name="Input [yellow] 7 2 3 3" xfId="17434"/>
    <cellStyle name="Input [yellow] 7 2 3 4" xfId="17435"/>
    <cellStyle name="Input [yellow] 7 2 3 5" xfId="17436"/>
    <cellStyle name="Input [yellow] 7 2 3 6" xfId="17437"/>
    <cellStyle name="Input [yellow] 7 2 3 7" xfId="17438"/>
    <cellStyle name="Input [yellow] 7 2 3 8" xfId="17439"/>
    <cellStyle name="Input [yellow] 7 2 4" xfId="17440"/>
    <cellStyle name="Input [yellow] 7 2 5" xfId="17441"/>
    <cellStyle name="Input [yellow] 7 2 6" xfId="17442"/>
    <cellStyle name="Input [yellow] 7 2 7" xfId="17443"/>
    <cellStyle name="Input [yellow] 7 2 8" xfId="17444"/>
    <cellStyle name="Input [yellow] 7 2 9" xfId="17445"/>
    <cellStyle name="Input [yellow] 7 3" xfId="17446"/>
    <cellStyle name="Input [yellow] 7 3 10" xfId="17447"/>
    <cellStyle name="Input [yellow] 7 3 2" xfId="17448"/>
    <cellStyle name="Input [yellow] 7 3 2 2" xfId="17449"/>
    <cellStyle name="Input [yellow] 7 3 2 3" xfId="17450"/>
    <cellStyle name="Input [yellow] 7 3 2 4" xfId="17451"/>
    <cellStyle name="Input [yellow] 7 3 2 5" xfId="17452"/>
    <cellStyle name="Input [yellow] 7 3 2 6" xfId="17453"/>
    <cellStyle name="Input [yellow] 7 3 2 7" xfId="17454"/>
    <cellStyle name="Input [yellow] 7 3 2 8" xfId="17455"/>
    <cellStyle name="Input [yellow] 7 3 3" xfId="17456"/>
    <cellStyle name="Input [yellow] 7 3 4" xfId="17457"/>
    <cellStyle name="Input [yellow] 7 3 5" xfId="17458"/>
    <cellStyle name="Input [yellow] 7 3 6" xfId="17459"/>
    <cellStyle name="Input [yellow] 7 3 7" xfId="17460"/>
    <cellStyle name="Input [yellow] 7 3 8" xfId="17461"/>
    <cellStyle name="Input [yellow] 7 3 9" xfId="17462"/>
    <cellStyle name="Input [yellow] 7 4" xfId="17463"/>
    <cellStyle name="Input [yellow] 7 4 2" xfId="17464"/>
    <cellStyle name="Input [yellow] 7 4 3" xfId="17465"/>
    <cellStyle name="Input [yellow] 7 4 4" xfId="17466"/>
    <cellStyle name="Input [yellow] 7 4 5" xfId="17467"/>
    <cellStyle name="Input [yellow] 7 4 6" xfId="17468"/>
    <cellStyle name="Input [yellow] 7 4 7" xfId="17469"/>
    <cellStyle name="Input [yellow] 7 4 8" xfId="17470"/>
    <cellStyle name="Input [yellow] 7 4 9" xfId="17471"/>
    <cellStyle name="Input [yellow] 7 5" xfId="17472"/>
    <cellStyle name="Input [yellow] 7 5 2" xfId="17473"/>
    <cellStyle name="Input [yellow] 7 5 3" xfId="17474"/>
    <cellStyle name="Input [yellow] 7 5 4" xfId="17475"/>
    <cellStyle name="Input [yellow] 7 5 5" xfId="17476"/>
    <cellStyle name="Input [yellow] 7 5 6" xfId="17477"/>
    <cellStyle name="Input [yellow] 7 5 7" xfId="17478"/>
    <cellStyle name="Input [yellow] 7 5 8" xfId="17479"/>
    <cellStyle name="Input [yellow] 7 5 9" xfId="17480"/>
    <cellStyle name="Input [yellow] 7 6" xfId="17481"/>
    <cellStyle name="Input [yellow] 7 6 2" xfId="17482"/>
    <cellStyle name="Input [yellow] 7 6 3" xfId="17483"/>
    <cellStyle name="Input [yellow] 7 6 4" xfId="17484"/>
    <cellStyle name="Input [yellow] 7 6 5" xfId="17485"/>
    <cellStyle name="Input [yellow] 7 6 6" xfId="17486"/>
    <cellStyle name="Input [yellow] 7 6 7" xfId="17487"/>
    <cellStyle name="Input [yellow] 7 6 8" xfId="17488"/>
    <cellStyle name="Input [yellow] 7 6 9" xfId="17489"/>
    <cellStyle name="Input [yellow] 7 7" xfId="17490"/>
    <cellStyle name="Input [yellow] 7 8" xfId="17491"/>
    <cellStyle name="Input [yellow] 7 9" xfId="17492"/>
    <cellStyle name="Input [yellow] 8" xfId="17493"/>
    <cellStyle name="Input [yellow] 8 2" xfId="17494"/>
    <cellStyle name="Input [yellow] 8 2 2" xfId="17495"/>
    <cellStyle name="Input [yellow] 8 2 3" xfId="17496"/>
    <cellStyle name="Input [yellow] 8 2 4" xfId="17497"/>
    <cellStyle name="Input [yellow] 8 2 5" xfId="17498"/>
    <cellStyle name="Input [yellow] 8 2 6" xfId="17499"/>
    <cellStyle name="Input [yellow] 8 2 7" xfId="17500"/>
    <cellStyle name="Input [yellow] 8 2 8" xfId="17501"/>
    <cellStyle name="Input [yellow] 8 3" xfId="17502"/>
    <cellStyle name="Input [yellow] 8 4" xfId="17503"/>
    <cellStyle name="Input [yellow] 8 5" xfId="17504"/>
    <cellStyle name="Input [yellow] 8 6" xfId="17505"/>
    <cellStyle name="Input [yellow] 8 7" xfId="17506"/>
    <cellStyle name="Input [yellow] 8 8" xfId="17507"/>
    <cellStyle name="Input [yellow] 8 9" xfId="17508"/>
    <cellStyle name="Input [yellow] 9" xfId="17509"/>
    <cellStyle name="Input [yellow] 9 2" xfId="17510"/>
    <cellStyle name="Input [yellow] 9 3" xfId="17511"/>
    <cellStyle name="Input [yellow] 9 4" xfId="17512"/>
    <cellStyle name="Input [yellow] 9 5" xfId="17513"/>
    <cellStyle name="Input [yellow] 9 6" xfId="17514"/>
    <cellStyle name="Input [yellow] 9 7" xfId="17515"/>
    <cellStyle name="Input [yellow] 9 8" xfId="17516"/>
    <cellStyle name="Input 10" xfId="1131"/>
    <cellStyle name="Input 11" xfId="1132"/>
    <cellStyle name="Input 12" xfId="1133"/>
    <cellStyle name="Input 13" xfId="1134"/>
    <cellStyle name="Input 14" xfId="1135"/>
    <cellStyle name="Input 15" xfId="1136"/>
    <cellStyle name="Input 16" xfId="1137"/>
    <cellStyle name="Input 17" xfId="1138"/>
    <cellStyle name="Input 18" xfId="1139"/>
    <cellStyle name="Input 19" xfId="1140"/>
    <cellStyle name="Input 2" xfId="1141"/>
    <cellStyle name="Input 2 10" xfId="17517"/>
    <cellStyle name="Input 2 10 10" xfId="17518"/>
    <cellStyle name="Input 2 10 11" xfId="17519"/>
    <cellStyle name="Input 2 10 12" xfId="17520"/>
    <cellStyle name="Input 2 10 13" xfId="17521"/>
    <cellStyle name="Input 2 10 14" xfId="17522"/>
    <cellStyle name="Input 2 10 2" xfId="17523"/>
    <cellStyle name="Input 2 10 2 2" xfId="17524"/>
    <cellStyle name="Input 2 10 2 3" xfId="17525"/>
    <cellStyle name="Input 2 10 2 4" xfId="17526"/>
    <cellStyle name="Input 2 10 2 5" xfId="17527"/>
    <cellStyle name="Input 2 10 2 6" xfId="17528"/>
    <cellStyle name="Input 2 10 2 7" xfId="17529"/>
    <cellStyle name="Input 2 10 2 8" xfId="17530"/>
    <cellStyle name="Input 2 10 2 9" xfId="17531"/>
    <cellStyle name="Input 2 10 3" xfId="17532"/>
    <cellStyle name="Input 2 10 3 2" xfId="17533"/>
    <cellStyle name="Input 2 10 3 3" xfId="17534"/>
    <cellStyle name="Input 2 10 3 4" xfId="17535"/>
    <cellStyle name="Input 2 10 3 5" xfId="17536"/>
    <cellStyle name="Input 2 10 3 6" xfId="17537"/>
    <cellStyle name="Input 2 10 3 7" xfId="17538"/>
    <cellStyle name="Input 2 10 3 8" xfId="17539"/>
    <cellStyle name="Input 2 10 3 9" xfId="17540"/>
    <cellStyle name="Input 2 10 4" xfId="17541"/>
    <cellStyle name="Input 2 10 4 2" xfId="17542"/>
    <cellStyle name="Input 2 10 4 3" xfId="17543"/>
    <cellStyle name="Input 2 10 4 4" xfId="17544"/>
    <cellStyle name="Input 2 10 4 5" xfId="17545"/>
    <cellStyle name="Input 2 10 4 6" xfId="17546"/>
    <cellStyle name="Input 2 10 4 7" xfId="17547"/>
    <cellStyle name="Input 2 10 4 8" xfId="17548"/>
    <cellStyle name="Input 2 10 4 9" xfId="17549"/>
    <cellStyle name="Input 2 10 5" xfId="17550"/>
    <cellStyle name="Input 2 10 5 2" xfId="17551"/>
    <cellStyle name="Input 2 10 5 3" xfId="17552"/>
    <cellStyle name="Input 2 10 5 4" xfId="17553"/>
    <cellStyle name="Input 2 10 5 5" xfId="17554"/>
    <cellStyle name="Input 2 10 5 6" xfId="17555"/>
    <cellStyle name="Input 2 10 5 7" xfId="17556"/>
    <cellStyle name="Input 2 10 5 8" xfId="17557"/>
    <cellStyle name="Input 2 10 5 9" xfId="17558"/>
    <cellStyle name="Input 2 10 6" xfId="17559"/>
    <cellStyle name="Input 2 10 6 2" xfId="17560"/>
    <cellStyle name="Input 2 10 6 3" xfId="17561"/>
    <cellStyle name="Input 2 10 6 4" xfId="17562"/>
    <cellStyle name="Input 2 10 6 5" xfId="17563"/>
    <cellStyle name="Input 2 10 6 6" xfId="17564"/>
    <cellStyle name="Input 2 10 6 7" xfId="17565"/>
    <cellStyle name="Input 2 10 6 8" xfId="17566"/>
    <cellStyle name="Input 2 10 6 9" xfId="17567"/>
    <cellStyle name="Input 2 10 7" xfId="17568"/>
    <cellStyle name="Input 2 10 8" xfId="17569"/>
    <cellStyle name="Input 2 10 9" xfId="17570"/>
    <cellStyle name="Input 2 11" xfId="17571"/>
    <cellStyle name="Input 2 12" xfId="17572"/>
    <cellStyle name="Input 2 13" xfId="17573"/>
    <cellStyle name="Input 2 14" xfId="17574"/>
    <cellStyle name="Input 2 15" xfId="17575"/>
    <cellStyle name="Input 2 16" xfId="17576"/>
    <cellStyle name="Input 2 17" xfId="17577"/>
    <cellStyle name="Input 2 2" xfId="1142"/>
    <cellStyle name="Input 2 2 2" xfId="1143"/>
    <cellStyle name="Input 2 2 2 10" xfId="17578"/>
    <cellStyle name="Input 2 2 2 11" xfId="17579"/>
    <cellStyle name="Input 2 2 2 2" xfId="1144"/>
    <cellStyle name="Input 2 2 2 2 10" xfId="17580"/>
    <cellStyle name="Input 2 2 2 2 2" xfId="17581"/>
    <cellStyle name="Input 2 2 2 2 2 2" xfId="17582"/>
    <cellStyle name="Input 2 2 2 2 2 2 2" xfId="17583"/>
    <cellStyle name="Input 2 2 2 2 2 2 3" xfId="17584"/>
    <cellStyle name="Input 2 2 2 2 2 2 4" xfId="17585"/>
    <cellStyle name="Input 2 2 2 2 2 2 5" xfId="17586"/>
    <cellStyle name="Input 2 2 2 2 2 2 6" xfId="17587"/>
    <cellStyle name="Input 2 2 2 2 2 2 7" xfId="17588"/>
    <cellStyle name="Input 2 2 2 2 2 2 8" xfId="17589"/>
    <cellStyle name="Input 2 2 2 2 2 3" xfId="17590"/>
    <cellStyle name="Input 2 2 2 2 2 4" xfId="17591"/>
    <cellStyle name="Input 2 2 2 2 2 5" xfId="17592"/>
    <cellStyle name="Input 2 2 2 2 2 6" xfId="17593"/>
    <cellStyle name="Input 2 2 2 2 2 7" xfId="17594"/>
    <cellStyle name="Input 2 2 2 2 2 8" xfId="17595"/>
    <cellStyle name="Input 2 2 2 2 2 9" xfId="17596"/>
    <cellStyle name="Input 2 2 2 2 3" xfId="17597"/>
    <cellStyle name="Input 2 2 2 2 3 2" xfId="17598"/>
    <cellStyle name="Input 2 2 2 2 3 3" xfId="17599"/>
    <cellStyle name="Input 2 2 2 2 3 4" xfId="17600"/>
    <cellStyle name="Input 2 2 2 2 3 5" xfId="17601"/>
    <cellStyle name="Input 2 2 2 2 3 6" xfId="17602"/>
    <cellStyle name="Input 2 2 2 2 3 7" xfId="17603"/>
    <cellStyle name="Input 2 2 2 2 3 8" xfId="17604"/>
    <cellStyle name="Input 2 2 2 2 4" xfId="17605"/>
    <cellStyle name="Input 2 2 2 2 5" xfId="17606"/>
    <cellStyle name="Input 2 2 2 2 6" xfId="17607"/>
    <cellStyle name="Input 2 2 2 2 7" xfId="17608"/>
    <cellStyle name="Input 2 2 2 2 8" xfId="17609"/>
    <cellStyle name="Input 2 2 2 2 9" xfId="17610"/>
    <cellStyle name="Input 2 2 2 3" xfId="17611"/>
    <cellStyle name="Input 2 2 2 3 2" xfId="17612"/>
    <cellStyle name="Input 2 2 2 3 2 2" xfId="17613"/>
    <cellStyle name="Input 2 2 2 3 2 3" xfId="17614"/>
    <cellStyle name="Input 2 2 2 3 2 4" xfId="17615"/>
    <cellStyle name="Input 2 2 2 3 2 5" xfId="17616"/>
    <cellStyle name="Input 2 2 2 3 2 6" xfId="17617"/>
    <cellStyle name="Input 2 2 2 3 2 7" xfId="17618"/>
    <cellStyle name="Input 2 2 2 3 2 8" xfId="17619"/>
    <cellStyle name="Input 2 2 2 3 3" xfId="17620"/>
    <cellStyle name="Input 2 2 2 3 4" xfId="17621"/>
    <cellStyle name="Input 2 2 2 3 5" xfId="17622"/>
    <cellStyle name="Input 2 2 2 3 6" xfId="17623"/>
    <cellStyle name="Input 2 2 2 3 7" xfId="17624"/>
    <cellStyle name="Input 2 2 2 3 8" xfId="17625"/>
    <cellStyle name="Input 2 2 2 3 9" xfId="17626"/>
    <cellStyle name="Input 2 2 2 4" xfId="17627"/>
    <cellStyle name="Input 2 2 2 4 2" xfId="17628"/>
    <cellStyle name="Input 2 2 2 4 3" xfId="17629"/>
    <cellStyle name="Input 2 2 2 4 4" xfId="17630"/>
    <cellStyle name="Input 2 2 2 4 5" xfId="17631"/>
    <cellStyle name="Input 2 2 2 4 6" xfId="17632"/>
    <cellStyle name="Input 2 2 2 4 7" xfId="17633"/>
    <cellStyle name="Input 2 2 2 4 8" xfId="17634"/>
    <cellStyle name="Input 2 2 2 5" xfId="17635"/>
    <cellStyle name="Input 2 2 2 6" xfId="17636"/>
    <cellStyle name="Input 2 2 2 7" xfId="17637"/>
    <cellStyle name="Input 2 2 2 8" xfId="17638"/>
    <cellStyle name="Input 2 2 2 9" xfId="17639"/>
    <cellStyle name="Input 2 2 3" xfId="1145"/>
    <cellStyle name="Input 2 2 3 10" xfId="17640"/>
    <cellStyle name="Input 2 2 3 2" xfId="17641"/>
    <cellStyle name="Input 2 2 3 2 2" xfId="17642"/>
    <cellStyle name="Input 2 2 3 2 2 2" xfId="17643"/>
    <cellStyle name="Input 2 2 3 2 2 3" xfId="17644"/>
    <cellStyle name="Input 2 2 3 2 2 4" xfId="17645"/>
    <cellStyle name="Input 2 2 3 2 2 5" xfId="17646"/>
    <cellStyle name="Input 2 2 3 2 2 6" xfId="17647"/>
    <cellStyle name="Input 2 2 3 2 2 7" xfId="17648"/>
    <cellStyle name="Input 2 2 3 2 2 8" xfId="17649"/>
    <cellStyle name="Input 2 2 3 2 3" xfId="17650"/>
    <cellStyle name="Input 2 2 3 2 4" xfId="17651"/>
    <cellStyle name="Input 2 2 3 2 5" xfId="17652"/>
    <cellStyle name="Input 2 2 3 2 6" xfId="17653"/>
    <cellStyle name="Input 2 2 3 2 7" xfId="17654"/>
    <cellStyle name="Input 2 2 3 2 8" xfId="17655"/>
    <cellStyle name="Input 2 2 3 2 9" xfId="17656"/>
    <cellStyle name="Input 2 2 3 3" xfId="17657"/>
    <cellStyle name="Input 2 2 3 3 2" xfId="17658"/>
    <cellStyle name="Input 2 2 3 3 3" xfId="17659"/>
    <cellStyle name="Input 2 2 3 3 4" xfId="17660"/>
    <cellStyle name="Input 2 2 3 3 5" xfId="17661"/>
    <cellStyle name="Input 2 2 3 3 6" xfId="17662"/>
    <cellStyle name="Input 2 2 3 3 7" xfId="17663"/>
    <cellStyle name="Input 2 2 3 3 8" xfId="17664"/>
    <cellStyle name="Input 2 2 3 4" xfId="17665"/>
    <cellStyle name="Input 2 2 3 5" xfId="17666"/>
    <cellStyle name="Input 2 2 3 6" xfId="17667"/>
    <cellStyle name="Input 2 2 3 7" xfId="17668"/>
    <cellStyle name="Input 2 2 3 8" xfId="17669"/>
    <cellStyle name="Input 2 2 3 9" xfId="17670"/>
    <cellStyle name="Input 2 3" xfId="1146"/>
    <cellStyle name="Input 2 3 10" xfId="17671"/>
    <cellStyle name="Input 2 3 11" xfId="17672"/>
    <cellStyle name="Input 2 3 12" xfId="17673"/>
    <cellStyle name="Input 2 3 13" xfId="17674"/>
    <cellStyle name="Input 2 3 14" xfId="17675"/>
    <cellStyle name="Input 2 3 15" xfId="17676"/>
    <cellStyle name="Input 2 3 16" xfId="17677"/>
    <cellStyle name="Input 2 3 17" xfId="17678"/>
    <cellStyle name="Input 2 3 2" xfId="1147"/>
    <cellStyle name="Input 2 3 2 10" xfId="17679"/>
    <cellStyle name="Input 2 3 2 10 2" xfId="17680"/>
    <cellStyle name="Input 2 3 2 10 3" xfId="17681"/>
    <cellStyle name="Input 2 3 2 10 4" xfId="17682"/>
    <cellStyle name="Input 2 3 2 10 5" xfId="17683"/>
    <cellStyle name="Input 2 3 2 10 6" xfId="17684"/>
    <cellStyle name="Input 2 3 2 10 7" xfId="17685"/>
    <cellStyle name="Input 2 3 2 10 8" xfId="17686"/>
    <cellStyle name="Input 2 3 2 10 9" xfId="17687"/>
    <cellStyle name="Input 2 3 2 11" xfId="17688"/>
    <cellStyle name="Input 2 3 2 11 2" xfId="17689"/>
    <cellStyle name="Input 2 3 2 11 3" xfId="17690"/>
    <cellStyle name="Input 2 3 2 11 4" xfId="17691"/>
    <cellStyle name="Input 2 3 2 11 5" xfId="17692"/>
    <cellStyle name="Input 2 3 2 11 6" xfId="17693"/>
    <cellStyle name="Input 2 3 2 11 7" xfId="17694"/>
    <cellStyle name="Input 2 3 2 11 8" xfId="17695"/>
    <cellStyle name="Input 2 3 2 11 9" xfId="17696"/>
    <cellStyle name="Input 2 3 2 12" xfId="17697"/>
    <cellStyle name="Input 2 3 2 12 2" xfId="17698"/>
    <cellStyle name="Input 2 3 2 12 3" xfId="17699"/>
    <cellStyle name="Input 2 3 2 12 4" xfId="17700"/>
    <cellStyle name="Input 2 3 2 12 5" xfId="17701"/>
    <cellStyle name="Input 2 3 2 12 6" xfId="17702"/>
    <cellStyle name="Input 2 3 2 12 7" xfId="17703"/>
    <cellStyle name="Input 2 3 2 12 8" xfId="17704"/>
    <cellStyle name="Input 2 3 2 12 9" xfId="17705"/>
    <cellStyle name="Input 2 3 2 13" xfId="17706"/>
    <cellStyle name="Input 2 3 2 13 2" xfId="17707"/>
    <cellStyle name="Input 2 3 2 13 3" xfId="17708"/>
    <cellStyle name="Input 2 3 2 13 4" xfId="17709"/>
    <cellStyle name="Input 2 3 2 13 5" xfId="17710"/>
    <cellStyle name="Input 2 3 2 13 6" xfId="17711"/>
    <cellStyle name="Input 2 3 2 13 7" xfId="17712"/>
    <cellStyle name="Input 2 3 2 13 8" xfId="17713"/>
    <cellStyle name="Input 2 3 2 13 9" xfId="17714"/>
    <cellStyle name="Input 2 3 2 14" xfId="17715"/>
    <cellStyle name="Input 2 3 2 14 2" xfId="17716"/>
    <cellStyle name="Input 2 3 2 14 3" xfId="17717"/>
    <cellStyle name="Input 2 3 2 14 4" xfId="17718"/>
    <cellStyle name="Input 2 3 2 14 5" xfId="17719"/>
    <cellStyle name="Input 2 3 2 14 6" xfId="17720"/>
    <cellStyle name="Input 2 3 2 14 7" xfId="17721"/>
    <cellStyle name="Input 2 3 2 14 8" xfId="17722"/>
    <cellStyle name="Input 2 3 2 14 9" xfId="17723"/>
    <cellStyle name="Input 2 3 2 15" xfId="17724"/>
    <cellStyle name="Input 2 3 2 16" xfId="17725"/>
    <cellStyle name="Input 2 3 2 17" xfId="17726"/>
    <cellStyle name="Input 2 3 2 18" xfId="17727"/>
    <cellStyle name="Input 2 3 2 2" xfId="17728"/>
    <cellStyle name="Input 2 3 2 2 10" xfId="17729"/>
    <cellStyle name="Input 2 3 2 2 10 2" xfId="17730"/>
    <cellStyle name="Input 2 3 2 2 10 3" xfId="17731"/>
    <cellStyle name="Input 2 3 2 2 10 4" xfId="17732"/>
    <cellStyle name="Input 2 3 2 2 10 5" xfId="17733"/>
    <cellStyle name="Input 2 3 2 2 10 6" xfId="17734"/>
    <cellStyle name="Input 2 3 2 2 10 7" xfId="17735"/>
    <cellStyle name="Input 2 3 2 2 10 8" xfId="17736"/>
    <cellStyle name="Input 2 3 2 2 10 9" xfId="17737"/>
    <cellStyle name="Input 2 3 2 2 11" xfId="17738"/>
    <cellStyle name="Input 2 3 2 2 11 2" xfId="17739"/>
    <cellStyle name="Input 2 3 2 2 11 3" xfId="17740"/>
    <cellStyle name="Input 2 3 2 2 11 4" xfId="17741"/>
    <cellStyle name="Input 2 3 2 2 11 5" xfId="17742"/>
    <cellStyle name="Input 2 3 2 2 11 6" xfId="17743"/>
    <cellStyle name="Input 2 3 2 2 11 7" xfId="17744"/>
    <cellStyle name="Input 2 3 2 2 11 8" xfId="17745"/>
    <cellStyle name="Input 2 3 2 2 11 9" xfId="17746"/>
    <cellStyle name="Input 2 3 2 2 12" xfId="17747"/>
    <cellStyle name="Input 2 3 2 2 13" xfId="17748"/>
    <cellStyle name="Input 2 3 2 2 14" xfId="17749"/>
    <cellStyle name="Input 2 3 2 2 2" xfId="17750"/>
    <cellStyle name="Input 2 3 2 2 2 10" xfId="17751"/>
    <cellStyle name="Input 2 3 2 2 2 11" xfId="17752"/>
    <cellStyle name="Input 2 3 2 2 2 12" xfId="17753"/>
    <cellStyle name="Input 2 3 2 2 2 13" xfId="17754"/>
    <cellStyle name="Input 2 3 2 2 2 14" xfId="17755"/>
    <cellStyle name="Input 2 3 2 2 2 15" xfId="17756"/>
    <cellStyle name="Input 2 3 2 2 2 16" xfId="17757"/>
    <cellStyle name="Input 2 3 2 2 2 2" xfId="17758"/>
    <cellStyle name="Input 2 3 2 2 2 2 10" xfId="17759"/>
    <cellStyle name="Input 2 3 2 2 2 2 11" xfId="17760"/>
    <cellStyle name="Input 2 3 2 2 2 2 12" xfId="17761"/>
    <cellStyle name="Input 2 3 2 2 2 2 13" xfId="17762"/>
    <cellStyle name="Input 2 3 2 2 2 2 14" xfId="17763"/>
    <cellStyle name="Input 2 3 2 2 2 2 2" xfId="17764"/>
    <cellStyle name="Input 2 3 2 2 2 2 2 2" xfId="17765"/>
    <cellStyle name="Input 2 3 2 2 2 2 2 3" xfId="17766"/>
    <cellStyle name="Input 2 3 2 2 2 2 2 4" xfId="17767"/>
    <cellStyle name="Input 2 3 2 2 2 2 2 5" xfId="17768"/>
    <cellStyle name="Input 2 3 2 2 2 2 2 6" xfId="17769"/>
    <cellStyle name="Input 2 3 2 2 2 2 2 7" xfId="17770"/>
    <cellStyle name="Input 2 3 2 2 2 2 2 8" xfId="17771"/>
    <cellStyle name="Input 2 3 2 2 2 2 2 9" xfId="17772"/>
    <cellStyle name="Input 2 3 2 2 2 2 3" xfId="17773"/>
    <cellStyle name="Input 2 3 2 2 2 2 3 2" xfId="17774"/>
    <cellStyle name="Input 2 3 2 2 2 2 3 3" xfId="17775"/>
    <cellStyle name="Input 2 3 2 2 2 2 3 4" xfId="17776"/>
    <cellStyle name="Input 2 3 2 2 2 2 3 5" xfId="17777"/>
    <cellStyle name="Input 2 3 2 2 2 2 3 6" xfId="17778"/>
    <cellStyle name="Input 2 3 2 2 2 2 3 7" xfId="17779"/>
    <cellStyle name="Input 2 3 2 2 2 2 3 8" xfId="17780"/>
    <cellStyle name="Input 2 3 2 2 2 2 3 9" xfId="17781"/>
    <cellStyle name="Input 2 3 2 2 2 2 4" xfId="17782"/>
    <cellStyle name="Input 2 3 2 2 2 2 4 2" xfId="17783"/>
    <cellStyle name="Input 2 3 2 2 2 2 4 3" xfId="17784"/>
    <cellStyle name="Input 2 3 2 2 2 2 4 4" xfId="17785"/>
    <cellStyle name="Input 2 3 2 2 2 2 4 5" xfId="17786"/>
    <cellStyle name="Input 2 3 2 2 2 2 4 6" xfId="17787"/>
    <cellStyle name="Input 2 3 2 2 2 2 4 7" xfId="17788"/>
    <cellStyle name="Input 2 3 2 2 2 2 4 8" xfId="17789"/>
    <cellStyle name="Input 2 3 2 2 2 2 4 9" xfId="17790"/>
    <cellStyle name="Input 2 3 2 2 2 2 5" xfId="17791"/>
    <cellStyle name="Input 2 3 2 2 2 2 5 2" xfId="17792"/>
    <cellStyle name="Input 2 3 2 2 2 2 5 3" xfId="17793"/>
    <cellStyle name="Input 2 3 2 2 2 2 5 4" xfId="17794"/>
    <cellStyle name="Input 2 3 2 2 2 2 5 5" xfId="17795"/>
    <cellStyle name="Input 2 3 2 2 2 2 5 6" xfId="17796"/>
    <cellStyle name="Input 2 3 2 2 2 2 5 7" xfId="17797"/>
    <cellStyle name="Input 2 3 2 2 2 2 5 8" xfId="17798"/>
    <cellStyle name="Input 2 3 2 2 2 2 5 9" xfId="17799"/>
    <cellStyle name="Input 2 3 2 2 2 2 6" xfId="17800"/>
    <cellStyle name="Input 2 3 2 2 2 2 6 2" xfId="17801"/>
    <cellStyle name="Input 2 3 2 2 2 2 6 3" xfId="17802"/>
    <cellStyle name="Input 2 3 2 2 2 2 6 4" xfId="17803"/>
    <cellStyle name="Input 2 3 2 2 2 2 6 5" xfId="17804"/>
    <cellStyle name="Input 2 3 2 2 2 2 6 6" xfId="17805"/>
    <cellStyle name="Input 2 3 2 2 2 2 6 7" xfId="17806"/>
    <cellStyle name="Input 2 3 2 2 2 2 6 8" xfId="17807"/>
    <cellStyle name="Input 2 3 2 2 2 2 6 9" xfId="17808"/>
    <cellStyle name="Input 2 3 2 2 2 2 7" xfId="17809"/>
    <cellStyle name="Input 2 3 2 2 2 2 8" xfId="17810"/>
    <cellStyle name="Input 2 3 2 2 2 2 9" xfId="17811"/>
    <cellStyle name="Input 2 3 2 2 2 3" xfId="17812"/>
    <cellStyle name="Input 2 3 2 2 2 3 2" xfId="17813"/>
    <cellStyle name="Input 2 3 2 2 2 3 3" xfId="17814"/>
    <cellStyle name="Input 2 3 2 2 2 3 4" xfId="17815"/>
    <cellStyle name="Input 2 3 2 2 2 3 5" xfId="17816"/>
    <cellStyle name="Input 2 3 2 2 2 3 6" xfId="17817"/>
    <cellStyle name="Input 2 3 2 2 2 3 7" xfId="17818"/>
    <cellStyle name="Input 2 3 2 2 2 3 8" xfId="17819"/>
    <cellStyle name="Input 2 3 2 2 2 3 9" xfId="17820"/>
    <cellStyle name="Input 2 3 2 2 2 4" xfId="17821"/>
    <cellStyle name="Input 2 3 2 2 2 4 2" xfId="17822"/>
    <cellStyle name="Input 2 3 2 2 2 4 3" xfId="17823"/>
    <cellStyle name="Input 2 3 2 2 2 4 4" xfId="17824"/>
    <cellStyle name="Input 2 3 2 2 2 4 5" xfId="17825"/>
    <cellStyle name="Input 2 3 2 2 2 4 6" xfId="17826"/>
    <cellStyle name="Input 2 3 2 2 2 4 7" xfId="17827"/>
    <cellStyle name="Input 2 3 2 2 2 4 8" xfId="17828"/>
    <cellStyle name="Input 2 3 2 2 2 4 9" xfId="17829"/>
    <cellStyle name="Input 2 3 2 2 2 5" xfId="17830"/>
    <cellStyle name="Input 2 3 2 2 2 5 2" xfId="17831"/>
    <cellStyle name="Input 2 3 2 2 2 5 3" xfId="17832"/>
    <cellStyle name="Input 2 3 2 2 2 5 4" xfId="17833"/>
    <cellStyle name="Input 2 3 2 2 2 5 5" xfId="17834"/>
    <cellStyle name="Input 2 3 2 2 2 5 6" xfId="17835"/>
    <cellStyle name="Input 2 3 2 2 2 5 7" xfId="17836"/>
    <cellStyle name="Input 2 3 2 2 2 5 8" xfId="17837"/>
    <cellStyle name="Input 2 3 2 2 2 5 9" xfId="17838"/>
    <cellStyle name="Input 2 3 2 2 2 6" xfId="17839"/>
    <cellStyle name="Input 2 3 2 2 2 6 2" xfId="17840"/>
    <cellStyle name="Input 2 3 2 2 2 6 3" xfId="17841"/>
    <cellStyle name="Input 2 3 2 2 2 6 4" xfId="17842"/>
    <cellStyle name="Input 2 3 2 2 2 6 5" xfId="17843"/>
    <cellStyle name="Input 2 3 2 2 2 6 6" xfId="17844"/>
    <cellStyle name="Input 2 3 2 2 2 6 7" xfId="17845"/>
    <cellStyle name="Input 2 3 2 2 2 6 8" xfId="17846"/>
    <cellStyle name="Input 2 3 2 2 2 6 9" xfId="17847"/>
    <cellStyle name="Input 2 3 2 2 2 7" xfId="17848"/>
    <cellStyle name="Input 2 3 2 2 2 7 2" xfId="17849"/>
    <cellStyle name="Input 2 3 2 2 2 7 3" xfId="17850"/>
    <cellStyle name="Input 2 3 2 2 2 7 4" xfId="17851"/>
    <cellStyle name="Input 2 3 2 2 2 7 5" xfId="17852"/>
    <cellStyle name="Input 2 3 2 2 2 7 6" xfId="17853"/>
    <cellStyle name="Input 2 3 2 2 2 7 7" xfId="17854"/>
    <cellStyle name="Input 2 3 2 2 2 7 8" xfId="17855"/>
    <cellStyle name="Input 2 3 2 2 2 7 9" xfId="17856"/>
    <cellStyle name="Input 2 3 2 2 2 8" xfId="17857"/>
    <cellStyle name="Input 2 3 2 2 2 8 2" xfId="17858"/>
    <cellStyle name="Input 2 3 2 2 2 8 3" xfId="17859"/>
    <cellStyle name="Input 2 3 2 2 2 8 4" xfId="17860"/>
    <cellStyle name="Input 2 3 2 2 2 8 5" xfId="17861"/>
    <cellStyle name="Input 2 3 2 2 2 8 6" xfId="17862"/>
    <cellStyle name="Input 2 3 2 2 2 8 7" xfId="17863"/>
    <cellStyle name="Input 2 3 2 2 2 8 8" xfId="17864"/>
    <cellStyle name="Input 2 3 2 2 2 8 9" xfId="17865"/>
    <cellStyle name="Input 2 3 2 2 2 9" xfId="17866"/>
    <cellStyle name="Input 2 3 2 2 3" xfId="17867"/>
    <cellStyle name="Input 2 3 2 2 3 10" xfId="17868"/>
    <cellStyle name="Input 2 3 2 2 3 11" xfId="17869"/>
    <cellStyle name="Input 2 3 2 2 3 12" xfId="17870"/>
    <cellStyle name="Input 2 3 2 2 3 13" xfId="17871"/>
    <cellStyle name="Input 2 3 2 2 3 14" xfId="17872"/>
    <cellStyle name="Input 2 3 2 2 3 15" xfId="17873"/>
    <cellStyle name="Input 2 3 2 2 3 16" xfId="17874"/>
    <cellStyle name="Input 2 3 2 2 3 2" xfId="17875"/>
    <cellStyle name="Input 2 3 2 2 3 2 10" xfId="17876"/>
    <cellStyle name="Input 2 3 2 2 3 2 11" xfId="17877"/>
    <cellStyle name="Input 2 3 2 2 3 2 12" xfId="17878"/>
    <cellStyle name="Input 2 3 2 2 3 2 13" xfId="17879"/>
    <cellStyle name="Input 2 3 2 2 3 2 14" xfId="17880"/>
    <cellStyle name="Input 2 3 2 2 3 2 2" xfId="17881"/>
    <cellStyle name="Input 2 3 2 2 3 2 2 2" xfId="17882"/>
    <cellStyle name="Input 2 3 2 2 3 2 2 3" xfId="17883"/>
    <cellStyle name="Input 2 3 2 2 3 2 2 4" xfId="17884"/>
    <cellStyle name="Input 2 3 2 2 3 2 2 5" xfId="17885"/>
    <cellStyle name="Input 2 3 2 2 3 2 2 6" xfId="17886"/>
    <cellStyle name="Input 2 3 2 2 3 2 2 7" xfId="17887"/>
    <cellStyle name="Input 2 3 2 2 3 2 2 8" xfId="17888"/>
    <cellStyle name="Input 2 3 2 2 3 2 2 9" xfId="17889"/>
    <cellStyle name="Input 2 3 2 2 3 2 3" xfId="17890"/>
    <cellStyle name="Input 2 3 2 2 3 2 3 2" xfId="17891"/>
    <cellStyle name="Input 2 3 2 2 3 2 3 3" xfId="17892"/>
    <cellStyle name="Input 2 3 2 2 3 2 3 4" xfId="17893"/>
    <cellStyle name="Input 2 3 2 2 3 2 3 5" xfId="17894"/>
    <cellStyle name="Input 2 3 2 2 3 2 3 6" xfId="17895"/>
    <cellStyle name="Input 2 3 2 2 3 2 3 7" xfId="17896"/>
    <cellStyle name="Input 2 3 2 2 3 2 3 8" xfId="17897"/>
    <cellStyle name="Input 2 3 2 2 3 2 3 9" xfId="17898"/>
    <cellStyle name="Input 2 3 2 2 3 2 4" xfId="17899"/>
    <cellStyle name="Input 2 3 2 2 3 2 4 2" xfId="17900"/>
    <cellStyle name="Input 2 3 2 2 3 2 4 3" xfId="17901"/>
    <cellStyle name="Input 2 3 2 2 3 2 4 4" xfId="17902"/>
    <cellStyle name="Input 2 3 2 2 3 2 4 5" xfId="17903"/>
    <cellStyle name="Input 2 3 2 2 3 2 4 6" xfId="17904"/>
    <cellStyle name="Input 2 3 2 2 3 2 4 7" xfId="17905"/>
    <cellStyle name="Input 2 3 2 2 3 2 4 8" xfId="17906"/>
    <cellStyle name="Input 2 3 2 2 3 2 4 9" xfId="17907"/>
    <cellStyle name="Input 2 3 2 2 3 2 5" xfId="17908"/>
    <cellStyle name="Input 2 3 2 2 3 2 5 2" xfId="17909"/>
    <cellStyle name="Input 2 3 2 2 3 2 5 3" xfId="17910"/>
    <cellStyle name="Input 2 3 2 2 3 2 5 4" xfId="17911"/>
    <cellStyle name="Input 2 3 2 2 3 2 5 5" xfId="17912"/>
    <cellStyle name="Input 2 3 2 2 3 2 5 6" xfId="17913"/>
    <cellStyle name="Input 2 3 2 2 3 2 5 7" xfId="17914"/>
    <cellStyle name="Input 2 3 2 2 3 2 5 8" xfId="17915"/>
    <cellStyle name="Input 2 3 2 2 3 2 5 9" xfId="17916"/>
    <cellStyle name="Input 2 3 2 2 3 2 6" xfId="17917"/>
    <cellStyle name="Input 2 3 2 2 3 2 6 2" xfId="17918"/>
    <cellStyle name="Input 2 3 2 2 3 2 6 3" xfId="17919"/>
    <cellStyle name="Input 2 3 2 2 3 2 6 4" xfId="17920"/>
    <cellStyle name="Input 2 3 2 2 3 2 6 5" xfId="17921"/>
    <cellStyle name="Input 2 3 2 2 3 2 6 6" xfId="17922"/>
    <cellStyle name="Input 2 3 2 2 3 2 6 7" xfId="17923"/>
    <cellStyle name="Input 2 3 2 2 3 2 6 8" xfId="17924"/>
    <cellStyle name="Input 2 3 2 2 3 2 6 9" xfId="17925"/>
    <cellStyle name="Input 2 3 2 2 3 2 7" xfId="17926"/>
    <cellStyle name="Input 2 3 2 2 3 2 8" xfId="17927"/>
    <cellStyle name="Input 2 3 2 2 3 2 9" xfId="17928"/>
    <cellStyle name="Input 2 3 2 2 3 3" xfId="17929"/>
    <cellStyle name="Input 2 3 2 2 3 3 2" xfId="17930"/>
    <cellStyle name="Input 2 3 2 2 3 3 3" xfId="17931"/>
    <cellStyle name="Input 2 3 2 2 3 3 4" xfId="17932"/>
    <cellStyle name="Input 2 3 2 2 3 3 5" xfId="17933"/>
    <cellStyle name="Input 2 3 2 2 3 3 6" xfId="17934"/>
    <cellStyle name="Input 2 3 2 2 3 3 7" xfId="17935"/>
    <cellStyle name="Input 2 3 2 2 3 3 8" xfId="17936"/>
    <cellStyle name="Input 2 3 2 2 3 3 9" xfId="17937"/>
    <cellStyle name="Input 2 3 2 2 3 4" xfId="17938"/>
    <cellStyle name="Input 2 3 2 2 3 4 2" xfId="17939"/>
    <cellStyle name="Input 2 3 2 2 3 4 3" xfId="17940"/>
    <cellStyle name="Input 2 3 2 2 3 4 4" xfId="17941"/>
    <cellStyle name="Input 2 3 2 2 3 4 5" xfId="17942"/>
    <cellStyle name="Input 2 3 2 2 3 4 6" xfId="17943"/>
    <cellStyle name="Input 2 3 2 2 3 4 7" xfId="17944"/>
    <cellStyle name="Input 2 3 2 2 3 4 8" xfId="17945"/>
    <cellStyle name="Input 2 3 2 2 3 4 9" xfId="17946"/>
    <cellStyle name="Input 2 3 2 2 3 5" xfId="17947"/>
    <cellStyle name="Input 2 3 2 2 3 5 2" xfId="17948"/>
    <cellStyle name="Input 2 3 2 2 3 5 3" xfId="17949"/>
    <cellStyle name="Input 2 3 2 2 3 5 4" xfId="17950"/>
    <cellStyle name="Input 2 3 2 2 3 5 5" xfId="17951"/>
    <cellStyle name="Input 2 3 2 2 3 5 6" xfId="17952"/>
    <cellStyle name="Input 2 3 2 2 3 5 7" xfId="17953"/>
    <cellStyle name="Input 2 3 2 2 3 5 8" xfId="17954"/>
    <cellStyle name="Input 2 3 2 2 3 5 9" xfId="17955"/>
    <cellStyle name="Input 2 3 2 2 3 6" xfId="17956"/>
    <cellStyle name="Input 2 3 2 2 3 6 2" xfId="17957"/>
    <cellStyle name="Input 2 3 2 2 3 6 3" xfId="17958"/>
    <cellStyle name="Input 2 3 2 2 3 6 4" xfId="17959"/>
    <cellStyle name="Input 2 3 2 2 3 6 5" xfId="17960"/>
    <cellStyle name="Input 2 3 2 2 3 6 6" xfId="17961"/>
    <cellStyle name="Input 2 3 2 2 3 6 7" xfId="17962"/>
    <cellStyle name="Input 2 3 2 2 3 6 8" xfId="17963"/>
    <cellStyle name="Input 2 3 2 2 3 6 9" xfId="17964"/>
    <cellStyle name="Input 2 3 2 2 3 7" xfId="17965"/>
    <cellStyle name="Input 2 3 2 2 3 7 2" xfId="17966"/>
    <cellStyle name="Input 2 3 2 2 3 7 3" xfId="17967"/>
    <cellStyle name="Input 2 3 2 2 3 7 4" xfId="17968"/>
    <cellStyle name="Input 2 3 2 2 3 7 5" xfId="17969"/>
    <cellStyle name="Input 2 3 2 2 3 7 6" xfId="17970"/>
    <cellStyle name="Input 2 3 2 2 3 7 7" xfId="17971"/>
    <cellStyle name="Input 2 3 2 2 3 7 8" xfId="17972"/>
    <cellStyle name="Input 2 3 2 2 3 7 9" xfId="17973"/>
    <cellStyle name="Input 2 3 2 2 3 8" xfId="17974"/>
    <cellStyle name="Input 2 3 2 2 3 8 2" xfId="17975"/>
    <cellStyle name="Input 2 3 2 2 3 8 3" xfId="17976"/>
    <cellStyle name="Input 2 3 2 2 3 8 4" xfId="17977"/>
    <cellStyle name="Input 2 3 2 2 3 8 5" xfId="17978"/>
    <cellStyle name="Input 2 3 2 2 3 8 6" xfId="17979"/>
    <cellStyle name="Input 2 3 2 2 3 8 7" xfId="17980"/>
    <cellStyle name="Input 2 3 2 2 3 8 8" xfId="17981"/>
    <cellStyle name="Input 2 3 2 2 3 8 9" xfId="17982"/>
    <cellStyle name="Input 2 3 2 2 3 9" xfId="17983"/>
    <cellStyle name="Input 2 3 2 2 4" xfId="17984"/>
    <cellStyle name="Input 2 3 2 2 4 10" xfId="17985"/>
    <cellStyle name="Input 2 3 2 2 4 11" xfId="17986"/>
    <cellStyle name="Input 2 3 2 2 4 12" xfId="17987"/>
    <cellStyle name="Input 2 3 2 2 4 13" xfId="17988"/>
    <cellStyle name="Input 2 3 2 2 4 14" xfId="17989"/>
    <cellStyle name="Input 2 3 2 2 4 15" xfId="17990"/>
    <cellStyle name="Input 2 3 2 2 4 16" xfId="17991"/>
    <cellStyle name="Input 2 3 2 2 4 2" xfId="17992"/>
    <cellStyle name="Input 2 3 2 2 4 2 10" xfId="17993"/>
    <cellStyle name="Input 2 3 2 2 4 2 11" xfId="17994"/>
    <cellStyle name="Input 2 3 2 2 4 2 12" xfId="17995"/>
    <cellStyle name="Input 2 3 2 2 4 2 13" xfId="17996"/>
    <cellStyle name="Input 2 3 2 2 4 2 14" xfId="17997"/>
    <cellStyle name="Input 2 3 2 2 4 2 2" xfId="17998"/>
    <cellStyle name="Input 2 3 2 2 4 2 2 2" xfId="17999"/>
    <cellStyle name="Input 2 3 2 2 4 2 2 3" xfId="18000"/>
    <cellStyle name="Input 2 3 2 2 4 2 2 4" xfId="18001"/>
    <cellStyle name="Input 2 3 2 2 4 2 2 5" xfId="18002"/>
    <cellStyle name="Input 2 3 2 2 4 2 2 6" xfId="18003"/>
    <cellStyle name="Input 2 3 2 2 4 2 2 7" xfId="18004"/>
    <cellStyle name="Input 2 3 2 2 4 2 2 8" xfId="18005"/>
    <cellStyle name="Input 2 3 2 2 4 2 2 9" xfId="18006"/>
    <cellStyle name="Input 2 3 2 2 4 2 3" xfId="18007"/>
    <cellStyle name="Input 2 3 2 2 4 2 3 2" xfId="18008"/>
    <cellStyle name="Input 2 3 2 2 4 2 3 3" xfId="18009"/>
    <cellStyle name="Input 2 3 2 2 4 2 3 4" xfId="18010"/>
    <cellStyle name="Input 2 3 2 2 4 2 3 5" xfId="18011"/>
    <cellStyle name="Input 2 3 2 2 4 2 3 6" xfId="18012"/>
    <cellStyle name="Input 2 3 2 2 4 2 3 7" xfId="18013"/>
    <cellStyle name="Input 2 3 2 2 4 2 3 8" xfId="18014"/>
    <cellStyle name="Input 2 3 2 2 4 2 3 9" xfId="18015"/>
    <cellStyle name="Input 2 3 2 2 4 2 4" xfId="18016"/>
    <cellStyle name="Input 2 3 2 2 4 2 4 2" xfId="18017"/>
    <cellStyle name="Input 2 3 2 2 4 2 4 3" xfId="18018"/>
    <cellStyle name="Input 2 3 2 2 4 2 4 4" xfId="18019"/>
    <cellStyle name="Input 2 3 2 2 4 2 4 5" xfId="18020"/>
    <cellStyle name="Input 2 3 2 2 4 2 4 6" xfId="18021"/>
    <cellStyle name="Input 2 3 2 2 4 2 4 7" xfId="18022"/>
    <cellStyle name="Input 2 3 2 2 4 2 4 8" xfId="18023"/>
    <cellStyle name="Input 2 3 2 2 4 2 4 9" xfId="18024"/>
    <cellStyle name="Input 2 3 2 2 4 2 5" xfId="18025"/>
    <cellStyle name="Input 2 3 2 2 4 2 5 2" xfId="18026"/>
    <cellStyle name="Input 2 3 2 2 4 2 5 3" xfId="18027"/>
    <cellStyle name="Input 2 3 2 2 4 2 5 4" xfId="18028"/>
    <cellStyle name="Input 2 3 2 2 4 2 5 5" xfId="18029"/>
    <cellStyle name="Input 2 3 2 2 4 2 5 6" xfId="18030"/>
    <cellStyle name="Input 2 3 2 2 4 2 5 7" xfId="18031"/>
    <cellStyle name="Input 2 3 2 2 4 2 5 8" xfId="18032"/>
    <cellStyle name="Input 2 3 2 2 4 2 5 9" xfId="18033"/>
    <cellStyle name="Input 2 3 2 2 4 2 6" xfId="18034"/>
    <cellStyle name="Input 2 3 2 2 4 2 6 2" xfId="18035"/>
    <cellStyle name="Input 2 3 2 2 4 2 6 3" xfId="18036"/>
    <cellStyle name="Input 2 3 2 2 4 2 6 4" xfId="18037"/>
    <cellStyle name="Input 2 3 2 2 4 2 6 5" xfId="18038"/>
    <cellStyle name="Input 2 3 2 2 4 2 6 6" xfId="18039"/>
    <cellStyle name="Input 2 3 2 2 4 2 6 7" xfId="18040"/>
    <cellStyle name="Input 2 3 2 2 4 2 6 8" xfId="18041"/>
    <cellStyle name="Input 2 3 2 2 4 2 6 9" xfId="18042"/>
    <cellStyle name="Input 2 3 2 2 4 2 7" xfId="18043"/>
    <cellStyle name="Input 2 3 2 2 4 2 8" xfId="18044"/>
    <cellStyle name="Input 2 3 2 2 4 2 9" xfId="18045"/>
    <cellStyle name="Input 2 3 2 2 4 3" xfId="18046"/>
    <cellStyle name="Input 2 3 2 2 4 3 2" xfId="18047"/>
    <cellStyle name="Input 2 3 2 2 4 3 3" xfId="18048"/>
    <cellStyle name="Input 2 3 2 2 4 3 4" xfId="18049"/>
    <cellStyle name="Input 2 3 2 2 4 3 5" xfId="18050"/>
    <cellStyle name="Input 2 3 2 2 4 3 6" xfId="18051"/>
    <cellStyle name="Input 2 3 2 2 4 3 7" xfId="18052"/>
    <cellStyle name="Input 2 3 2 2 4 3 8" xfId="18053"/>
    <cellStyle name="Input 2 3 2 2 4 3 9" xfId="18054"/>
    <cellStyle name="Input 2 3 2 2 4 4" xfId="18055"/>
    <cellStyle name="Input 2 3 2 2 4 4 2" xfId="18056"/>
    <cellStyle name="Input 2 3 2 2 4 4 3" xfId="18057"/>
    <cellStyle name="Input 2 3 2 2 4 4 4" xfId="18058"/>
    <cellStyle name="Input 2 3 2 2 4 4 5" xfId="18059"/>
    <cellStyle name="Input 2 3 2 2 4 4 6" xfId="18060"/>
    <cellStyle name="Input 2 3 2 2 4 4 7" xfId="18061"/>
    <cellStyle name="Input 2 3 2 2 4 4 8" xfId="18062"/>
    <cellStyle name="Input 2 3 2 2 4 4 9" xfId="18063"/>
    <cellStyle name="Input 2 3 2 2 4 5" xfId="18064"/>
    <cellStyle name="Input 2 3 2 2 4 5 2" xfId="18065"/>
    <cellStyle name="Input 2 3 2 2 4 5 3" xfId="18066"/>
    <cellStyle name="Input 2 3 2 2 4 5 4" xfId="18067"/>
    <cellStyle name="Input 2 3 2 2 4 5 5" xfId="18068"/>
    <cellStyle name="Input 2 3 2 2 4 5 6" xfId="18069"/>
    <cellStyle name="Input 2 3 2 2 4 5 7" xfId="18070"/>
    <cellStyle name="Input 2 3 2 2 4 5 8" xfId="18071"/>
    <cellStyle name="Input 2 3 2 2 4 5 9" xfId="18072"/>
    <cellStyle name="Input 2 3 2 2 4 6" xfId="18073"/>
    <cellStyle name="Input 2 3 2 2 4 6 2" xfId="18074"/>
    <cellStyle name="Input 2 3 2 2 4 6 3" xfId="18075"/>
    <cellStyle name="Input 2 3 2 2 4 6 4" xfId="18076"/>
    <cellStyle name="Input 2 3 2 2 4 6 5" xfId="18077"/>
    <cellStyle name="Input 2 3 2 2 4 6 6" xfId="18078"/>
    <cellStyle name="Input 2 3 2 2 4 6 7" xfId="18079"/>
    <cellStyle name="Input 2 3 2 2 4 6 8" xfId="18080"/>
    <cellStyle name="Input 2 3 2 2 4 6 9" xfId="18081"/>
    <cellStyle name="Input 2 3 2 2 4 7" xfId="18082"/>
    <cellStyle name="Input 2 3 2 2 4 7 2" xfId="18083"/>
    <cellStyle name="Input 2 3 2 2 4 7 3" xfId="18084"/>
    <cellStyle name="Input 2 3 2 2 4 7 4" xfId="18085"/>
    <cellStyle name="Input 2 3 2 2 4 7 5" xfId="18086"/>
    <cellStyle name="Input 2 3 2 2 4 7 6" xfId="18087"/>
    <cellStyle name="Input 2 3 2 2 4 7 7" xfId="18088"/>
    <cellStyle name="Input 2 3 2 2 4 7 8" xfId="18089"/>
    <cellStyle name="Input 2 3 2 2 4 7 9" xfId="18090"/>
    <cellStyle name="Input 2 3 2 2 4 8" xfId="18091"/>
    <cellStyle name="Input 2 3 2 2 4 8 2" xfId="18092"/>
    <cellStyle name="Input 2 3 2 2 4 8 3" xfId="18093"/>
    <cellStyle name="Input 2 3 2 2 4 8 4" xfId="18094"/>
    <cellStyle name="Input 2 3 2 2 4 8 5" xfId="18095"/>
    <cellStyle name="Input 2 3 2 2 4 8 6" xfId="18096"/>
    <cellStyle name="Input 2 3 2 2 4 8 7" xfId="18097"/>
    <cellStyle name="Input 2 3 2 2 4 8 8" xfId="18098"/>
    <cellStyle name="Input 2 3 2 2 4 8 9" xfId="18099"/>
    <cellStyle name="Input 2 3 2 2 4 9" xfId="18100"/>
    <cellStyle name="Input 2 3 2 2 5" xfId="18101"/>
    <cellStyle name="Input 2 3 2 2 5 2" xfId="18102"/>
    <cellStyle name="Input 2 3 2 2 5 3" xfId="18103"/>
    <cellStyle name="Input 2 3 2 2 5 4" xfId="18104"/>
    <cellStyle name="Input 2 3 2 2 5 5" xfId="18105"/>
    <cellStyle name="Input 2 3 2 2 5 6" xfId="18106"/>
    <cellStyle name="Input 2 3 2 2 5 7" xfId="18107"/>
    <cellStyle name="Input 2 3 2 2 5 8" xfId="18108"/>
    <cellStyle name="Input 2 3 2 2 5 9" xfId="18109"/>
    <cellStyle name="Input 2 3 2 2 6" xfId="18110"/>
    <cellStyle name="Input 2 3 2 2 6 2" xfId="18111"/>
    <cellStyle name="Input 2 3 2 2 6 3" xfId="18112"/>
    <cellStyle name="Input 2 3 2 2 6 4" xfId="18113"/>
    <cellStyle name="Input 2 3 2 2 6 5" xfId="18114"/>
    <cellStyle name="Input 2 3 2 2 6 6" xfId="18115"/>
    <cellStyle name="Input 2 3 2 2 6 7" xfId="18116"/>
    <cellStyle name="Input 2 3 2 2 6 8" xfId="18117"/>
    <cellStyle name="Input 2 3 2 2 6 9" xfId="18118"/>
    <cellStyle name="Input 2 3 2 2 7" xfId="18119"/>
    <cellStyle name="Input 2 3 2 2 7 2" xfId="18120"/>
    <cellStyle name="Input 2 3 2 2 7 3" xfId="18121"/>
    <cellStyle name="Input 2 3 2 2 7 4" xfId="18122"/>
    <cellStyle name="Input 2 3 2 2 7 5" xfId="18123"/>
    <cellStyle name="Input 2 3 2 2 7 6" xfId="18124"/>
    <cellStyle name="Input 2 3 2 2 7 7" xfId="18125"/>
    <cellStyle name="Input 2 3 2 2 7 8" xfId="18126"/>
    <cellStyle name="Input 2 3 2 2 7 9" xfId="18127"/>
    <cellStyle name="Input 2 3 2 2 8" xfId="18128"/>
    <cellStyle name="Input 2 3 2 2 8 2" xfId="18129"/>
    <cellStyle name="Input 2 3 2 2 8 3" xfId="18130"/>
    <cellStyle name="Input 2 3 2 2 8 4" xfId="18131"/>
    <cellStyle name="Input 2 3 2 2 8 5" xfId="18132"/>
    <cellStyle name="Input 2 3 2 2 8 6" xfId="18133"/>
    <cellStyle name="Input 2 3 2 2 8 7" xfId="18134"/>
    <cellStyle name="Input 2 3 2 2 8 8" xfId="18135"/>
    <cellStyle name="Input 2 3 2 2 8 9" xfId="18136"/>
    <cellStyle name="Input 2 3 2 2 9" xfId="18137"/>
    <cellStyle name="Input 2 3 2 2 9 2" xfId="18138"/>
    <cellStyle name="Input 2 3 2 2 9 3" xfId="18139"/>
    <cellStyle name="Input 2 3 2 2 9 4" xfId="18140"/>
    <cellStyle name="Input 2 3 2 2 9 5" xfId="18141"/>
    <cellStyle name="Input 2 3 2 2 9 6" xfId="18142"/>
    <cellStyle name="Input 2 3 2 2 9 7" xfId="18143"/>
    <cellStyle name="Input 2 3 2 2 9 8" xfId="18144"/>
    <cellStyle name="Input 2 3 2 2 9 9" xfId="18145"/>
    <cellStyle name="Input 2 3 2 3" xfId="18146"/>
    <cellStyle name="Input 2 3 2 3 10" xfId="18147"/>
    <cellStyle name="Input 2 3 2 3 10 2" xfId="18148"/>
    <cellStyle name="Input 2 3 2 3 10 3" xfId="18149"/>
    <cellStyle name="Input 2 3 2 3 10 4" xfId="18150"/>
    <cellStyle name="Input 2 3 2 3 10 5" xfId="18151"/>
    <cellStyle name="Input 2 3 2 3 10 6" xfId="18152"/>
    <cellStyle name="Input 2 3 2 3 10 7" xfId="18153"/>
    <cellStyle name="Input 2 3 2 3 10 8" xfId="18154"/>
    <cellStyle name="Input 2 3 2 3 10 9" xfId="18155"/>
    <cellStyle name="Input 2 3 2 3 11" xfId="18156"/>
    <cellStyle name="Input 2 3 2 3 12" xfId="18157"/>
    <cellStyle name="Input 2 3 2 3 13" xfId="18158"/>
    <cellStyle name="Input 2 3 2 3 2" xfId="18159"/>
    <cellStyle name="Input 2 3 2 3 2 10" xfId="18160"/>
    <cellStyle name="Input 2 3 2 3 2 11" xfId="18161"/>
    <cellStyle name="Input 2 3 2 3 2 12" xfId="18162"/>
    <cellStyle name="Input 2 3 2 3 2 13" xfId="18163"/>
    <cellStyle name="Input 2 3 2 3 2 14" xfId="18164"/>
    <cellStyle name="Input 2 3 2 3 2 15" xfId="18165"/>
    <cellStyle name="Input 2 3 2 3 2 16" xfId="18166"/>
    <cellStyle name="Input 2 3 2 3 2 2" xfId="18167"/>
    <cellStyle name="Input 2 3 2 3 2 2 10" xfId="18168"/>
    <cellStyle name="Input 2 3 2 3 2 2 11" xfId="18169"/>
    <cellStyle name="Input 2 3 2 3 2 2 12" xfId="18170"/>
    <cellStyle name="Input 2 3 2 3 2 2 13" xfId="18171"/>
    <cellStyle name="Input 2 3 2 3 2 2 14" xfId="18172"/>
    <cellStyle name="Input 2 3 2 3 2 2 2" xfId="18173"/>
    <cellStyle name="Input 2 3 2 3 2 2 2 2" xfId="18174"/>
    <cellStyle name="Input 2 3 2 3 2 2 2 3" xfId="18175"/>
    <cellStyle name="Input 2 3 2 3 2 2 2 4" xfId="18176"/>
    <cellStyle name="Input 2 3 2 3 2 2 2 5" xfId="18177"/>
    <cellStyle name="Input 2 3 2 3 2 2 2 6" xfId="18178"/>
    <cellStyle name="Input 2 3 2 3 2 2 2 7" xfId="18179"/>
    <cellStyle name="Input 2 3 2 3 2 2 2 8" xfId="18180"/>
    <cellStyle name="Input 2 3 2 3 2 2 2 9" xfId="18181"/>
    <cellStyle name="Input 2 3 2 3 2 2 3" xfId="18182"/>
    <cellStyle name="Input 2 3 2 3 2 2 3 2" xfId="18183"/>
    <cellStyle name="Input 2 3 2 3 2 2 3 3" xfId="18184"/>
    <cellStyle name="Input 2 3 2 3 2 2 3 4" xfId="18185"/>
    <cellStyle name="Input 2 3 2 3 2 2 3 5" xfId="18186"/>
    <cellStyle name="Input 2 3 2 3 2 2 3 6" xfId="18187"/>
    <cellStyle name="Input 2 3 2 3 2 2 3 7" xfId="18188"/>
    <cellStyle name="Input 2 3 2 3 2 2 3 8" xfId="18189"/>
    <cellStyle name="Input 2 3 2 3 2 2 3 9" xfId="18190"/>
    <cellStyle name="Input 2 3 2 3 2 2 4" xfId="18191"/>
    <cellStyle name="Input 2 3 2 3 2 2 4 2" xfId="18192"/>
    <cellStyle name="Input 2 3 2 3 2 2 4 3" xfId="18193"/>
    <cellStyle name="Input 2 3 2 3 2 2 4 4" xfId="18194"/>
    <cellStyle name="Input 2 3 2 3 2 2 4 5" xfId="18195"/>
    <cellStyle name="Input 2 3 2 3 2 2 4 6" xfId="18196"/>
    <cellStyle name="Input 2 3 2 3 2 2 4 7" xfId="18197"/>
    <cellStyle name="Input 2 3 2 3 2 2 4 8" xfId="18198"/>
    <cellStyle name="Input 2 3 2 3 2 2 4 9" xfId="18199"/>
    <cellStyle name="Input 2 3 2 3 2 2 5" xfId="18200"/>
    <cellStyle name="Input 2 3 2 3 2 2 5 2" xfId="18201"/>
    <cellStyle name="Input 2 3 2 3 2 2 5 3" xfId="18202"/>
    <cellStyle name="Input 2 3 2 3 2 2 5 4" xfId="18203"/>
    <cellStyle name="Input 2 3 2 3 2 2 5 5" xfId="18204"/>
    <cellStyle name="Input 2 3 2 3 2 2 5 6" xfId="18205"/>
    <cellStyle name="Input 2 3 2 3 2 2 5 7" xfId="18206"/>
    <cellStyle name="Input 2 3 2 3 2 2 5 8" xfId="18207"/>
    <cellStyle name="Input 2 3 2 3 2 2 5 9" xfId="18208"/>
    <cellStyle name="Input 2 3 2 3 2 2 6" xfId="18209"/>
    <cellStyle name="Input 2 3 2 3 2 2 6 2" xfId="18210"/>
    <cellStyle name="Input 2 3 2 3 2 2 6 3" xfId="18211"/>
    <cellStyle name="Input 2 3 2 3 2 2 6 4" xfId="18212"/>
    <cellStyle name="Input 2 3 2 3 2 2 6 5" xfId="18213"/>
    <cellStyle name="Input 2 3 2 3 2 2 6 6" xfId="18214"/>
    <cellStyle name="Input 2 3 2 3 2 2 6 7" xfId="18215"/>
    <cellStyle name="Input 2 3 2 3 2 2 6 8" xfId="18216"/>
    <cellStyle name="Input 2 3 2 3 2 2 6 9" xfId="18217"/>
    <cellStyle name="Input 2 3 2 3 2 2 7" xfId="18218"/>
    <cellStyle name="Input 2 3 2 3 2 2 8" xfId="18219"/>
    <cellStyle name="Input 2 3 2 3 2 2 9" xfId="18220"/>
    <cellStyle name="Input 2 3 2 3 2 3" xfId="18221"/>
    <cellStyle name="Input 2 3 2 3 2 3 2" xfId="18222"/>
    <cellStyle name="Input 2 3 2 3 2 3 3" xfId="18223"/>
    <cellStyle name="Input 2 3 2 3 2 3 4" xfId="18224"/>
    <cellStyle name="Input 2 3 2 3 2 3 5" xfId="18225"/>
    <cellStyle name="Input 2 3 2 3 2 3 6" xfId="18226"/>
    <cellStyle name="Input 2 3 2 3 2 3 7" xfId="18227"/>
    <cellStyle name="Input 2 3 2 3 2 3 8" xfId="18228"/>
    <cellStyle name="Input 2 3 2 3 2 3 9" xfId="18229"/>
    <cellStyle name="Input 2 3 2 3 2 4" xfId="18230"/>
    <cellStyle name="Input 2 3 2 3 2 4 2" xfId="18231"/>
    <cellStyle name="Input 2 3 2 3 2 4 3" xfId="18232"/>
    <cellStyle name="Input 2 3 2 3 2 4 4" xfId="18233"/>
    <cellStyle name="Input 2 3 2 3 2 4 5" xfId="18234"/>
    <cellStyle name="Input 2 3 2 3 2 4 6" xfId="18235"/>
    <cellStyle name="Input 2 3 2 3 2 4 7" xfId="18236"/>
    <cellStyle name="Input 2 3 2 3 2 4 8" xfId="18237"/>
    <cellStyle name="Input 2 3 2 3 2 4 9" xfId="18238"/>
    <cellStyle name="Input 2 3 2 3 2 5" xfId="18239"/>
    <cellStyle name="Input 2 3 2 3 2 5 2" xfId="18240"/>
    <cellStyle name="Input 2 3 2 3 2 5 3" xfId="18241"/>
    <cellStyle name="Input 2 3 2 3 2 5 4" xfId="18242"/>
    <cellStyle name="Input 2 3 2 3 2 5 5" xfId="18243"/>
    <cellStyle name="Input 2 3 2 3 2 5 6" xfId="18244"/>
    <cellStyle name="Input 2 3 2 3 2 5 7" xfId="18245"/>
    <cellStyle name="Input 2 3 2 3 2 5 8" xfId="18246"/>
    <cellStyle name="Input 2 3 2 3 2 5 9" xfId="18247"/>
    <cellStyle name="Input 2 3 2 3 2 6" xfId="18248"/>
    <cellStyle name="Input 2 3 2 3 2 6 2" xfId="18249"/>
    <cellStyle name="Input 2 3 2 3 2 6 3" xfId="18250"/>
    <cellStyle name="Input 2 3 2 3 2 6 4" xfId="18251"/>
    <cellStyle name="Input 2 3 2 3 2 6 5" xfId="18252"/>
    <cellStyle name="Input 2 3 2 3 2 6 6" xfId="18253"/>
    <cellStyle name="Input 2 3 2 3 2 6 7" xfId="18254"/>
    <cellStyle name="Input 2 3 2 3 2 6 8" xfId="18255"/>
    <cellStyle name="Input 2 3 2 3 2 6 9" xfId="18256"/>
    <cellStyle name="Input 2 3 2 3 2 7" xfId="18257"/>
    <cellStyle name="Input 2 3 2 3 2 7 2" xfId="18258"/>
    <cellStyle name="Input 2 3 2 3 2 7 3" xfId="18259"/>
    <cellStyle name="Input 2 3 2 3 2 7 4" xfId="18260"/>
    <cellStyle name="Input 2 3 2 3 2 7 5" xfId="18261"/>
    <cellStyle name="Input 2 3 2 3 2 7 6" xfId="18262"/>
    <cellStyle name="Input 2 3 2 3 2 7 7" xfId="18263"/>
    <cellStyle name="Input 2 3 2 3 2 7 8" xfId="18264"/>
    <cellStyle name="Input 2 3 2 3 2 7 9" xfId="18265"/>
    <cellStyle name="Input 2 3 2 3 2 8" xfId="18266"/>
    <cellStyle name="Input 2 3 2 3 2 8 2" xfId="18267"/>
    <cellStyle name="Input 2 3 2 3 2 8 3" xfId="18268"/>
    <cellStyle name="Input 2 3 2 3 2 8 4" xfId="18269"/>
    <cellStyle name="Input 2 3 2 3 2 8 5" xfId="18270"/>
    <cellStyle name="Input 2 3 2 3 2 8 6" xfId="18271"/>
    <cellStyle name="Input 2 3 2 3 2 8 7" xfId="18272"/>
    <cellStyle name="Input 2 3 2 3 2 8 8" xfId="18273"/>
    <cellStyle name="Input 2 3 2 3 2 8 9" xfId="18274"/>
    <cellStyle name="Input 2 3 2 3 2 9" xfId="18275"/>
    <cellStyle name="Input 2 3 2 3 3" xfId="18276"/>
    <cellStyle name="Input 2 3 2 3 3 10" xfId="18277"/>
    <cellStyle name="Input 2 3 2 3 3 11" xfId="18278"/>
    <cellStyle name="Input 2 3 2 3 3 12" xfId="18279"/>
    <cellStyle name="Input 2 3 2 3 3 13" xfId="18280"/>
    <cellStyle name="Input 2 3 2 3 3 14" xfId="18281"/>
    <cellStyle name="Input 2 3 2 3 3 15" xfId="18282"/>
    <cellStyle name="Input 2 3 2 3 3 16" xfId="18283"/>
    <cellStyle name="Input 2 3 2 3 3 2" xfId="18284"/>
    <cellStyle name="Input 2 3 2 3 3 2 10" xfId="18285"/>
    <cellStyle name="Input 2 3 2 3 3 2 11" xfId="18286"/>
    <cellStyle name="Input 2 3 2 3 3 2 12" xfId="18287"/>
    <cellStyle name="Input 2 3 2 3 3 2 13" xfId="18288"/>
    <cellStyle name="Input 2 3 2 3 3 2 14" xfId="18289"/>
    <cellStyle name="Input 2 3 2 3 3 2 2" xfId="18290"/>
    <cellStyle name="Input 2 3 2 3 3 2 2 2" xfId="18291"/>
    <cellStyle name="Input 2 3 2 3 3 2 2 3" xfId="18292"/>
    <cellStyle name="Input 2 3 2 3 3 2 2 4" xfId="18293"/>
    <cellStyle name="Input 2 3 2 3 3 2 2 5" xfId="18294"/>
    <cellStyle name="Input 2 3 2 3 3 2 2 6" xfId="18295"/>
    <cellStyle name="Input 2 3 2 3 3 2 2 7" xfId="18296"/>
    <cellStyle name="Input 2 3 2 3 3 2 2 8" xfId="18297"/>
    <cellStyle name="Input 2 3 2 3 3 2 2 9" xfId="18298"/>
    <cellStyle name="Input 2 3 2 3 3 2 3" xfId="18299"/>
    <cellStyle name="Input 2 3 2 3 3 2 3 2" xfId="18300"/>
    <cellStyle name="Input 2 3 2 3 3 2 3 3" xfId="18301"/>
    <cellStyle name="Input 2 3 2 3 3 2 3 4" xfId="18302"/>
    <cellStyle name="Input 2 3 2 3 3 2 3 5" xfId="18303"/>
    <cellStyle name="Input 2 3 2 3 3 2 3 6" xfId="18304"/>
    <cellStyle name="Input 2 3 2 3 3 2 3 7" xfId="18305"/>
    <cellStyle name="Input 2 3 2 3 3 2 3 8" xfId="18306"/>
    <cellStyle name="Input 2 3 2 3 3 2 3 9" xfId="18307"/>
    <cellStyle name="Input 2 3 2 3 3 2 4" xfId="18308"/>
    <cellStyle name="Input 2 3 2 3 3 2 4 2" xfId="18309"/>
    <cellStyle name="Input 2 3 2 3 3 2 4 3" xfId="18310"/>
    <cellStyle name="Input 2 3 2 3 3 2 4 4" xfId="18311"/>
    <cellStyle name="Input 2 3 2 3 3 2 4 5" xfId="18312"/>
    <cellStyle name="Input 2 3 2 3 3 2 4 6" xfId="18313"/>
    <cellStyle name="Input 2 3 2 3 3 2 4 7" xfId="18314"/>
    <cellStyle name="Input 2 3 2 3 3 2 4 8" xfId="18315"/>
    <cellStyle name="Input 2 3 2 3 3 2 4 9" xfId="18316"/>
    <cellStyle name="Input 2 3 2 3 3 2 5" xfId="18317"/>
    <cellStyle name="Input 2 3 2 3 3 2 5 2" xfId="18318"/>
    <cellStyle name="Input 2 3 2 3 3 2 5 3" xfId="18319"/>
    <cellStyle name="Input 2 3 2 3 3 2 5 4" xfId="18320"/>
    <cellStyle name="Input 2 3 2 3 3 2 5 5" xfId="18321"/>
    <cellStyle name="Input 2 3 2 3 3 2 5 6" xfId="18322"/>
    <cellStyle name="Input 2 3 2 3 3 2 5 7" xfId="18323"/>
    <cellStyle name="Input 2 3 2 3 3 2 5 8" xfId="18324"/>
    <cellStyle name="Input 2 3 2 3 3 2 5 9" xfId="18325"/>
    <cellStyle name="Input 2 3 2 3 3 2 6" xfId="18326"/>
    <cellStyle name="Input 2 3 2 3 3 2 6 2" xfId="18327"/>
    <cellStyle name="Input 2 3 2 3 3 2 6 3" xfId="18328"/>
    <cellStyle name="Input 2 3 2 3 3 2 6 4" xfId="18329"/>
    <cellStyle name="Input 2 3 2 3 3 2 6 5" xfId="18330"/>
    <cellStyle name="Input 2 3 2 3 3 2 6 6" xfId="18331"/>
    <cellStyle name="Input 2 3 2 3 3 2 6 7" xfId="18332"/>
    <cellStyle name="Input 2 3 2 3 3 2 6 8" xfId="18333"/>
    <cellStyle name="Input 2 3 2 3 3 2 6 9" xfId="18334"/>
    <cellStyle name="Input 2 3 2 3 3 2 7" xfId="18335"/>
    <cellStyle name="Input 2 3 2 3 3 2 8" xfId="18336"/>
    <cellStyle name="Input 2 3 2 3 3 2 9" xfId="18337"/>
    <cellStyle name="Input 2 3 2 3 3 3" xfId="18338"/>
    <cellStyle name="Input 2 3 2 3 3 3 2" xfId="18339"/>
    <cellStyle name="Input 2 3 2 3 3 3 3" xfId="18340"/>
    <cellStyle name="Input 2 3 2 3 3 3 4" xfId="18341"/>
    <cellStyle name="Input 2 3 2 3 3 3 5" xfId="18342"/>
    <cellStyle name="Input 2 3 2 3 3 3 6" xfId="18343"/>
    <cellStyle name="Input 2 3 2 3 3 3 7" xfId="18344"/>
    <cellStyle name="Input 2 3 2 3 3 3 8" xfId="18345"/>
    <cellStyle name="Input 2 3 2 3 3 3 9" xfId="18346"/>
    <cellStyle name="Input 2 3 2 3 3 4" xfId="18347"/>
    <cellStyle name="Input 2 3 2 3 3 4 2" xfId="18348"/>
    <cellStyle name="Input 2 3 2 3 3 4 3" xfId="18349"/>
    <cellStyle name="Input 2 3 2 3 3 4 4" xfId="18350"/>
    <cellStyle name="Input 2 3 2 3 3 4 5" xfId="18351"/>
    <cellStyle name="Input 2 3 2 3 3 4 6" xfId="18352"/>
    <cellStyle name="Input 2 3 2 3 3 4 7" xfId="18353"/>
    <cellStyle name="Input 2 3 2 3 3 4 8" xfId="18354"/>
    <cellStyle name="Input 2 3 2 3 3 4 9" xfId="18355"/>
    <cellStyle name="Input 2 3 2 3 3 5" xfId="18356"/>
    <cellStyle name="Input 2 3 2 3 3 5 2" xfId="18357"/>
    <cellStyle name="Input 2 3 2 3 3 5 3" xfId="18358"/>
    <cellStyle name="Input 2 3 2 3 3 5 4" xfId="18359"/>
    <cellStyle name="Input 2 3 2 3 3 5 5" xfId="18360"/>
    <cellStyle name="Input 2 3 2 3 3 5 6" xfId="18361"/>
    <cellStyle name="Input 2 3 2 3 3 5 7" xfId="18362"/>
    <cellStyle name="Input 2 3 2 3 3 5 8" xfId="18363"/>
    <cellStyle name="Input 2 3 2 3 3 5 9" xfId="18364"/>
    <cellStyle name="Input 2 3 2 3 3 6" xfId="18365"/>
    <cellStyle name="Input 2 3 2 3 3 6 2" xfId="18366"/>
    <cellStyle name="Input 2 3 2 3 3 6 3" xfId="18367"/>
    <cellStyle name="Input 2 3 2 3 3 6 4" xfId="18368"/>
    <cellStyle name="Input 2 3 2 3 3 6 5" xfId="18369"/>
    <cellStyle name="Input 2 3 2 3 3 6 6" xfId="18370"/>
    <cellStyle name="Input 2 3 2 3 3 6 7" xfId="18371"/>
    <cellStyle name="Input 2 3 2 3 3 6 8" xfId="18372"/>
    <cellStyle name="Input 2 3 2 3 3 6 9" xfId="18373"/>
    <cellStyle name="Input 2 3 2 3 3 7" xfId="18374"/>
    <cellStyle name="Input 2 3 2 3 3 7 2" xfId="18375"/>
    <cellStyle name="Input 2 3 2 3 3 7 3" xfId="18376"/>
    <cellStyle name="Input 2 3 2 3 3 7 4" xfId="18377"/>
    <cellStyle name="Input 2 3 2 3 3 7 5" xfId="18378"/>
    <cellStyle name="Input 2 3 2 3 3 7 6" xfId="18379"/>
    <cellStyle name="Input 2 3 2 3 3 7 7" xfId="18380"/>
    <cellStyle name="Input 2 3 2 3 3 7 8" xfId="18381"/>
    <cellStyle name="Input 2 3 2 3 3 7 9" xfId="18382"/>
    <cellStyle name="Input 2 3 2 3 3 8" xfId="18383"/>
    <cellStyle name="Input 2 3 2 3 3 8 2" xfId="18384"/>
    <cellStyle name="Input 2 3 2 3 3 8 3" xfId="18385"/>
    <cellStyle name="Input 2 3 2 3 3 8 4" xfId="18386"/>
    <cellStyle name="Input 2 3 2 3 3 8 5" xfId="18387"/>
    <cellStyle name="Input 2 3 2 3 3 8 6" xfId="18388"/>
    <cellStyle name="Input 2 3 2 3 3 8 7" xfId="18389"/>
    <cellStyle name="Input 2 3 2 3 3 8 8" xfId="18390"/>
    <cellStyle name="Input 2 3 2 3 3 8 9" xfId="18391"/>
    <cellStyle name="Input 2 3 2 3 3 9" xfId="18392"/>
    <cellStyle name="Input 2 3 2 3 4" xfId="18393"/>
    <cellStyle name="Input 2 3 2 3 4 10" xfId="18394"/>
    <cellStyle name="Input 2 3 2 3 4 11" xfId="18395"/>
    <cellStyle name="Input 2 3 2 3 4 12" xfId="18396"/>
    <cellStyle name="Input 2 3 2 3 4 13" xfId="18397"/>
    <cellStyle name="Input 2 3 2 3 4 14" xfId="18398"/>
    <cellStyle name="Input 2 3 2 3 4 15" xfId="18399"/>
    <cellStyle name="Input 2 3 2 3 4 16" xfId="18400"/>
    <cellStyle name="Input 2 3 2 3 4 2" xfId="18401"/>
    <cellStyle name="Input 2 3 2 3 4 2 10" xfId="18402"/>
    <cellStyle name="Input 2 3 2 3 4 2 11" xfId="18403"/>
    <cellStyle name="Input 2 3 2 3 4 2 12" xfId="18404"/>
    <cellStyle name="Input 2 3 2 3 4 2 13" xfId="18405"/>
    <cellStyle name="Input 2 3 2 3 4 2 14" xfId="18406"/>
    <cellStyle name="Input 2 3 2 3 4 2 2" xfId="18407"/>
    <cellStyle name="Input 2 3 2 3 4 2 2 2" xfId="18408"/>
    <cellStyle name="Input 2 3 2 3 4 2 2 3" xfId="18409"/>
    <cellStyle name="Input 2 3 2 3 4 2 2 4" xfId="18410"/>
    <cellStyle name="Input 2 3 2 3 4 2 2 5" xfId="18411"/>
    <cellStyle name="Input 2 3 2 3 4 2 2 6" xfId="18412"/>
    <cellStyle name="Input 2 3 2 3 4 2 2 7" xfId="18413"/>
    <cellStyle name="Input 2 3 2 3 4 2 2 8" xfId="18414"/>
    <cellStyle name="Input 2 3 2 3 4 2 2 9" xfId="18415"/>
    <cellStyle name="Input 2 3 2 3 4 2 3" xfId="18416"/>
    <cellStyle name="Input 2 3 2 3 4 2 3 2" xfId="18417"/>
    <cellStyle name="Input 2 3 2 3 4 2 3 3" xfId="18418"/>
    <cellStyle name="Input 2 3 2 3 4 2 3 4" xfId="18419"/>
    <cellStyle name="Input 2 3 2 3 4 2 3 5" xfId="18420"/>
    <cellStyle name="Input 2 3 2 3 4 2 3 6" xfId="18421"/>
    <cellStyle name="Input 2 3 2 3 4 2 3 7" xfId="18422"/>
    <cellStyle name="Input 2 3 2 3 4 2 3 8" xfId="18423"/>
    <cellStyle name="Input 2 3 2 3 4 2 3 9" xfId="18424"/>
    <cellStyle name="Input 2 3 2 3 4 2 4" xfId="18425"/>
    <cellStyle name="Input 2 3 2 3 4 2 4 2" xfId="18426"/>
    <cellStyle name="Input 2 3 2 3 4 2 4 3" xfId="18427"/>
    <cellStyle name="Input 2 3 2 3 4 2 4 4" xfId="18428"/>
    <cellStyle name="Input 2 3 2 3 4 2 4 5" xfId="18429"/>
    <cellStyle name="Input 2 3 2 3 4 2 4 6" xfId="18430"/>
    <cellStyle name="Input 2 3 2 3 4 2 4 7" xfId="18431"/>
    <cellStyle name="Input 2 3 2 3 4 2 4 8" xfId="18432"/>
    <cellStyle name="Input 2 3 2 3 4 2 4 9" xfId="18433"/>
    <cellStyle name="Input 2 3 2 3 4 2 5" xfId="18434"/>
    <cellStyle name="Input 2 3 2 3 4 2 5 2" xfId="18435"/>
    <cellStyle name="Input 2 3 2 3 4 2 5 3" xfId="18436"/>
    <cellStyle name="Input 2 3 2 3 4 2 5 4" xfId="18437"/>
    <cellStyle name="Input 2 3 2 3 4 2 5 5" xfId="18438"/>
    <cellStyle name="Input 2 3 2 3 4 2 5 6" xfId="18439"/>
    <cellStyle name="Input 2 3 2 3 4 2 5 7" xfId="18440"/>
    <cellStyle name="Input 2 3 2 3 4 2 5 8" xfId="18441"/>
    <cellStyle name="Input 2 3 2 3 4 2 5 9" xfId="18442"/>
    <cellStyle name="Input 2 3 2 3 4 2 6" xfId="18443"/>
    <cellStyle name="Input 2 3 2 3 4 2 6 2" xfId="18444"/>
    <cellStyle name="Input 2 3 2 3 4 2 6 3" xfId="18445"/>
    <cellStyle name="Input 2 3 2 3 4 2 6 4" xfId="18446"/>
    <cellStyle name="Input 2 3 2 3 4 2 6 5" xfId="18447"/>
    <cellStyle name="Input 2 3 2 3 4 2 6 6" xfId="18448"/>
    <cellStyle name="Input 2 3 2 3 4 2 6 7" xfId="18449"/>
    <cellStyle name="Input 2 3 2 3 4 2 6 8" xfId="18450"/>
    <cellStyle name="Input 2 3 2 3 4 2 6 9" xfId="18451"/>
    <cellStyle name="Input 2 3 2 3 4 2 7" xfId="18452"/>
    <cellStyle name="Input 2 3 2 3 4 2 8" xfId="18453"/>
    <cellStyle name="Input 2 3 2 3 4 2 9" xfId="18454"/>
    <cellStyle name="Input 2 3 2 3 4 3" xfId="18455"/>
    <cellStyle name="Input 2 3 2 3 4 3 2" xfId="18456"/>
    <cellStyle name="Input 2 3 2 3 4 3 3" xfId="18457"/>
    <cellStyle name="Input 2 3 2 3 4 3 4" xfId="18458"/>
    <cellStyle name="Input 2 3 2 3 4 3 5" xfId="18459"/>
    <cellStyle name="Input 2 3 2 3 4 3 6" xfId="18460"/>
    <cellStyle name="Input 2 3 2 3 4 3 7" xfId="18461"/>
    <cellStyle name="Input 2 3 2 3 4 3 8" xfId="18462"/>
    <cellStyle name="Input 2 3 2 3 4 3 9" xfId="18463"/>
    <cellStyle name="Input 2 3 2 3 4 4" xfId="18464"/>
    <cellStyle name="Input 2 3 2 3 4 4 2" xfId="18465"/>
    <cellStyle name="Input 2 3 2 3 4 4 3" xfId="18466"/>
    <cellStyle name="Input 2 3 2 3 4 4 4" xfId="18467"/>
    <cellStyle name="Input 2 3 2 3 4 4 5" xfId="18468"/>
    <cellStyle name="Input 2 3 2 3 4 4 6" xfId="18469"/>
    <cellStyle name="Input 2 3 2 3 4 4 7" xfId="18470"/>
    <cellStyle name="Input 2 3 2 3 4 4 8" xfId="18471"/>
    <cellStyle name="Input 2 3 2 3 4 4 9" xfId="18472"/>
    <cellStyle name="Input 2 3 2 3 4 5" xfId="18473"/>
    <cellStyle name="Input 2 3 2 3 4 5 2" xfId="18474"/>
    <cellStyle name="Input 2 3 2 3 4 5 3" xfId="18475"/>
    <cellStyle name="Input 2 3 2 3 4 5 4" xfId="18476"/>
    <cellStyle name="Input 2 3 2 3 4 5 5" xfId="18477"/>
    <cellStyle name="Input 2 3 2 3 4 5 6" xfId="18478"/>
    <cellStyle name="Input 2 3 2 3 4 5 7" xfId="18479"/>
    <cellStyle name="Input 2 3 2 3 4 5 8" xfId="18480"/>
    <cellStyle name="Input 2 3 2 3 4 5 9" xfId="18481"/>
    <cellStyle name="Input 2 3 2 3 4 6" xfId="18482"/>
    <cellStyle name="Input 2 3 2 3 4 6 2" xfId="18483"/>
    <cellStyle name="Input 2 3 2 3 4 6 3" xfId="18484"/>
    <cellStyle name="Input 2 3 2 3 4 6 4" xfId="18485"/>
    <cellStyle name="Input 2 3 2 3 4 6 5" xfId="18486"/>
    <cellStyle name="Input 2 3 2 3 4 6 6" xfId="18487"/>
    <cellStyle name="Input 2 3 2 3 4 6 7" xfId="18488"/>
    <cellStyle name="Input 2 3 2 3 4 6 8" xfId="18489"/>
    <cellStyle name="Input 2 3 2 3 4 6 9" xfId="18490"/>
    <cellStyle name="Input 2 3 2 3 4 7" xfId="18491"/>
    <cellStyle name="Input 2 3 2 3 4 7 2" xfId="18492"/>
    <cellStyle name="Input 2 3 2 3 4 7 3" xfId="18493"/>
    <cellStyle name="Input 2 3 2 3 4 7 4" xfId="18494"/>
    <cellStyle name="Input 2 3 2 3 4 7 5" xfId="18495"/>
    <cellStyle name="Input 2 3 2 3 4 7 6" xfId="18496"/>
    <cellStyle name="Input 2 3 2 3 4 7 7" xfId="18497"/>
    <cellStyle name="Input 2 3 2 3 4 7 8" xfId="18498"/>
    <cellStyle name="Input 2 3 2 3 4 7 9" xfId="18499"/>
    <cellStyle name="Input 2 3 2 3 4 8" xfId="18500"/>
    <cellStyle name="Input 2 3 2 3 4 8 2" xfId="18501"/>
    <cellStyle name="Input 2 3 2 3 4 8 3" xfId="18502"/>
    <cellStyle name="Input 2 3 2 3 4 8 4" xfId="18503"/>
    <cellStyle name="Input 2 3 2 3 4 8 5" xfId="18504"/>
    <cellStyle name="Input 2 3 2 3 4 8 6" xfId="18505"/>
    <cellStyle name="Input 2 3 2 3 4 8 7" xfId="18506"/>
    <cellStyle name="Input 2 3 2 3 4 8 8" xfId="18507"/>
    <cellStyle name="Input 2 3 2 3 4 8 9" xfId="18508"/>
    <cellStyle name="Input 2 3 2 3 4 9" xfId="18509"/>
    <cellStyle name="Input 2 3 2 3 5" xfId="18510"/>
    <cellStyle name="Input 2 3 2 3 5 2" xfId="18511"/>
    <cellStyle name="Input 2 3 2 3 5 3" xfId="18512"/>
    <cellStyle name="Input 2 3 2 3 5 4" xfId="18513"/>
    <cellStyle name="Input 2 3 2 3 5 5" xfId="18514"/>
    <cellStyle name="Input 2 3 2 3 5 6" xfId="18515"/>
    <cellStyle name="Input 2 3 2 3 5 7" xfId="18516"/>
    <cellStyle name="Input 2 3 2 3 5 8" xfId="18517"/>
    <cellStyle name="Input 2 3 2 3 5 9" xfId="18518"/>
    <cellStyle name="Input 2 3 2 3 6" xfId="18519"/>
    <cellStyle name="Input 2 3 2 3 6 2" xfId="18520"/>
    <cellStyle name="Input 2 3 2 3 6 3" xfId="18521"/>
    <cellStyle name="Input 2 3 2 3 6 4" xfId="18522"/>
    <cellStyle name="Input 2 3 2 3 6 5" xfId="18523"/>
    <cellStyle name="Input 2 3 2 3 6 6" xfId="18524"/>
    <cellStyle name="Input 2 3 2 3 6 7" xfId="18525"/>
    <cellStyle name="Input 2 3 2 3 6 8" xfId="18526"/>
    <cellStyle name="Input 2 3 2 3 6 9" xfId="18527"/>
    <cellStyle name="Input 2 3 2 3 7" xfId="18528"/>
    <cellStyle name="Input 2 3 2 3 7 2" xfId="18529"/>
    <cellStyle name="Input 2 3 2 3 7 3" xfId="18530"/>
    <cellStyle name="Input 2 3 2 3 7 4" xfId="18531"/>
    <cellStyle name="Input 2 3 2 3 7 5" xfId="18532"/>
    <cellStyle name="Input 2 3 2 3 7 6" xfId="18533"/>
    <cellStyle name="Input 2 3 2 3 7 7" xfId="18534"/>
    <cellStyle name="Input 2 3 2 3 7 8" xfId="18535"/>
    <cellStyle name="Input 2 3 2 3 7 9" xfId="18536"/>
    <cellStyle name="Input 2 3 2 3 8" xfId="18537"/>
    <cellStyle name="Input 2 3 2 3 8 2" xfId="18538"/>
    <cellStyle name="Input 2 3 2 3 8 3" xfId="18539"/>
    <cellStyle name="Input 2 3 2 3 8 4" xfId="18540"/>
    <cellStyle name="Input 2 3 2 3 8 5" xfId="18541"/>
    <cellStyle name="Input 2 3 2 3 8 6" xfId="18542"/>
    <cellStyle name="Input 2 3 2 3 8 7" xfId="18543"/>
    <cellStyle name="Input 2 3 2 3 8 8" xfId="18544"/>
    <cellStyle name="Input 2 3 2 3 8 9" xfId="18545"/>
    <cellStyle name="Input 2 3 2 3 9" xfId="18546"/>
    <cellStyle name="Input 2 3 2 3 9 2" xfId="18547"/>
    <cellStyle name="Input 2 3 2 3 9 3" xfId="18548"/>
    <cellStyle name="Input 2 3 2 3 9 4" xfId="18549"/>
    <cellStyle name="Input 2 3 2 3 9 5" xfId="18550"/>
    <cellStyle name="Input 2 3 2 3 9 6" xfId="18551"/>
    <cellStyle name="Input 2 3 2 3 9 7" xfId="18552"/>
    <cellStyle name="Input 2 3 2 3 9 8" xfId="18553"/>
    <cellStyle name="Input 2 3 2 3 9 9" xfId="18554"/>
    <cellStyle name="Input 2 3 2 4" xfId="18555"/>
    <cellStyle name="Input 2 3 2 4 10" xfId="18556"/>
    <cellStyle name="Input 2 3 2 4 11" xfId="18557"/>
    <cellStyle name="Input 2 3 2 4 12" xfId="18558"/>
    <cellStyle name="Input 2 3 2 4 13" xfId="18559"/>
    <cellStyle name="Input 2 3 2 4 14" xfId="18560"/>
    <cellStyle name="Input 2 3 2 4 15" xfId="18561"/>
    <cellStyle name="Input 2 3 2 4 16" xfId="18562"/>
    <cellStyle name="Input 2 3 2 4 2" xfId="18563"/>
    <cellStyle name="Input 2 3 2 4 2 10" xfId="18564"/>
    <cellStyle name="Input 2 3 2 4 2 11" xfId="18565"/>
    <cellStyle name="Input 2 3 2 4 2 12" xfId="18566"/>
    <cellStyle name="Input 2 3 2 4 2 13" xfId="18567"/>
    <cellStyle name="Input 2 3 2 4 2 14" xfId="18568"/>
    <cellStyle name="Input 2 3 2 4 2 2" xfId="18569"/>
    <cellStyle name="Input 2 3 2 4 2 2 2" xfId="18570"/>
    <cellStyle name="Input 2 3 2 4 2 2 3" xfId="18571"/>
    <cellStyle name="Input 2 3 2 4 2 2 4" xfId="18572"/>
    <cellStyle name="Input 2 3 2 4 2 2 5" xfId="18573"/>
    <cellStyle name="Input 2 3 2 4 2 2 6" xfId="18574"/>
    <cellStyle name="Input 2 3 2 4 2 2 7" xfId="18575"/>
    <cellStyle name="Input 2 3 2 4 2 2 8" xfId="18576"/>
    <cellStyle name="Input 2 3 2 4 2 2 9" xfId="18577"/>
    <cellStyle name="Input 2 3 2 4 2 3" xfId="18578"/>
    <cellStyle name="Input 2 3 2 4 2 3 2" xfId="18579"/>
    <cellStyle name="Input 2 3 2 4 2 3 3" xfId="18580"/>
    <cellStyle name="Input 2 3 2 4 2 3 4" xfId="18581"/>
    <cellStyle name="Input 2 3 2 4 2 3 5" xfId="18582"/>
    <cellStyle name="Input 2 3 2 4 2 3 6" xfId="18583"/>
    <cellStyle name="Input 2 3 2 4 2 3 7" xfId="18584"/>
    <cellStyle name="Input 2 3 2 4 2 3 8" xfId="18585"/>
    <cellStyle name="Input 2 3 2 4 2 3 9" xfId="18586"/>
    <cellStyle name="Input 2 3 2 4 2 4" xfId="18587"/>
    <cellStyle name="Input 2 3 2 4 2 4 2" xfId="18588"/>
    <cellStyle name="Input 2 3 2 4 2 4 3" xfId="18589"/>
    <cellStyle name="Input 2 3 2 4 2 4 4" xfId="18590"/>
    <cellStyle name="Input 2 3 2 4 2 4 5" xfId="18591"/>
    <cellStyle name="Input 2 3 2 4 2 4 6" xfId="18592"/>
    <cellStyle name="Input 2 3 2 4 2 4 7" xfId="18593"/>
    <cellStyle name="Input 2 3 2 4 2 4 8" xfId="18594"/>
    <cellStyle name="Input 2 3 2 4 2 4 9" xfId="18595"/>
    <cellStyle name="Input 2 3 2 4 2 5" xfId="18596"/>
    <cellStyle name="Input 2 3 2 4 2 5 2" xfId="18597"/>
    <cellStyle name="Input 2 3 2 4 2 5 3" xfId="18598"/>
    <cellStyle name="Input 2 3 2 4 2 5 4" xfId="18599"/>
    <cellStyle name="Input 2 3 2 4 2 5 5" xfId="18600"/>
    <cellStyle name="Input 2 3 2 4 2 5 6" xfId="18601"/>
    <cellStyle name="Input 2 3 2 4 2 5 7" xfId="18602"/>
    <cellStyle name="Input 2 3 2 4 2 5 8" xfId="18603"/>
    <cellStyle name="Input 2 3 2 4 2 5 9" xfId="18604"/>
    <cellStyle name="Input 2 3 2 4 2 6" xfId="18605"/>
    <cellStyle name="Input 2 3 2 4 2 6 2" xfId="18606"/>
    <cellStyle name="Input 2 3 2 4 2 6 3" xfId="18607"/>
    <cellStyle name="Input 2 3 2 4 2 6 4" xfId="18608"/>
    <cellStyle name="Input 2 3 2 4 2 6 5" xfId="18609"/>
    <cellStyle name="Input 2 3 2 4 2 6 6" xfId="18610"/>
    <cellStyle name="Input 2 3 2 4 2 6 7" xfId="18611"/>
    <cellStyle name="Input 2 3 2 4 2 6 8" xfId="18612"/>
    <cellStyle name="Input 2 3 2 4 2 6 9" xfId="18613"/>
    <cellStyle name="Input 2 3 2 4 2 7" xfId="18614"/>
    <cellStyle name="Input 2 3 2 4 2 8" xfId="18615"/>
    <cellStyle name="Input 2 3 2 4 2 9" xfId="18616"/>
    <cellStyle name="Input 2 3 2 4 3" xfId="18617"/>
    <cellStyle name="Input 2 3 2 4 3 2" xfId="18618"/>
    <cellStyle name="Input 2 3 2 4 3 3" xfId="18619"/>
    <cellStyle name="Input 2 3 2 4 3 4" xfId="18620"/>
    <cellStyle name="Input 2 3 2 4 3 5" xfId="18621"/>
    <cellStyle name="Input 2 3 2 4 3 6" xfId="18622"/>
    <cellStyle name="Input 2 3 2 4 3 7" xfId="18623"/>
    <cellStyle name="Input 2 3 2 4 3 8" xfId="18624"/>
    <cellStyle name="Input 2 3 2 4 3 9" xfId="18625"/>
    <cellStyle name="Input 2 3 2 4 4" xfId="18626"/>
    <cellStyle name="Input 2 3 2 4 4 2" xfId="18627"/>
    <cellStyle name="Input 2 3 2 4 4 3" xfId="18628"/>
    <cellStyle name="Input 2 3 2 4 4 4" xfId="18629"/>
    <cellStyle name="Input 2 3 2 4 4 5" xfId="18630"/>
    <cellStyle name="Input 2 3 2 4 4 6" xfId="18631"/>
    <cellStyle name="Input 2 3 2 4 4 7" xfId="18632"/>
    <cellStyle name="Input 2 3 2 4 4 8" xfId="18633"/>
    <cellStyle name="Input 2 3 2 4 4 9" xfId="18634"/>
    <cellStyle name="Input 2 3 2 4 5" xfId="18635"/>
    <cellStyle name="Input 2 3 2 4 5 2" xfId="18636"/>
    <cellStyle name="Input 2 3 2 4 5 3" xfId="18637"/>
    <cellStyle name="Input 2 3 2 4 5 4" xfId="18638"/>
    <cellStyle name="Input 2 3 2 4 5 5" xfId="18639"/>
    <cellStyle name="Input 2 3 2 4 5 6" xfId="18640"/>
    <cellStyle name="Input 2 3 2 4 5 7" xfId="18641"/>
    <cellStyle name="Input 2 3 2 4 5 8" xfId="18642"/>
    <cellStyle name="Input 2 3 2 4 5 9" xfId="18643"/>
    <cellStyle name="Input 2 3 2 4 6" xfId="18644"/>
    <cellStyle name="Input 2 3 2 4 6 2" xfId="18645"/>
    <cellStyle name="Input 2 3 2 4 6 3" xfId="18646"/>
    <cellStyle name="Input 2 3 2 4 6 4" xfId="18647"/>
    <cellStyle name="Input 2 3 2 4 6 5" xfId="18648"/>
    <cellStyle name="Input 2 3 2 4 6 6" xfId="18649"/>
    <cellStyle name="Input 2 3 2 4 6 7" xfId="18650"/>
    <cellStyle name="Input 2 3 2 4 6 8" xfId="18651"/>
    <cellStyle name="Input 2 3 2 4 6 9" xfId="18652"/>
    <cellStyle name="Input 2 3 2 4 7" xfId="18653"/>
    <cellStyle name="Input 2 3 2 4 7 2" xfId="18654"/>
    <cellStyle name="Input 2 3 2 4 7 3" xfId="18655"/>
    <cellStyle name="Input 2 3 2 4 7 4" xfId="18656"/>
    <cellStyle name="Input 2 3 2 4 7 5" xfId="18657"/>
    <cellStyle name="Input 2 3 2 4 7 6" xfId="18658"/>
    <cellStyle name="Input 2 3 2 4 7 7" xfId="18659"/>
    <cellStyle name="Input 2 3 2 4 7 8" xfId="18660"/>
    <cellStyle name="Input 2 3 2 4 7 9" xfId="18661"/>
    <cellStyle name="Input 2 3 2 4 8" xfId="18662"/>
    <cellStyle name="Input 2 3 2 4 8 2" xfId="18663"/>
    <cellStyle name="Input 2 3 2 4 8 3" xfId="18664"/>
    <cellStyle name="Input 2 3 2 4 8 4" xfId="18665"/>
    <cellStyle name="Input 2 3 2 4 8 5" xfId="18666"/>
    <cellStyle name="Input 2 3 2 4 8 6" xfId="18667"/>
    <cellStyle name="Input 2 3 2 4 8 7" xfId="18668"/>
    <cellStyle name="Input 2 3 2 4 8 8" xfId="18669"/>
    <cellStyle name="Input 2 3 2 4 8 9" xfId="18670"/>
    <cellStyle name="Input 2 3 2 4 9" xfId="18671"/>
    <cellStyle name="Input 2 3 2 5" xfId="18672"/>
    <cellStyle name="Input 2 3 2 5 10" xfId="18673"/>
    <cellStyle name="Input 2 3 2 5 11" xfId="18674"/>
    <cellStyle name="Input 2 3 2 5 12" xfId="18675"/>
    <cellStyle name="Input 2 3 2 5 13" xfId="18676"/>
    <cellStyle name="Input 2 3 2 5 14" xfId="18677"/>
    <cellStyle name="Input 2 3 2 5 15" xfId="18678"/>
    <cellStyle name="Input 2 3 2 5 16" xfId="18679"/>
    <cellStyle name="Input 2 3 2 5 2" xfId="18680"/>
    <cellStyle name="Input 2 3 2 5 2 10" xfId="18681"/>
    <cellStyle name="Input 2 3 2 5 2 11" xfId="18682"/>
    <cellStyle name="Input 2 3 2 5 2 12" xfId="18683"/>
    <cellStyle name="Input 2 3 2 5 2 13" xfId="18684"/>
    <cellStyle name="Input 2 3 2 5 2 14" xfId="18685"/>
    <cellStyle name="Input 2 3 2 5 2 2" xfId="18686"/>
    <cellStyle name="Input 2 3 2 5 2 2 2" xfId="18687"/>
    <cellStyle name="Input 2 3 2 5 2 2 3" xfId="18688"/>
    <cellStyle name="Input 2 3 2 5 2 2 4" xfId="18689"/>
    <cellStyle name="Input 2 3 2 5 2 2 5" xfId="18690"/>
    <cellStyle name="Input 2 3 2 5 2 2 6" xfId="18691"/>
    <cellStyle name="Input 2 3 2 5 2 2 7" xfId="18692"/>
    <cellStyle name="Input 2 3 2 5 2 2 8" xfId="18693"/>
    <cellStyle name="Input 2 3 2 5 2 2 9" xfId="18694"/>
    <cellStyle name="Input 2 3 2 5 2 3" xfId="18695"/>
    <cellStyle name="Input 2 3 2 5 2 3 2" xfId="18696"/>
    <cellStyle name="Input 2 3 2 5 2 3 3" xfId="18697"/>
    <cellStyle name="Input 2 3 2 5 2 3 4" xfId="18698"/>
    <cellStyle name="Input 2 3 2 5 2 3 5" xfId="18699"/>
    <cellStyle name="Input 2 3 2 5 2 3 6" xfId="18700"/>
    <cellStyle name="Input 2 3 2 5 2 3 7" xfId="18701"/>
    <cellStyle name="Input 2 3 2 5 2 3 8" xfId="18702"/>
    <cellStyle name="Input 2 3 2 5 2 3 9" xfId="18703"/>
    <cellStyle name="Input 2 3 2 5 2 4" xfId="18704"/>
    <cellStyle name="Input 2 3 2 5 2 4 2" xfId="18705"/>
    <cellStyle name="Input 2 3 2 5 2 4 3" xfId="18706"/>
    <cellStyle name="Input 2 3 2 5 2 4 4" xfId="18707"/>
    <cellStyle name="Input 2 3 2 5 2 4 5" xfId="18708"/>
    <cellStyle name="Input 2 3 2 5 2 4 6" xfId="18709"/>
    <cellStyle name="Input 2 3 2 5 2 4 7" xfId="18710"/>
    <cellStyle name="Input 2 3 2 5 2 4 8" xfId="18711"/>
    <cellStyle name="Input 2 3 2 5 2 4 9" xfId="18712"/>
    <cellStyle name="Input 2 3 2 5 2 5" xfId="18713"/>
    <cellStyle name="Input 2 3 2 5 2 5 2" xfId="18714"/>
    <cellStyle name="Input 2 3 2 5 2 5 3" xfId="18715"/>
    <cellStyle name="Input 2 3 2 5 2 5 4" xfId="18716"/>
    <cellStyle name="Input 2 3 2 5 2 5 5" xfId="18717"/>
    <cellStyle name="Input 2 3 2 5 2 5 6" xfId="18718"/>
    <cellStyle name="Input 2 3 2 5 2 5 7" xfId="18719"/>
    <cellStyle name="Input 2 3 2 5 2 5 8" xfId="18720"/>
    <cellStyle name="Input 2 3 2 5 2 5 9" xfId="18721"/>
    <cellStyle name="Input 2 3 2 5 2 6" xfId="18722"/>
    <cellStyle name="Input 2 3 2 5 2 6 2" xfId="18723"/>
    <cellStyle name="Input 2 3 2 5 2 6 3" xfId="18724"/>
    <cellStyle name="Input 2 3 2 5 2 6 4" xfId="18725"/>
    <cellStyle name="Input 2 3 2 5 2 6 5" xfId="18726"/>
    <cellStyle name="Input 2 3 2 5 2 6 6" xfId="18727"/>
    <cellStyle name="Input 2 3 2 5 2 6 7" xfId="18728"/>
    <cellStyle name="Input 2 3 2 5 2 6 8" xfId="18729"/>
    <cellStyle name="Input 2 3 2 5 2 6 9" xfId="18730"/>
    <cellStyle name="Input 2 3 2 5 2 7" xfId="18731"/>
    <cellStyle name="Input 2 3 2 5 2 8" xfId="18732"/>
    <cellStyle name="Input 2 3 2 5 2 9" xfId="18733"/>
    <cellStyle name="Input 2 3 2 5 3" xfId="18734"/>
    <cellStyle name="Input 2 3 2 5 3 2" xfId="18735"/>
    <cellStyle name="Input 2 3 2 5 3 3" xfId="18736"/>
    <cellStyle name="Input 2 3 2 5 3 4" xfId="18737"/>
    <cellStyle name="Input 2 3 2 5 3 5" xfId="18738"/>
    <cellStyle name="Input 2 3 2 5 3 6" xfId="18739"/>
    <cellStyle name="Input 2 3 2 5 3 7" xfId="18740"/>
    <cellStyle name="Input 2 3 2 5 3 8" xfId="18741"/>
    <cellStyle name="Input 2 3 2 5 3 9" xfId="18742"/>
    <cellStyle name="Input 2 3 2 5 4" xfId="18743"/>
    <cellStyle name="Input 2 3 2 5 4 2" xfId="18744"/>
    <cellStyle name="Input 2 3 2 5 4 3" xfId="18745"/>
    <cellStyle name="Input 2 3 2 5 4 4" xfId="18746"/>
    <cellStyle name="Input 2 3 2 5 4 5" xfId="18747"/>
    <cellStyle name="Input 2 3 2 5 4 6" xfId="18748"/>
    <cellStyle name="Input 2 3 2 5 4 7" xfId="18749"/>
    <cellStyle name="Input 2 3 2 5 4 8" xfId="18750"/>
    <cellStyle name="Input 2 3 2 5 4 9" xfId="18751"/>
    <cellStyle name="Input 2 3 2 5 5" xfId="18752"/>
    <cellStyle name="Input 2 3 2 5 5 2" xfId="18753"/>
    <cellStyle name="Input 2 3 2 5 5 3" xfId="18754"/>
    <cellStyle name="Input 2 3 2 5 5 4" xfId="18755"/>
    <cellStyle name="Input 2 3 2 5 5 5" xfId="18756"/>
    <cellStyle name="Input 2 3 2 5 5 6" xfId="18757"/>
    <cellStyle name="Input 2 3 2 5 5 7" xfId="18758"/>
    <cellStyle name="Input 2 3 2 5 5 8" xfId="18759"/>
    <cellStyle name="Input 2 3 2 5 5 9" xfId="18760"/>
    <cellStyle name="Input 2 3 2 5 6" xfId="18761"/>
    <cellStyle name="Input 2 3 2 5 6 2" xfId="18762"/>
    <cellStyle name="Input 2 3 2 5 6 3" xfId="18763"/>
    <cellStyle name="Input 2 3 2 5 6 4" xfId="18764"/>
    <cellStyle name="Input 2 3 2 5 6 5" xfId="18765"/>
    <cellStyle name="Input 2 3 2 5 6 6" xfId="18766"/>
    <cellStyle name="Input 2 3 2 5 6 7" xfId="18767"/>
    <cellStyle name="Input 2 3 2 5 6 8" xfId="18768"/>
    <cellStyle name="Input 2 3 2 5 6 9" xfId="18769"/>
    <cellStyle name="Input 2 3 2 5 7" xfId="18770"/>
    <cellStyle name="Input 2 3 2 5 7 2" xfId="18771"/>
    <cellStyle name="Input 2 3 2 5 7 3" xfId="18772"/>
    <cellStyle name="Input 2 3 2 5 7 4" xfId="18773"/>
    <cellStyle name="Input 2 3 2 5 7 5" xfId="18774"/>
    <cellStyle name="Input 2 3 2 5 7 6" xfId="18775"/>
    <cellStyle name="Input 2 3 2 5 7 7" xfId="18776"/>
    <cellStyle name="Input 2 3 2 5 7 8" xfId="18777"/>
    <cellStyle name="Input 2 3 2 5 7 9" xfId="18778"/>
    <cellStyle name="Input 2 3 2 5 8" xfId="18779"/>
    <cellStyle name="Input 2 3 2 5 8 2" xfId="18780"/>
    <cellStyle name="Input 2 3 2 5 8 3" xfId="18781"/>
    <cellStyle name="Input 2 3 2 5 8 4" xfId="18782"/>
    <cellStyle name="Input 2 3 2 5 8 5" xfId="18783"/>
    <cellStyle name="Input 2 3 2 5 8 6" xfId="18784"/>
    <cellStyle name="Input 2 3 2 5 8 7" xfId="18785"/>
    <cellStyle name="Input 2 3 2 5 8 8" xfId="18786"/>
    <cellStyle name="Input 2 3 2 5 8 9" xfId="18787"/>
    <cellStyle name="Input 2 3 2 5 9" xfId="18788"/>
    <cellStyle name="Input 2 3 2 6" xfId="18789"/>
    <cellStyle name="Input 2 3 2 6 10" xfId="18790"/>
    <cellStyle name="Input 2 3 2 6 11" xfId="18791"/>
    <cellStyle name="Input 2 3 2 6 12" xfId="18792"/>
    <cellStyle name="Input 2 3 2 6 13" xfId="18793"/>
    <cellStyle name="Input 2 3 2 6 14" xfId="18794"/>
    <cellStyle name="Input 2 3 2 6 15" xfId="18795"/>
    <cellStyle name="Input 2 3 2 6 16" xfId="18796"/>
    <cellStyle name="Input 2 3 2 6 2" xfId="18797"/>
    <cellStyle name="Input 2 3 2 6 2 10" xfId="18798"/>
    <cellStyle name="Input 2 3 2 6 2 11" xfId="18799"/>
    <cellStyle name="Input 2 3 2 6 2 12" xfId="18800"/>
    <cellStyle name="Input 2 3 2 6 2 13" xfId="18801"/>
    <cellStyle name="Input 2 3 2 6 2 14" xfId="18802"/>
    <cellStyle name="Input 2 3 2 6 2 2" xfId="18803"/>
    <cellStyle name="Input 2 3 2 6 2 2 2" xfId="18804"/>
    <cellStyle name="Input 2 3 2 6 2 2 3" xfId="18805"/>
    <cellStyle name="Input 2 3 2 6 2 2 4" xfId="18806"/>
    <cellStyle name="Input 2 3 2 6 2 2 5" xfId="18807"/>
    <cellStyle name="Input 2 3 2 6 2 2 6" xfId="18808"/>
    <cellStyle name="Input 2 3 2 6 2 2 7" xfId="18809"/>
    <cellStyle name="Input 2 3 2 6 2 2 8" xfId="18810"/>
    <cellStyle name="Input 2 3 2 6 2 2 9" xfId="18811"/>
    <cellStyle name="Input 2 3 2 6 2 3" xfId="18812"/>
    <cellStyle name="Input 2 3 2 6 2 3 2" xfId="18813"/>
    <cellStyle name="Input 2 3 2 6 2 3 3" xfId="18814"/>
    <cellStyle name="Input 2 3 2 6 2 3 4" xfId="18815"/>
    <cellStyle name="Input 2 3 2 6 2 3 5" xfId="18816"/>
    <cellStyle name="Input 2 3 2 6 2 3 6" xfId="18817"/>
    <cellStyle name="Input 2 3 2 6 2 3 7" xfId="18818"/>
    <cellStyle name="Input 2 3 2 6 2 3 8" xfId="18819"/>
    <cellStyle name="Input 2 3 2 6 2 3 9" xfId="18820"/>
    <cellStyle name="Input 2 3 2 6 2 4" xfId="18821"/>
    <cellStyle name="Input 2 3 2 6 2 4 2" xfId="18822"/>
    <cellStyle name="Input 2 3 2 6 2 4 3" xfId="18823"/>
    <cellStyle name="Input 2 3 2 6 2 4 4" xfId="18824"/>
    <cellStyle name="Input 2 3 2 6 2 4 5" xfId="18825"/>
    <cellStyle name="Input 2 3 2 6 2 4 6" xfId="18826"/>
    <cellStyle name="Input 2 3 2 6 2 4 7" xfId="18827"/>
    <cellStyle name="Input 2 3 2 6 2 4 8" xfId="18828"/>
    <cellStyle name="Input 2 3 2 6 2 4 9" xfId="18829"/>
    <cellStyle name="Input 2 3 2 6 2 5" xfId="18830"/>
    <cellStyle name="Input 2 3 2 6 2 5 2" xfId="18831"/>
    <cellStyle name="Input 2 3 2 6 2 5 3" xfId="18832"/>
    <cellStyle name="Input 2 3 2 6 2 5 4" xfId="18833"/>
    <cellStyle name="Input 2 3 2 6 2 5 5" xfId="18834"/>
    <cellStyle name="Input 2 3 2 6 2 5 6" xfId="18835"/>
    <cellStyle name="Input 2 3 2 6 2 5 7" xfId="18836"/>
    <cellStyle name="Input 2 3 2 6 2 5 8" xfId="18837"/>
    <cellStyle name="Input 2 3 2 6 2 5 9" xfId="18838"/>
    <cellStyle name="Input 2 3 2 6 2 6" xfId="18839"/>
    <cellStyle name="Input 2 3 2 6 2 6 2" xfId="18840"/>
    <cellStyle name="Input 2 3 2 6 2 6 3" xfId="18841"/>
    <cellStyle name="Input 2 3 2 6 2 6 4" xfId="18842"/>
    <cellStyle name="Input 2 3 2 6 2 6 5" xfId="18843"/>
    <cellStyle name="Input 2 3 2 6 2 6 6" xfId="18844"/>
    <cellStyle name="Input 2 3 2 6 2 6 7" xfId="18845"/>
    <cellStyle name="Input 2 3 2 6 2 6 8" xfId="18846"/>
    <cellStyle name="Input 2 3 2 6 2 6 9" xfId="18847"/>
    <cellStyle name="Input 2 3 2 6 2 7" xfId="18848"/>
    <cellStyle name="Input 2 3 2 6 2 8" xfId="18849"/>
    <cellStyle name="Input 2 3 2 6 2 9" xfId="18850"/>
    <cellStyle name="Input 2 3 2 6 3" xfId="18851"/>
    <cellStyle name="Input 2 3 2 6 3 2" xfId="18852"/>
    <cellStyle name="Input 2 3 2 6 3 3" xfId="18853"/>
    <cellStyle name="Input 2 3 2 6 3 4" xfId="18854"/>
    <cellStyle name="Input 2 3 2 6 3 5" xfId="18855"/>
    <cellStyle name="Input 2 3 2 6 3 6" xfId="18856"/>
    <cellStyle name="Input 2 3 2 6 3 7" xfId="18857"/>
    <cellStyle name="Input 2 3 2 6 3 8" xfId="18858"/>
    <cellStyle name="Input 2 3 2 6 3 9" xfId="18859"/>
    <cellStyle name="Input 2 3 2 6 4" xfId="18860"/>
    <cellStyle name="Input 2 3 2 6 4 2" xfId="18861"/>
    <cellStyle name="Input 2 3 2 6 4 3" xfId="18862"/>
    <cellStyle name="Input 2 3 2 6 4 4" xfId="18863"/>
    <cellStyle name="Input 2 3 2 6 4 5" xfId="18864"/>
    <cellStyle name="Input 2 3 2 6 4 6" xfId="18865"/>
    <cellStyle name="Input 2 3 2 6 4 7" xfId="18866"/>
    <cellStyle name="Input 2 3 2 6 4 8" xfId="18867"/>
    <cellStyle name="Input 2 3 2 6 4 9" xfId="18868"/>
    <cellStyle name="Input 2 3 2 6 5" xfId="18869"/>
    <cellStyle name="Input 2 3 2 6 5 2" xfId="18870"/>
    <cellStyle name="Input 2 3 2 6 5 3" xfId="18871"/>
    <cellStyle name="Input 2 3 2 6 5 4" xfId="18872"/>
    <cellStyle name="Input 2 3 2 6 5 5" xfId="18873"/>
    <cellStyle name="Input 2 3 2 6 5 6" xfId="18874"/>
    <cellStyle name="Input 2 3 2 6 5 7" xfId="18875"/>
    <cellStyle name="Input 2 3 2 6 5 8" xfId="18876"/>
    <cellStyle name="Input 2 3 2 6 5 9" xfId="18877"/>
    <cellStyle name="Input 2 3 2 6 6" xfId="18878"/>
    <cellStyle name="Input 2 3 2 6 6 2" xfId="18879"/>
    <cellStyle name="Input 2 3 2 6 6 3" xfId="18880"/>
    <cellStyle name="Input 2 3 2 6 6 4" xfId="18881"/>
    <cellStyle name="Input 2 3 2 6 6 5" xfId="18882"/>
    <cellStyle name="Input 2 3 2 6 6 6" xfId="18883"/>
    <cellStyle name="Input 2 3 2 6 6 7" xfId="18884"/>
    <cellStyle name="Input 2 3 2 6 6 8" xfId="18885"/>
    <cellStyle name="Input 2 3 2 6 6 9" xfId="18886"/>
    <cellStyle name="Input 2 3 2 6 7" xfId="18887"/>
    <cellStyle name="Input 2 3 2 6 7 2" xfId="18888"/>
    <cellStyle name="Input 2 3 2 6 7 3" xfId="18889"/>
    <cellStyle name="Input 2 3 2 6 7 4" xfId="18890"/>
    <cellStyle name="Input 2 3 2 6 7 5" xfId="18891"/>
    <cellStyle name="Input 2 3 2 6 7 6" xfId="18892"/>
    <cellStyle name="Input 2 3 2 6 7 7" xfId="18893"/>
    <cellStyle name="Input 2 3 2 6 7 8" xfId="18894"/>
    <cellStyle name="Input 2 3 2 6 7 9" xfId="18895"/>
    <cellStyle name="Input 2 3 2 6 8" xfId="18896"/>
    <cellStyle name="Input 2 3 2 6 8 2" xfId="18897"/>
    <cellStyle name="Input 2 3 2 6 8 3" xfId="18898"/>
    <cellStyle name="Input 2 3 2 6 8 4" xfId="18899"/>
    <cellStyle name="Input 2 3 2 6 8 5" xfId="18900"/>
    <cellStyle name="Input 2 3 2 6 8 6" xfId="18901"/>
    <cellStyle name="Input 2 3 2 6 8 7" xfId="18902"/>
    <cellStyle name="Input 2 3 2 6 8 8" xfId="18903"/>
    <cellStyle name="Input 2 3 2 6 8 9" xfId="18904"/>
    <cellStyle name="Input 2 3 2 6 9" xfId="18905"/>
    <cellStyle name="Input 2 3 2 7" xfId="18906"/>
    <cellStyle name="Input 2 3 2 7 10" xfId="18907"/>
    <cellStyle name="Input 2 3 2 7 11" xfId="18908"/>
    <cellStyle name="Input 2 3 2 7 12" xfId="18909"/>
    <cellStyle name="Input 2 3 2 7 13" xfId="18910"/>
    <cellStyle name="Input 2 3 2 7 14" xfId="18911"/>
    <cellStyle name="Input 2 3 2 7 2" xfId="18912"/>
    <cellStyle name="Input 2 3 2 7 2 2" xfId="18913"/>
    <cellStyle name="Input 2 3 2 7 2 3" xfId="18914"/>
    <cellStyle name="Input 2 3 2 7 2 4" xfId="18915"/>
    <cellStyle name="Input 2 3 2 7 2 5" xfId="18916"/>
    <cellStyle name="Input 2 3 2 7 2 6" xfId="18917"/>
    <cellStyle name="Input 2 3 2 7 2 7" xfId="18918"/>
    <cellStyle name="Input 2 3 2 7 2 8" xfId="18919"/>
    <cellStyle name="Input 2 3 2 7 2 9" xfId="18920"/>
    <cellStyle name="Input 2 3 2 7 3" xfId="18921"/>
    <cellStyle name="Input 2 3 2 7 3 2" xfId="18922"/>
    <cellStyle name="Input 2 3 2 7 3 3" xfId="18923"/>
    <cellStyle name="Input 2 3 2 7 3 4" xfId="18924"/>
    <cellStyle name="Input 2 3 2 7 3 5" xfId="18925"/>
    <cellStyle name="Input 2 3 2 7 3 6" xfId="18926"/>
    <cellStyle name="Input 2 3 2 7 3 7" xfId="18927"/>
    <cellStyle name="Input 2 3 2 7 3 8" xfId="18928"/>
    <cellStyle name="Input 2 3 2 7 3 9" xfId="18929"/>
    <cellStyle name="Input 2 3 2 7 4" xfId="18930"/>
    <cellStyle name="Input 2 3 2 7 4 2" xfId="18931"/>
    <cellStyle name="Input 2 3 2 7 4 3" xfId="18932"/>
    <cellStyle name="Input 2 3 2 7 4 4" xfId="18933"/>
    <cellStyle name="Input 2 3 2 7 4 5" xfId="18934"/>
    <cellStyle name="Input 2 3 2 7 4 6" xfId="18935"/>
    <cellStyle name="Input 2 3 2 7 4 7" xfId="18936"/>
    <cellStyle name="Input 2 3 2 7 4 8" xfId="18937"/>
    <cellStyle name="Input 2 3 2 7 4 9" xfId="18938"/>
    <cellStyle name="Input 2 3 2 7 5" xfId="18939"/>
    <cellStyle name="Input 2 3 2 7 5 2" xfId="18940"/>
    <cellStyle name="Input 2 3 2 7 5 3" xfId="18941"/>
    <cellStyle name="Input 2 3 2 7 5 4" xfId="18942"/>
    <cellStyle name="Input 2 3 2 7 5 5" xfId="18943"/>
    <cellStyle name="Input 2 3 2 7 5 6" xfId="18944"/>
    <cellStyle name="Input 2 3 2 7 5 7" xfId="18945"/>
    <cellStyle name="Input 2 3 2 7 5 8" xfId="18946"/>
    <cellStyle name="Input 2 3 2 7 5 9" xfId="18947"/>
    <cellStyle name="Input 2 3 2 7 6" xfId="18948"/>
    <cellStyle name="Input 2 3 2 7 6 2" xfId="18949"/>
    <cellStyle name="Input 2 3 2 7 6 3" xfId="18950"/>
    <cellStyle name="Input 2 3 2 7 6 4" xfId="18951"/>
    <cellStyle name="Input 2 3 2 7 6 5" xfId="18952"/>
    <cellStyle name="Input 2 3 2 7 6 6" xfId="18953"/>
    <cellStyle name="Input 2 3 2 7 6 7" xfId="18954"/>
    <cellStyle name="Input 2 3 2 7 6 8" xfId="18955"/>
    <cellStyle name="Input 2 3 2 7 6 9" xfId="18956"/>
    <cellStyle name="Input 2 3 2 7 7" xfId="18957"/>
    <cellStyle name="Input 2 3 2 7 8" xfId="18958"/>
    <cellStyle name="Input 2 3 2 7 9" xfId="18959"/>
    <cellStyle name="Input 2 3 2 8" xfId="18960"/>
    <cellStyle name="Input 2 3 2 8 2" xfId="18961"/>
    <cellStyle name="Input 2 3 2 8 3" xfId="18962"/>
    <cellStyle name="Input 2 3 2 8 4" xfId="18963"/>
    <cellStyle name="Input 2 3 2 8 5" xfId="18964"/>
    <cellStyle name="Input 2 3 2 8 6" xfId="18965"/>
    <cellStyle name="Input 2 3 2 8 7" xfId="18966"/>
    <cellStyle name="Input 2 3 2 8 8" xfId="18967"/>
    <cellStyle name="Input 2 3 2 8 9" xfId="18968"/>
    <cellStyle name="Input 2 3 2 9" xfId="18969"/>
    <cellStyle name="Input 2 3 2 9 2" xfId="18970"/>
    <cellStyle name="Input 2 3 2 9 3" xfId="18971"/>
    <cellStyle name="Input 2 3 2 9 4" xfId="18972"/>
    <cellStyle name="Input 2 3 2 9 5" xfId="18973"/>
    <cellStyle name="Input 2 3 2 9 6" xfId="18974"/>
    <cellStyle name="Input 2 3 2 9 7" xfId="18975"/>
    <cellStyle name="Input 2 3 2 9 8" xfId="18976"/>
    <cellStyle name="Input 2 3 2 9 9" xfId="18977"/>
    <cellStyle name="Input 2 3 3" xfId="18978"/>
    <cellStyle name="Input 2 3 3 10" xfId="18979"/>
    <cellStyle name="Input 2 3 3 10 2" xfId="18980"/>
    <cellStyle name="Input 2 3 3 10 3" xfId="18981"/>
    <cellStyle name="Input 2 3 3 10 4" xfId="18982"/>
    <cellStyle name="Input 2 3 3 10 5" xfId="18983"/>
    <cellStyle name="Input 2 3 3 10 6" xfId="18984"/>
    <cellStyle name="Input 2 3 3 10 7" xfId="18985"/>
    <cellStyle name="Input 2 3 3 10 8" xfId="18986"/>
    <cellStyle name="Input 2 3 3 10 9" xfId="18987"/>
    <cellStyle name="Input 2 3 3 11" xfId="18988"/>
    <cellStyle name="Input 2 3 3 11 2" xfId="18989"/>
    <cellStyle name="Input 2 3 3 11 3" xfId="18990"/>
    <cellStyle name="Input 2 3 3 11 4" xfId="18991"/>
    <cellStyle name="Input 2 3 3 11 5" xfId="18992"/>
    <cellStyle name="Input 2 3 3 11 6" xfId="18993"/>
    <cellStyle name="Input 2 3 3 11 7" xfId="18994"/>
    <cellStyle name="Input 2 3 3 11 8" xfId="18995"/>
    <cellStyle name="Input 2 3 3 11 9" xfId="18996"/>
    <cellStyle name="Input 2 3 3 12" xfId="18997"/>
    <cellStyle name="Input 2 3 3 12 2" xfId="18998"/>
    <cellStyle name="Input 2 3 3 12 3" xfId="18999"/>
    <cellStyle name="Input 2 3 3 12 4" xfId="19000"/>
    <cellStyle name="Input 2 3 3 12 5" xfId="19001"/>
    <cellStyle name="Input 2 3 3 12 6" xfId="19002"/>
    <cellStyle name="Input 2 3 3 12 7" xfId="19003"/>
    <cellStyle name="Input 2 3 3 12 8" xfId="19004"/>
    <cellStyle name="Input 2 3 3 12 9" xfId="19005"/>
    <cellStyle name="Input 2 3 3 13" xfId="19006"/>
    <cellStyle name="Input 2 3 3 14" xfId="19007"/>
    <cellStyle name="Input 2 3 3 15" xfId="19008"/>
    <cellStyle name="Input 2 3 3 2" xfId="19009"/>
    <cellStyle name="Input 2 3 3 2 10" xfId="19010"/>
    <cellStyle name="Input 2 3 3 2 10 2" xfId="19011"/>
    <cellStyle name="Input 2 3 3 2 10 3" xfId="19012"/>
    <cellStyle name="Input 2 3 3 2 10 4" xfId="19013"/>
    <cellStyle name="Input 2 3 3 2 10 5" xfId="19014"/>
    <cellStyle name="Input 2 3 3 2 10 6" xfId="19015"/>
    <cellStyle name="Input 2 3 3 2 10 7" xfId="19016"/>
    <cellStyle name="Input 2 3 3 2 10 8" xfId="19017"/>
    <cellStyle name="Input 2 3 3 2 10 9" xfId="19018"/>
    <cellStyle name="Input 2 3 3 2 11" xfId="19019"/>
    <cellStyle name="Input 2 3 3 2 11 2" xfId="19020"/>
    <cellStyle name="Input 2 3 3 2 11 3" xfId="19021"/>
    <cellStyle name="Input 2 3 3 2 11 4" xfId="19022"/>
    <cellStyle name="Input 2 3 3 2 11 5" xfId="19023"/>
    <cellStyle name="Input 2 3 3 2 11 6" xfId="19024"/>
    <cellStyle name="Input 2 3 3 2 11 7" xfId="19025"/>
    <cellStyle name="Input 2 3 3 2 11 8" xfId="19026"/>
    <cellStyle name="Input 2 3 3 2 11 9" xfId="19027"/>
    <cellStyle name="Input 2 3 3 2 12" xfId="19028"/>
    <cellStyle name="Input 2 3 3 2 13" xfId="19029"/>
    <cellStyle name="Input 2 3 3 2 14" xfId="19030"/>
    <cellStyle name="Input 2 3 3 2 2" xfId="19031"/>
    <cellStyle name="Input 2 3 3 2 2 10" xfId="19032"/>
    <cellStyle name="Input 2 3 3 2 2 11" xfId="19033"/>
    <cellStyle name="Input 2 3 3 2 2 12" xfId="19034"/>
    <cellStyle name="Input 2 3 3 2 2 13" xfId="19035"/>
    <cellStyle name="Input 2 3 3 2 2 14" xfId="19036"/>
    <cellStyle name="Input 2 3 3 2 2 15" xfId="19037"/>
    <cellStyle name="Input 2 3 3 2 2 16" xfId="19038"/>
    <cellStyle name="Input 2 3 3 2 2 2" xfId="19039"/>
    <cellStyle name="Input 2 3 3 2 2 2 10" xfId="19040"/>
    <cellStyle name="Input 2 3 3 2 2 2 11" xfId="19041"/>
    <cellStyle name="Input 2 3 3 2 2 2 12" xfId="19042"/>
    <cellStyle name="Input 2 3 3 2 2 2 13" xfId="19043"/>
    <cellStyle name="Input 2 3 3 2 2 2 14" xfId="19044"/>
    <cellStyle name="Input 2 3 3 2 2 2 2" xfId="19045"/>
    <cellStyle name="Input 2 3 3 2 2 2 2 2" xfId="19046"/>
    <cellStyle name="Input 2 3 3 2 2 2 2 3" xfId="19047"/>
    <cellStyle name="Input 2 3 3 2 2 2 2 4" xfId="19048"/>
    <cellStyle name="Input 2 3 3 2 2 2 2 5" xfId="19049"/>
    <cellStyle name="Input 2 3 3 2 2 2 2 6" xfId="19050"/>
    <cellStyle name="Input 2 3 3 2 2 2 2 7" xfId="19051"/>
    <cellStyle name="Input 2 3 3 2 2 2 2 8" xfId="19052"/>
    <cellStyle name="Input 2 3 3 2 2 2 2 9" xfId="19053"/>
    <cellStyle name="Input 2 3 3 2 2 2 3" xfId="19054"/>
    <cellStyle name="Input 2 3 3 2 2 2 3 2" xfId="19055"/>
    <cellStyle name="Input 2 3 3 2 2 2 3 3" xfId="19056"/>
    <cellStyle name="Input 2 3 3 2 2 2 3 4" xfId="19057"/>
    <cellStyle name="Input 2 3 3 2 2 2 3 5" xfId="19058"/>
    <cellStyle name="Input 2 3 3 2 2 2 3 6" xfId="19059"/>
    <cellStyle name="Input 2 3 3 2 2 2 3 7" xfId="19060"/>
    <cellStyle name="Input 2 3 3 2 2 2 3 8" xfId="19061"/>
    <cellStyle name="Input 2 3 3 2 2 2 3 9" xfId="19062"/>
    <cellStyle name="Input 2 3 3 2 2 2 4" xfId="19063"/>
    <cellStyle name="Input 2 3 3 2 2 2 4 2" xfId="19064"/>
    <cellStyle name="Input 2 3 3 2 2 2 4 3" xfId="19065"/>
    <cellStyle name="Input 2 3 3 2 2 2 4 4" xfId="19066"/>
    <cellStyle name="Input 2 3 3 2 2 2 4 5" xfId="19067"/>
    <cellStyle name="Input 2 3 3 2 2 2 4 6" xfId="19068"/>
    <cellStyle name="Input 2 3 3 2 2 2 4 7" xfId="19069"/>
    <cellStyle name="Input 2 3 3 2 2 2 4 8" xfId="19070"/>
    <cellStyle name="Input 2 3 3 2 2 2 4 9" xfId="19071"/>
    <cellStyle name="Input 2 3 3 2 2 2 5" xfId="19072"/>
    <cellStyle name="Input 2 3 3 2 2 2 5 2" xfId="19073"/>
    <cellStyle name="Input 2 3 3 2 2 2 5 3" xfId="19074"/>
    <cellStyle name="Input 2 3 3 2 2 2 5 4" xfId="19075"/>
    <cellStyle name="Input 2 3 3 2 2 2 5 5" xfId="19076"/>
    <cellStyle name="Input 2 3 3 2 2 2 5 6" xfId="19077"/>
    <cellStyle name="Input 2 3 3 2 2 2 5 7" xfId="19078"/>
    <cellStyle name="Input 2 3 3 2 2 2 5 8" xfId="19079"/>
    <cellStyle name="Input 2 3 3 2 2 2 5 9" xfId="19080"/>
    <cellStyle name="Input 2 3 3 2 2 2 6" xfId="19081"/>
    <cellStyle name="Input 2 3 3 2 2 2 6 2" xfId="19082"/>
    <cellStyle name="Input 2 3 3 2 2 2 6 3" xfId="19083"/>
    <cellStyle name="Input 2 3 3 2 2 2 6 4" xfId="19084"/>
    <cellStyle name="Input 2 3 3 2 2 2 6 5" xfId="19085"/>
    <cellStyle name="Input 2 3 3 2 2 2 6 6" xfId="19086"/>
    <cellStyle name="Input 2 3 3 2 2 2 6 7" xfId="19087"/>
    <cellStyle name="Input 2 3 3 2 2 2 6 8" xfId="19088"/>
    <cellStyle name="Input 2 3 3 2 2 2 6 9" xfId="19089"/>
    <cellStyle name="Input 2 3 3 2 2 2 7" xfId="19090"/>
    <cellStyle name="Input 2 3 3 2 2 2 8" xfId="19091"/>
    <cellStyle name="Input 2 3 3 2 2 2 9" xfId="19092"/>
    <cellStyle name="Input 2 3 3 2 2 3" xfId="19093"/>
    <cellStyle name="Input 2 3 3 2 2 3 2" xfId="19094"/>
    <cellStyle name="Input 2 3 3 2 2 3 3" xfId="19095"/>
    <cellStyle name="Input 2 3 3 2 2 3 4" xfId="19096"/>
    <cellStyle name="Input 2 3 3 2 2 3 5" xfId="19097"/>
    <cellStyle name="Input 2 3 3 2 2 3 6" xfId="19098"/>
    <cellStyle name="Input 2 3 3 2 2 3 7" xfId="19099"/>
    <cellStyle name="Input 2 3 3 2 2 3 8" xfId="19100"/>
    <cellStyle name="Input 2 3 3 2 2 3 9" xfId="19101"/>
    <cellStyle name="Input 2 3 3 2 2 4" xfId="19102"/>
    <cellStyle name="Input 2 3 3 2 2 4 2" xfId="19103"/>
    <cellStyle name="Input 2 3 3 2 2 4 3" xfId="19104"/>
    <cellStyle name="Input 2 3 3 2 2 4 4" xfId="19105"/>
    <cellStyle name="Input 2 3 3 2 2 4 5" xfId="19106"/>
    <cellStyle name="Input 2 3 3 2 2 4 6" xfId="19107"/>
    <cellStyle name="Input 2 3 3 2 2 4 7" xfId="19108"/>
    <cellStyle name="Input 2 3 3 2 2 4 8" xfId="19109"/>
    <cellStyle name="Input 2 3 3 2 2 4 9" xfId="19110"/>
    <cellStyle name="Input 2 3 3 2 2 5" xfId="19111"/>
    <cellStyle name="Input 2 3 3 2 2 5 2" xfId="19112"/>
    <cellStyle name="Input 2 3 3 2 2 5 3" xfId="19113"/>
    <cellStyle name="Input 2 3 3 2 2 5 4" xfId="19114"/>
    <cellStyle name="Input 2 3 3 2 2 5 5" xfId="19115"/>
    <cellStyle name="Input 2 3 3 2 2 5 6" xfId="19116"/>
    <cellStyle name="Input 2 3 3 2 2 5 7" xfId="19117"/>
    <cellStyle name="Input 2 3 3 2 2 5 8" xfId="19118"/>
    <cellStyle name="Input 2 3 3 2 2 5 9" xfId="19119"/>
    <cellStyle name="Input 2 3 3 2 2 6" xfId="19120"/>
    <cellStyle name="Input 2 3 3 2 2 6 2" xfId="19121"/>
    <cellStyle name="Input 2 3 3 2 2 6 3" xfId="19122"/>
    <cellStyle name="Input 2 3 3 2 2 6 4" xfId="19123"/>
    <cellStyle name="Input 2 3 3 2 2 6 5" xfId="19124"/>
    <cellStyle name="Input 2 3 3 2 2 6 6" xfId="19125"/>
    <cellStyle name="Input 2 3 3 2 2 6 7" xfId="19126"/>
    <cellStyle name="Input 2 3 3 2 2 6 8" xfId="19127"/>
    <cellStyle name="Input 2 3 3 2 2 6 9" xfId="19128"/>
    <cellStyle name="Input 2 3 3 2 2 7" xfId="19129"/>
    <cellStyle name="Input 2 3 3 2 2 7 2" xfId="19130"/>
    <cellStyle name="Input 2 3 3 2 2 7 3" xfId="19131"/>
    <cellStyle name="Input 2 3 3 2 2 7 4" xfId="19132"/>
    <cellStyle name="Input 2 3 3 2 2 7 5" xfId="19133"/>
    <cellStyle name="Input 2 3 3 2 2 7 6" xfId="19134"/>
    <cellStyle name="Input 2 3 3 2 2 7 7" xfId="19135"/>
    <cellStyle name="Input 2 3 3 2 2 7 8" xfId="19136"/>
    <cellStyle name="Input 2 3 3 2 2 7 9" xfId="19137"/>
    <cellStyle name="Input 2 3 3 2 2 8" xfId="19138"/>
    <cellStyle name="Input 2 3 3 2 2 8 2" xfId="19139"/>
    <cellStyle name="Input 2 3 3 2 2 8 3" xfId="19140"/>
    <cellStyle name="Input 2 3 3 2 2 8 4" xfId="19141"/>
    <cellStyle name="Input 2 3 3 2 2 8 5" xfId="19142"/>
    <cellStyle name="Input 2 3 3 2 2 8 6" xfId="19143"/>
    <cellStyle name="Input 2 3 3 2 2 8 7" xfId="19144"/>
    <cellStyle name="Input 2 3 3 2 2 8 8" xfId="19145"/>
    <cellStyle name="Input 2 3 3 2 2 8 9" xfId="19146"/>
    <cellStyle name="Input 2 3 3 2 2 9" xfId="19147"/>
    <cellStyle name="Input 2 3 3 2 3" xfId="19148"/>
    <cellStyle name="Input 2 3 3 2 3 10" xfId="19149"/>
    <cellStyle name="Input 2 3 3 2 3 11" xfId="19150"/>
    <cellStyle name="Input 2 3 3 2 3 12" xfId="19151"/>
    <cellStyle name="Input 2 3 3 2 3 13" xfId="19152"/>
    <cellStyle name="Input 2 3 3 2 3 14" xfId="19153"/>
    <cellStyle name="Input 2 3 3 2 3 15" xfId="19154"/>
    <cellStyle name="Input 2 3 3 2 3 16" xfId="19155"/>
    <cellStyle name="Input 2 3 3 2 3 2" xfId="19156"/>
    <cellStyle name="Input 2 3 3 2 3 2 10" xfId="19157"/>
    <cellStyle name="Input 2 3 3 2 3 2 11" xfId="19158"/>
    <cellStyle name="Input 2 3 3 2 3 2 12" xfId="19159"/>
    <cellStyle name="Input 2 3 3 2 3 2 13" xfId="19160"/>
    <cellStyle name="Input 2 3 3 2 3 2 14" xfId="19161"/>
    <cellStyle name="Input 2 3 3 2 3 2 2" xfId="19162"/>
    <cellStyle name="Input 2 3 3 2 3 2 2 2" xfId="19163"/>
    <cellStyle name="Input 2 3 3 2 3 2 2 3" xfId="19164"/>
    <cellStyle name="Input 2 3 3 2 3 2 2 4" xfId="19165"/>
    <cellStyle name="Input 2 3 3 2 3 2 2 5" xfId="19166"/>
    <cellStyle name="Input 2 3 3 2 3 2 2 6" xfId="19167"/>
    <cellStyle name="Input 2 3 3 2 3 2 2 7" xfId="19168"/>
    <cellStyle name="Input 2 3 3 2 3 2 2 8" xfId="19169"/>
    <cellStyle name="Input 2 3 3 2 3 2 2 9" xfId="19170"/>
    <cellStyle name="Input 2 3 3 2 3 2 3" xfId="19171"/>
    <cellStyle name="Input 2 3 3 2 3 2 3 2" xfId="19172"/>
    <cellStyle name="Input 2 3 3 2 3 2 3 3" xfId="19173"/>
    <cellStyle name="Input 2 3 3 2 3 2 3 4" xfId="19174"/>
    <cellStyle name="Input 2 3 3 2 3 2 3 5" xfId="19175"/>
    <cellStyle name="Input 2 3 3 2 3 2 3 6" xfId="19176"/>
    <cellStyle name="Input 2 3 3 2 3 2 3 7" xfId="19177"/>
    <cellStyle name="Input 2 3 3 2 3 2 3 8" xfId="19178"/>
    <cellStyle name="Input 2 3 3 2 3 2 3 9" xfId="19179"/>
    <cellStyle name="Input 2 3 3 2 3 2 4" xfId="19180"/>
    <cellStyle name="Input 2 3 3 2 3 2 4 2" xfId="19181"/>
    <cellStyle name="Input 2 3 3 2 3 2 4 3" xfId="19182"/>
    <cellStyle name="Input 2 3 3 2 3 2 4 4" xfId="19183"/>
    <cellStyle name="Input 2 3 3 2 3 2 4 5" xfId="19184"/>
    <cellStyle name="Input 2 3 3 2 3 2 4 6" xfId="19185"/>
    <cellStyle name="Input 2 3 3 2 3 2 4 7" xfId="19186"/>
    <cellStyle name="Input 2 3 3 2 3 2 4 8" xfId="19187"/>
    <cellStyle name="Input 2 3 3 2 3 2 4 9" xfId="19188"/>
    <cellStyle name="Input 2 3 3 2 3 2 5" xfId="19189"/>
    <cellStyle name="Input 2 3 3 2 3 2 5 2" xfId="19190"/>
    <cellStyle name="Input 2 3 3 2 3 2 5 3" xfId="19191"/>
    <cellStyle name="Input 2 3 3 2 3 2 5 4" xfId="19192"/>
    <cellStyle name="Input 2 3 3 2 3 2 5 5" xfId="19193"/>
    <cellStyle name="Input 2 3 3 2 3 2 5 6" xfId="19194"/>
    <cellStyle name="Input 2 3 3 2 3 2 5 7" xfId="19195"/>
    <cellStyle name="Input 2 3 3 2 3 2 5 8" xfId="19196"/>
    <cellStyle name="Input 2 3 3 2 3 2 5 9" xfId="19197"/>
    <cellStyle name="Input 2 3 3 2 3 2 6" xfId="19198"/>
    <cellStyle name="Input 2 3 3 2 3 2 6 2" xfId="19199"/>
    <cellStyle name="Input 2 3 3 2 3 2 6 3" xfId="19200"/>
    <cellStyle name="Input 2 3 3 2 3 2 6 4" xfId="19201"/>
    <cellStyle name="Input 2 3 3 2 3 2 6 5" xfId="19202"/>
    <cellStyle name="Input 2 3 3 2 3 2 6 6" xfId="19203"/>
    <cellStyle name="Input 2 3 3 2 3 2 6 7" xfId="19204"/>
    <cellStyle name="Input 2 3 3 2 3 2 6 8" xfId="19205"/>
    <cellStyle name="Input 2 3 3 2 3 2 6 9" xfId="19206"/>
    <cellStyle name="Input 2 3 3 2 3 2 7" xfId="19207"/>
    <cellStyle name="Input 2 3 3 2 3 2 8" xfId="19208"/>
    <cellStyle name="Input 2 3 3 2 3 2 9" xfId="19209"/>
    <cellStyle name="Input 2 3 3 2 3 3" xfId="19210"/>
    <cellStyle name="Input 2 3 3 2 3 3 2" xfId="19211"/>
    <cellStyle name="Input 2 3 3 2 3 3 3" xfId="19212"/>
    <cellStyle name="Input 2 3 3 2 3 3 4" xfId="19213"/>
    <cellStyle name="Input 2 3 3 2 3 3 5" xfId="19214"/>
    <cellStyle name="Input 2 3 3 2 3 3 6" xfId="19215"/>
    <cellStyle name="Input 2 3 3 2 3 3 7" xfId="19216"/>
    <cellStyle name="Input 2 3 3 2 3 3 8" xfId="19217"/>
    <cellStyle name="Input 2 3 3 2 3 3 9" xfId="19218"/>
    <cellStyle name="Input 2 3 3 2 3 4" xfId="19219"/>
    <cellStyle name="Input 2 3 3 2 3 4 2" xfId="19220"/>
    <cellStyle name="Input 2 3 3 2 3 4 3" xfId="19221"/>
    <cellStyle name="Input 2 3 3 2 3 4 4" xfId="19222"/>
    <cellStyle name="Input 2 3 3 2 3 4 5" xfId="19223"/>
    <cellStyle name="Input 2 3 3 2 3 4 6" xfId="19224"/>
    <cellStyle name="Input 2 3 3 2 3 4 7" xfId="19225"/>
    <cellStyle name="Input 2 3 3 2 3 4 8" xfId="19226"/>
    <cellStyle name="Input 2 3 3 2 3 4 9" xfId="19227"/>
    <cellStyle name="Input 2 3 3 2 3 5" xfId="19228"/>
    <cellStyle name="Input 2 3 3 2 3 5 2" xfId="19229"/>
    <cellStyle name="Input 2 3 3 2 3 5 3" xfId="19230"/>
    <cellStyle name="Input 2 3 3 2 3 5 4" xfId="19231"/>
    <cellStyle name="Input 2 3 3 2 3 5 5" xfId="19232"/>
    <cellStyle name="Input 2 3 3 2 3 5 6" xfId="19233"/>
    <cellStyle name="Input 2 3 3 2 3 5 7" xfId="19234"/>
    <cellStyle name="Input 2 3 3 2 3 5 8" xfId="19235"/>
    <cellStyle name="Input 2 3 3 2 3 5 9" xfId="19236"/>
    <cellStyle name="Input 2 3 3 2 3 6" xfId="19237"/>
    <cellStyle name="Input 2 3 3 2 3 6 2" xfId="19238"/>
    <cellStyle name="Input 2 3 3 2 3 6 3" xfId="19239"/>
    <cellStyle name="Input 2 3 3 2 3 6 4" xfId="19240"/>
    <cellStyle name="Input 2 3 3 2 3 6 5" xfId="19241"/>
    <cellStyle name="Input 2 3 3 2 3 6 6" xfId="19242"/>
    <cellStyle name="Input 2 3 3 2 3 6 7" xfId="19243"/>
    <cellStyle name="Input 2 3 3 2 3 6 8" xfId="19244"/>
    <cellStyle name="Input 2 3 3 2 3 6 9" xfId="19245"/>
    <cellStyle name="Input 2 3 3 2 3 7" xfId="19246"/>
    <cellStyle name="Input 2 3 3 2 3 7 2" xfId="19247"/>
    <cellStyle name="Input 2 3 3 2 3 7 3" xfId="19248"/>
    <cellStyle name="Input 2 3 3 2 3 7 4" xfId="19249"/>
    <cellStyle name="Input 2 3 3 2 3 7 5" xfId="19250"/>
    <cellStyle name="Input 2 3 3 2 3 7 6" xfId="19251"/>
    <cellStyle name="Input 2 3 3 2 3 7 7" xfId="19252"/>
    <cellStyle name="Input 2 3 3 2 3 7 8" xfId="19253"/>
    <cellStyle name="Input 2 3 3 2 3 7 9" xfId="19254"/>
    <cellStyle name="Input 2 3 3 2 3 8" xfId="19255"/>
    <cellStyle name="Input 2 3 3 2 3 8 2" xfId="19256"/>
    <cellStyle name="Input 2 3 3 2 3 8 3" xfId="19257"/>
    <cellStyle name="Input 2 3 3 2 3 8 4" xfId="19258"/>
    <cellStyle name="Input 2 3 3 2 3 8 5" xfId="19259"/>
    <cellStyle name="Input 2 3 3 2 3 8 6" xfId="19260"/>
    <cellStyle name="Input 2 3 3 2 3 8 7" xfId="19261"/>
    <cellStyle name="Input 2 3 3 2 3 8 8" xfId="19262"/>
    <cellStyle name="Input 2 3 3 2 3 8 9" xfId="19263"/>
    <cellStyle name="Input 2 3 3 2 3 9" xfId="19264"/>
    <cellStyle name="Input 2 3 3 2 4" xfId="19265"/>
    <cellStyle name="Input 2 3 3 2 4 10" xfId="19266"/>
    <cellStyle name="Input 2 3 3 2 4 11" xfId="19267"/>
    <cellStyle name="Input 2 3 3 2 4 12" xfId="19268"/>
    <cellStyle name="Input 2 3 3 2 4 13" xfId="19269"/>
    <cellStyle name="Input 2 3 3 2 4 14" xfId="19270"/>
    <cellStyle name="Input 2 3 3 2 4 15" xfId="19271"/>
    <cellStyle name="Input 2 3 3 2 4 16" xfId="19272"/>
    <cellStyle name="Input 2 3 3 2 4 2" xfId="19273"/>
    <cellStyle name="Input 2 3 3 2 4 2 10" xfId="19274"/>
    <cellStyle name="Input 2 3 3 2 4 2 11" xfId="19275"/>
    <cellStyle name="Input 2 3 3 2 4 2 12" xfId="19276"/>
    <cellStyle name="Input 2 3 3 2 4 2 13" xfId="19277"/>
    <cellStyle name="Input 2 3 3 2 4 2 14" xfId="19278"/>
    <cellStyle name="Input 2 3 3 2 4 2 2" xfId="19279"/>
    <cellStyle name="Input 2 3 3 2 4 2 2 2" xfId="19280"/>
    <cellStyle name="Input 2 3 3 2 4 2 2 3" xfId="19281"/>
    <cellStyle name="Input 2 3 3 2 4 2 2 4" xfId="19282"/>
    <cellStyle name="Input 2 3 3 2 4 2 2 5" xfId="19283"/>
    <cellStyle name="Input 2 3 3 2 4 2 2 6" xfId="19284"/>
    <cellStyle name="Input 2 3 3 2 4 2 2 7" xfId="19285"/>
    <cellStyle name="Input 2 3 3 2 4 2 2 8" xfId="19286"/>
    <cellStyle name="Input 2 3 3 2 4 2 2 9" xfId="19287"/>
    <cellStyle name="Input 2 3 3 2 4 2 3" xfId="19288"/>
    <cellStyle name="Input 2 3 3 2 4 2 3 2" xfId="19289"/>
    <cellStyle name="Input 2 3 3 2 4 2 3 3" xfId="19290"/>
    <cellStyle name="Input 2 3 3 2 4 2 3 4" xfId="19291"/>
    <cellStyle name="Input 2 3 3 2 4 2 3 5" xfId="19292"/>
    <cellStyle name="Input 2 3 3 2 4 2 3 6" xfId="19293"/>
    <cellStyle name="Input 2 3 3 2 4 2 3 7" xfId="19294"/>
    <cellStyle name="Input 2 3 3 2 4 2 3 8" xfId="19295"/>
    <cellStyle name="Input 2 3 3 2 4 2 3 9" xfId="19296"/>
    <cellStyle name="Input 2 3 3 2 4 2 4" xfId="19297"/>
    <cellStyle name="Input 2 3 3 2 4 2 4 2" xfId="19298"/>
    <cellStyle name="Input 2 3 3 2 4 2 4 3" xfId="19299"/>
    <cellStyle name="Input 2 3 3 2 4 2 4 4" xfId="19300"/>
    <cellStyle name="Input 2 3 3 2 4 2 4 5" xfId="19301"/>
    <cellStyle name="Input 2 3 3 2 4 2 4 6" xfId="19302"/>
    <cellStyle name="Input 2 3 3 2 4 2 4 7" xfId="19303"/>
    <cellStyle name="Input 2 3 3 2 4 2 4 8" xfId="19304"/>
    <cellStyle name="Input 2 3 3 2 4 2 4 9" xfId="19305"/>
    <cellStyle name="Input 2 3 3 2 4 2 5" xfId="19306"/>
    <cellStyle name="Input 2 3 3 2 4 2 5 2" xfId="19307"/>
    <cellStyle name="Input 2 3 3 2 4 2 5 3" xfId="19308"/>
    <cellStyle name="Input 2 3 3 2 4 2 5 4" xfId="19309"/>
    <cellStyle name="Input 2 3 3 2 4 2 5 5" xfId="19310"/>
    <cellStyle name="Input 2 3 3 2 4 2 5 6" xfId="19311"/>
    <cellStyle name="Input 2 3 3 2 4 2 5 7" xfId="19312"/>
    <cellStyle name="Input 2 3 3 2 4 2 5 8" xfId="19313"/>
    <cellStyle name="Input 2 3 3 2 4 2 5 9" xfId="19314"/>
    <cellStyle name="Input 2 3 3 2 4 2 6" xfId="19315"/>
    <cellStyle name="Input 2 3 3 2 4 2 6 2" xfId="19316"/>
    <cellStyle name="Input 2 3 3 2 4 2 6 3" xfId="19317"/>
    <cellStyle name="Input 2 3 3 2 4 2 6 4" xfId="19318"/>
    <cellStyle name="Input 2 3 3 2 4 2 6 5" xfId="19319"/>
    <cellStyle name="Input 2 3 3 2 4 2 6 6" xfId="19320"/>
    <cellStyle name="Input 2 3 3 2 4 2 6 7" xfId="19321"/>
    <cellStyle name="Input 2 3 3 2 4 2 6 8" xfId="19322"/>
    <cellStyle name="Input 2 3 3 2 4 2 6 9" xfId="19323"/>
    <cellStyle name="Input 2 3 3 2 4 2 7" xfId="19324"/>
    <cellStyle name="Input 2 3 3 2 4 2 8" xfId="19325"/>
    <cellStyle name="Input 2 3 3 2 4 2 9" xfId="19326"/>
    <cellStyle name="Input 2 3 3 2 4 3" xfId="19327"/>
    <cellStyle name="Input 2 3 3 2 4 3 2" xfId="19328"/>
    <cellStyle name="Input 2 3 3 2 4 3 3" xfId="19329"/>
    <cellStyle name="Input 2 3 3 2 4 3 4" xfId="19330"/>
    <cellStyle name="Input 2 3 3 2 4 3 5" xfId="19331"/>
    <cellStyle name="Input 2 3 3 2 4 3 6" xfId="19332"/>
    <cellStyle name="Input 2 3 3 2 4 3 7" xfId="19333"/>
    <cellStyle name="Input 2 3 3 2 4 3 8" xfId="19334"/>
    <cellStyle name="Input 2 3 3 2 4 3 9" xfId="19335"/>
    <cellStyle name="Input 2 3 3 2 4 4" xfId="19336"/>
    <cellStyle name="Input 2 3 3 2 4 4 2" xfId="19337"/>
    <cellStyle name="Input 2 3 3 2 4 4 3" xfId="19338"/>
    <cellStyle name="Input 2 3 3 2 4 4 4" xfId="19339"/>
    <cellStyle name="Input 2 3 3 2 4 4 5" xfId="19340"/>
    <cellStyle name="Input 2 3 3 2 4 4 6" xfId="19341"/>
    <cellStyle name="Input 2 3 3 2 4 4 7" xfId="19342"/>
    <cellStyle name="Input 2 3 3 2 4 4 8" xfId="19343"/>
    <cellStyle name="Input 2 3 3 2 4 4 9" xfId="19344"/>
    <cellStyle name="Input 2 3 3 2 4 5" xfId="19345"/>
    <cellStyle name="Input 2 3 3 2 4 5 2" xfId="19346"/>
    <cellStyle name="Input 2 3 3 2 4 5 3" xfId="19347"/>
    <cellStyle name="Input 2 3 3 2 4 5 4" xfId="19348"/>
    <cellStyle name="Input 2 3 3 2 4 5 5" xfId="19349"/>
    <cellStyle name="Input 2 3 3 2 4 5 6" xfId="19350"/>
    <cellStyle name="Input 2 3 3 2 4 5 7" xfId="19351"/>
    <cellStyle name="Input 2 3 3 2 4 5 8" xfId="19352"/>
    <cellStyle name="Input 2 3 3 2 4 5 9" xfId="19353"/>
    <cellStyle name="Input 2 3 3 2 4 6" xfId="19354"/>
    <cellStyle name="Input 2 3 3 2 4 6 2" xfId="19355"/>
    <cellStyle name="Input 2 3 3 2 4 6 3" xfId="19356"/>
    <cellStyle name="Input 2 3 3 2 4 6 4" xfId="19357"/>
    <cellStyle name="Input 2 3 3 2 4 6 5" xfId="19358"/>
    <cellStyle name="Input 2 3 3 2 4 6 6" xfId="19359"/>
    <cellStyle name="Input 2 3 3 2 4 6 7" xfId="19360"/>
    <cellStyle name="Input 2 3 3 2 4 6 8" xfId="19361"/>
    <cellStyle name="Input 2 3 3 2 4 6 9" xfId="19362"/>
    <cellStyle name="Input 2 3 3 2 4 7" xfId="19363"/>
    <cellStyle name="Input 2 3 3 2 4 7 2" xfId="19364"/>
    <cellStyle name="Input 2 3 3 2 4 7 3" xfId="19365"/>
    <cellStyle name="Input 2 3 3 2 4 7 4" xfId="19366"/>
    <cellStyle name="Input 2 3 3 2 4 7 5" xfId="19367"/>
    <cellStyle name="Input 2 3 3 2 4 7 6" xfId="19368"/>
    <cellStyle name="Input 2 3 3 2 4 7 7" xfId="19369"/>
    <cellStyle name="Input 2 3 3 2 4 7 8" xfId="19370"/>
    <cellStyle name="Input 2 3 3 2 4 7 9" xfId="19371"/>
    <cellStyle name="Input 2 3 3 2 4 8" xfId="19372"/>
    <cellStyle name="Input 2 3 3 2 4 8 2" xfId="19373"/>
    <cellStyle name="Input 2 3 3 2 4 8 3" xfId="19374"/>
    <cellStyle name="Input 2 3 3 2 4 8 4" xfId="19375"/>
    <cellStyle name="Input 2 3 3 2 4 8 5" xfId="19376"/>
    <cellStyle name="Input 2 3 3 2 4 8 6" xfId="19377"/>
    <cellStyle name="Input 2 3 3 2 4 8 7" xfId="19378"/>
    <cellStyle name="Input 2 3 3 2 4 8 8" xfId="19379"/>
    <cellStyle name="Input 2 3 3 2 4 8 9" xfId="19380"/>
    <cellStyle name="Input 2 3 3 2 4 9" xfId="19381"/>
    <cellStyle name="Input 2 3 3 2 5" xfId="19382"/>
    <cellStyle name="Input 2 3 3 2 5 2" xfId="19383"/>
    <cellStyle name="Input 2 3 3 2 5 3" xfId="19384"/>
    <cellStyle name="Input 2 3 3 2 5 4" xfId="19385"/>
    <cellStyle name="Input 2 3 3 2 5 5" xfId="19386"/>
    <cellStyle name="Input 2 3 3 2 5 6" xfId="19387"/>
    <cellStyle name="Input 2 3 3 2 5 7" xfId="19388"/>
    <cellStyle name="Input 2 3 3 2 5 8" xfId="19389"/>
    <cellStyle name="Input 2 3 3 2 5 9" xfId="19390"/>
    <cellStyle name="Input 2 3 3 2 6" xfId="19391"/>
    <cellStyle name="Input 2 3 3 2 6 2" xfId="19392"/>
    <cellStyle name="Input 2 3 3 2 6 3" xfId="19393"/>
    <cellStyle name="Input 2 3 3 2 6 4" xfId="19394"/>
    <cellStyle name="Input 2 3 3 2 6 5" xfId="19395"/>
    <cellStyle name="Input 2 3 3 2 6 6" xfId="19396"/>
    <cellStyle name="Input 2 3 3 2 6 7" xfId="19397"/>
    <cellStyle name="Input 2 3 3 2 6 8" xfId="19398"/>
    <cellStyle name="Input 2 3 3 2 6 9" xfId="19399"/>
    <cellStyle name="Input 2 3 3 2 7" xfId="19400"/>
    <cellStyle name="Input 2 3 3 2 7 2" xfId="19401"/>
    <cellStyle name="Input 2 3 3 2 7 3" xfId="19402"/>
    <cellStyle name="Input 2 3 3 2 7 4" xfId="19403"/>
    <cellStyle name="Input 2 3 3 2 7 5" xfId="19404"/>
    <cellStyle name="Input 2 3 3 2 7 6" xfId="19405"/>
    <cellStyle name="Input 2 3 3 2 7 7" xfId="19406"/>
    <cellStyle name="Input 2 3 3 2 7 8" xfId="19407"/>
    <cellStyle name="Input 2 3 3 2 7 9" xfId="19408"/>
    <cellStyle name="Input 2 3 3 2 8" xfId="19409"/>
    <cellStyle name="Input 2 3 3 2 8 2" xfId="19410"/>
    <cellStyle name="Input 2 3 3 2 8 3" xfId="19411"/>
    <cellStyle name="Input 2 3 3 2 8 4" xfId="19412"/>
    <cellStyle name="Input 2 3 3 2 8 5" xfId="19413"/>
    <cellStyle name="Input 2 3 3 2 8 6" xfId="19414"/>
    <cellStyle name="Input 2 3 3 2 8 7" xfId="19415"/>
    <cellStyle name="Input 2 3 3 2 8 8" xfId="19416"/>
    <cellStyle name="Input 2 3 3 2 8 9" xfId="19417"/>
    <cellStyle name="Input 2 3 3 2 9" xfId="19418"/>
    <cellStyle name="Input 2 3 3 2 9 2" xfId="19419"/>
    <cellStyle name="Input 2 3 3 2 9 3" xfId="19420"/>
    <cellStyle name="Input 2 3 3 2 9 4" xfId="19421"/>
    <cellStyle name="Input 2 3 3 2 9 5" xfId="19422"/>
    <cellStyle name="Input 2 3 3 2 9 6" xfId="19423"/>
    <cellStyle name="Input 2 3 3 2 9 7" xfId="19424"/>
    <cellStyle name="Input 2 3 3 2 9 8" xfId="19425"/>
    <cellStyle name="Input 2 3 3 2 9 9" xfId="19426"/>
    <cellStyle name="Input 2 3 3 3" xfId="19427"/>
    <cellStyle name="Input 2 3 3 3 10" xfId="19428"/>
    <cellStyle name="Input 2 3 3 3 11" xfId="19429"/>
    <cellStyle name="Input 2 3 3 3 12" xfId="19430"/>
    <cellStyle name="Input 2 3 3 3 13" xfId="19431"/>
    <cellStyle name="Input 2 3 3 3 14" xfId="19432"/>
    <cellStyle name="Input 2 3 3 3 15" xfId="19433"/>
    <cellStyle name="Input 2 3 3 3 16" xfId="19434"/>
    <cellStyle name="Input 2 3 3 3 2" xfId="19435"/>
    <cellStyle name="Input 2 3 3 3 2 10" xfId="19436"/>
    <cellStyle name="Input 2 3 3 3 2 11" xfId="19437"/>
    <cellStyle name="Input 2 3 3 3 2 12" xfId="19438"/>
    <cellStyle name="Input 2 3 3 3 2 13" xfId="19439"/>
    <cellStyle name="Input 2 3 3 3 2 14" xfId="19440"/>
    <cellStyle name="Input 2 3 3 3 2 2" xfId="19441"/>
    <cellStyle name="Input 2 3 3 3 2 2 2" xfId="19442"/>
    <cellStyle name="Input 2 3 3 3 2 2 3" xfId="19443"/>
    <cellStyle name="Input 2 3 3 3 2 2 4" xfId="19444"/>
    <cellStyle name="Input 2 3 3 3 2 2 5" xfId="19445"/>
    <cellStyle name="Input 2 3 3 3 2 2 6" xfId="19446"/>
    <cellStyle name="Input 2 3 3 3 2 2 7" xfId="19447"/>
    <cellStyle name="Input 2 3 3 3 2 2 8" xfId="19448"/>
    <cellStyle name="Input 2 3 3 3 2 2 9" xfId="19449"/>
    <cellStyle name="Input 2 3 3 3 2 3" xfId="19450"/>
    <cellStyle name="Input 2 3 3 3 2 3 2" xfId="19451"/>
    <cellStyle name="Input 2 3 3 3 2 3 3" xfId="19452"/>
    <cellStyle name="Input 2 3 3 3 2 3 4" xfId="19453"/>
    <cellStyle name="Input 2 3 3 3 2 3 5" xfId="19454"/>
    <cellStyle name="Input 2 3 3 3 2 3 6" xfId="19455"/>
    <cellStyle name="Input 2 3 3 3 2 3 7" xfId="19456"/>
    <cellStyle name="Input 2 3 3 3 2 3 8" xfId="19457"/>
    <cellStyle name="Input 2 3 3 3 2 3 9" xfId="19458"/>
    <cellStyle name="Input 2 3 3 3 2 4" xfId="19459"/>
    <cellStyle name="Input 2 3 3 3 2 4 2" xfId="19460"/>
    <cellStyle name="Input 2 3 3 3 2 4 3" xfId="19461"/>
    <cellStyle name="Input 2 3 3 3 2 4 4" xfId="19462"/>
    <cellStyle name="Input 2 3 3 3 2 4 5" xfId="19463"/>
    <cellStyle name="Input 2 3 3 3 2 4 6" xfId="19464"/>
    <cellStyle name="Input 2 3 3 3 2 4 7" xfId="19465"/>
    <cellStyle name="Input 2 3 3 3 2 4 8" xfId="19466"/>
    <cellStyle name="Input 2 3 3 3 2 4 9" xfId="19467"/>
    <cellStyle name="Input 2 3 3 3 2 5" xfId="19468"/>
    <cellStyle name="Input 2 3 3 3 2 5 2" xfId="19469"/>
    <cellStyle name="Input 2 3 3 3 2 5 3" xfId="19470"/>
    <cellStyle name="Input 2 3 3 3 2 5 4" xfId="19471"/>
    <cellStyle name="Input 2 3 3 3 2 5 5" xfId="19472"/>
    <cellStyle name="Input 2 3 3 3 2 5 6" xfId="19473"/>
    <cellStyle name="Input 2 3 3 3 2 5 7" xfId="19474"/>
    <cellStyle name="Input 2 3 3 3 2 5 8" xfId="19475"/>
    <cellStyle name="Input 2 3 3 3 2 5 9" xfId="19476"/>
    <cellStyle name="Input 2 3 3 3 2 6" xfId="19477"/>
    <cellStyle name="Input 2 3 3 3 2 6 2" xfId="19478"/>
    <cellStyle name="Input 2 3 3 3 2 6 3" xfId="19479"/>
    <cellStyle name="Input 2 3 3 3 2 6 4" xfId="19480"/>
    <cellStyle name="Input 2 3 3 3 2 6 5" xfId="19481"/>
    <cellStyle name="Input 2 3 3 3 2 6 6" xfId="19482"/>
    <cellStyle name="Input 2 3 3 3 2 6 7" xfId="19483"/>
    <cellStyle name="Input 2 3 3 3 2 6 8" xfId="19484"/>
    <cellStyle name="Input 2 3 3 3 2 6 9" xfId="19485"/>
    <cellStyle name="Input 2 3 3 3 2 7" xfId="19486"/>
    <cellStyle name="Input 2 3 3 3 2 8" xfId="19487"/>
    <cellStyle name="Input 2 3 3 3 2 9" xfId="19488"/>
    <cellStyle name="Input 2 3 3 3 3" xfId="19489"/>
    <cellStyle name="Input 2 3 3 3 3 2" xfId="19490"/>
    <cellStyle name="Input 2 3 3 3 3 3" xfId="19491"/>
    <cellStyle name="Input 2 3 3 3 3 4" xfId="19492"/>
    <cellStyle name="Input 2 3 3 3 3 5" xfId="19493"/>
    <cellStyle name="Input 2 3 3 3 3 6" xfId="19494"/>
    <cellStyle name="Input 2 3 3 3 3 7" xfId="19495"/>
    <cellStyle name="Input 2 3 3 3 3 8" xfId="19496"/>
    <cellStyle name="Input 2 3 3 3 3 9" xfId="19497"/>
    <cellStyle name="Input 2 3 3 3 4" xfId="19498"/>
    <cellStyle name="Input 2 3 3 3 4 2" xfId="19499"/>
    <cellStyle name="Input 2 3 3 3 4 3" xfId="19500"/>
    <cellStyle name="Input 2 3 3 3 4 4" xfId="19501"/>
    <cellStyle name="Input 2 3 3 3 4 5" xfId="19502"/>
    <cellStyle name="Input 2 3 3 3 4 6" xfId="19503"/>
    <cellStyle name="Input 2 3 3 3 4 7" xfId="19504"/>
    <cellStyle name="Input 2 3 3 3 4 8" xfId="19505"/>
    <cellStyle name="Input 2 3 3 3 4 9" xfId="19506"/>
    <cellStyle name="Input 2 3 3 3 5" xfId="19507"/>
    <cellStyle name="Input 2 3 3 3 5 2" xfId="19508"/>
    <cellStyle name="Input 2 3 3 3 5 3" xfId="19509"/>
    <cellStyle name="Input 2 3 3 3 5 4" xfId="19510"/>
    <cellStyle name="Input 2 3 3 3 5 5" xfId="19511"/>
    <cellStyle name="Input 2 3 3 3 5 6" xfId="19512"/>
    <cellStyle name="Input 2 3 3 3 5 7" xfId="19513"/>
    <cellStyle name="Input 2 3 3 3 5 8" xfId="19514"/>
    <cellStyle name="Input 2 3 3 3 5 9" xfId="19515"/>
    <cellStyle name="Input 2 3 3 3 6" xfId="19516"/>
    <cellStyle name="Input 2 3 3 3 6 2" xfId="19517"/>
    <cellStyle name="Input 2 3 3 3 6 3" xfId="19518"/>
    <cellStyle name="Input 2 3 3 3 6 4" xfId="19519"/>
    <cellStyle name="Input 2 3 3 3 6 5" xfId="19520"/>
    <cellStyle name="Input 2 3 3 3 6 6" xfId="19521"/>
    <cellStyle name="Input 2 3 3 3 6 7" xfId="19522"/>
    <cellStyle name="Input 2 3 3 3 6 8" xfId="19523"/>
    <cellStyle name="Input 2 3 3 3 6 9" xfId="19524"/>
    <cellStyle name="Input 2 3 3 3 7" xfId="19525"/>
    <cellStyle name="Input 2 3 3 3 7 2" xfId="19526"/>
    <cellStyle name="Input 2 3 3 3 7 3" xfId="19527"/>
    <cellStyle name="Input 2 3 3 3 7 4" xfId="19528"/>
    <cellStyle name="Input 2 3 3 3 7 5" xfId="19529"/>
    <cellStyle name="Input 2 3 3 3 7 6" xfId="19530"/>
    <cellStyle name="Input 2 3 3 3 7 7" xfId="19531"/>
    <cellStyle name="Input 2 3 3 3 7 8" xfId="19532"/>
    <cellStyle name="Input 2 3 3 3 7 9" xfId="19533"/>
    <cellStyle name="Input 2 3 3 3 8" xfId="19534"/>
    <cellStyle name="Input 2 3 3 3 8 2" xfId="19535"/>
    <cellStyle name="Input 2 3 3 3 8 3" xfId="19536"/>
    <cellStyle name="Input 2 3 3 3 8 4" xfId="19537"/>
    <cellStyle name="Input 2 3 3 3 8 5" xfId="19538"/>
    <cellStyle name="Input 2 3 3 3 8 6" xfId="19539"/>
    <cellStyle name="Input 2 3 3 3 8 7" xfId="19540"/>
    <cellStyle name="Input 2 3 3 3 8 8" xfId="19541"/>
    <cellStyle name="Input 2 3 3 3 8 9" xfId="19542"/>
    <cellStyle name="Input 2 3 3 3 9" xfId="19543"/>
    <cellStyle name="Input 2 3 3 4" xfId="19544"/>
    <cellStyle name="Input 2 3 3 4 10" xfId="19545"/>
    <cellStyle name="Input 2 3 3 4 11" xfId="19546"/>
    <cellStyle name="Input 2 3 3 4 12" xfId="19547"/>
    <cellStyle name="Input 2 3 3 4 13" xfId="19548"/>
    <cellStyle name="Input 2 3 3 4 14" xfId="19549"/>
    <cellStyle name="Input 2 3 3 4 15" xfId="19550"/>
    <cellStyle name="Input 2 3 3 4 16" xfId="19551"/>
    <cellStyle name="Input 2 3 3 4 2" xfId="19552"/>
    <cellStyle name="Input 2 3 3 4 2 10" xfId="19553"/>
    <cellStyle name="Input 2 3 3 4 2 11" xfId="19554"/>
    <cellStyle name="Input 2 3 3 4 2 12" xfId="19555"/>
    <cellStyle name="Input 2 3 3 4 2 13" xfId="19556"/>
    <cellStyle name="Input 2 3 3 4 2 14" xfId="19557"/>
    <cellStyle name="Input 2 3 3 4 2 2" xfId="19558"/>
    <cellStyle name="Input 2 3 3 4 2 2 2" xfId="19559"/>
    <cellStyle name="Input 2 3 3 4 2 2 3" xfId="19560"/>
    <cellStyle name="Input 2 3 3 4 2 2 4" xfId="19561"/>
    <cellStyle name="Input 2 3 3 4 2 2 5" xfId="19562"/>
    <cellStyle name="Input 2 3 3 4 2 2 6" xfId="19563"/>
    <cellStyle name="Input 2 3 3 4 2 2 7" xfId="19564"/>
    <cellStyle name="Input 2 3 3 4 2 2 8" xfId="19565"/>
    <cellStyle name="Input 2 3 3 4 2 2 9" xfId="19566"/>
    <cellStyle name="Input 2 3 3 4 2 3" xfId="19567"/>
    <cellStyle name="Input 2 3 3 4 2 3 2" xfId="19568"/>
    <cellStyle name="Input 2 3 3 4 2 3 3" xfId="19569"/>
    <cellStyle name="Input 2 3 3 4 2 3 4" xfId="19570"/>
    <cellStyle name="Input 2 3 3 4 2 3 5" xfId="19571"/>
    <cellStyle name="Input 2 3 3 4 2 3 6" xfId="19572"/>
    <cellStyle name="Input 2 3 3 4 2 3 7" xfId="19573"/>
    <cellStyle name="Input 2 3 3 4 2 3 8" xfId="19574"/>
    <cellStyle name="Input 2 3 3 4 2 3 9" xfId="19575"/>
    <cellStyle name="Input 2 3 3 4 2 4" xfId="19576"/>
    <cellStyle name="Input 2 3 3 4 2 4 2" xfId="19577"/>
    <cellStyle name="Input 2 3 3 4 2 4 3" xfId="19578"/>
    <cellStyle name="Input 2 3 3 4 2 4 4" xfId="19579"/>
    <cellStyle name="Input 2 3 3 4 2 4 5" xfId="19580"/>
    <cellStyle name="Input 2 3 3 4 2 4 6" xfId="19581"/>
    <cellStyle name="Input 2 3 3 4 2 4 7" xfId="19582"/>
    <cellStyle name="Input 2 3 3 4 2 4 8" xfId="19583"/>
    <cellStyle name="Input 2 3 3 4 2 4 9" xfId="19584"/>
    <cellStyle name="Input 2 3 3 4 2 5" xfId="19585"/>
    <cellStyle name="Input 2 3 3 4 2 5 2" xfId="19586"/>
    <cellStyle name="Input 2 3 3 4 2 5 3" xfId="19587"/>
    <cellStyle name="Input 2 3 3 4 2 5 4" xfId="19588"/>
    <cellStyle name="Input 2 3 3 4 2 5 5" xfId="19589"/>
    <cellStyle name="Input 2 3 3 4 2 5 6" xfId="19590"/>
    <cellStyle name="Input 2 3 3 4 2 5 7" xfId="19591"/>
    <cellStyle name="Input 2 3 3 4 2 5 8" xfId="19592"/>
    <cellStyle name="Input 2 3 3 4 2 5 9" xfId="19593"/>
    <cellStyle name="Input 2 3 3 4 2 6" xfId="19594"/>
    <cellStyle name="Input 2 3 3 4 2 6 2" xfId="19595"/>
    <cellStyle name="Input 2 3 3 4 2 6 3" xfId="19596"/>
    <cellStyle name="Input 2 3 3 4 2 6 4" xfId="19597"/>
    <cellStyle name="Input 2 3 3 4 2 6 5" xfId="19598"/>
    <cellStyle name="Input 2 3 3 4 2 6 6" xfId="19599"/>
    <cellStyle name="Input 2 3 3 4 2 6 7" xfId="19600"/>
    <cellStyle name="Input 2 3 3 4 2 6 8" xfId="19601"/>
    <cellStyle name="Input 2 3 3 4 2 6 9" xfId="19602"/>
    <cellStyle name="Input 2 3 3 4 2 7" xfId="19603"/>
    <cellStyle name="Input 2 3 3 4 2 8" xfId="19604"/>
    <cellStyle name="Input 2 3 3 4 2 9" xfId="19605"/>
    <cellStyle name="Input 2 3 3 4 3" xfId="19606"/>
    <cellStyle name="Input 2 3 3 4 3 2" xfId="19607"/>
    <cellStyle name="Input 2 3 3 4 3 3" xfId="19608"/>
    <cellStyle name="Input 2 3 3 4 3 4" xfId="19609"/>
    <cellStyle name="Input 2 3 3 4 3 5" xfId="19610"/>
    <cellStyle name="Input 2 3 3 4 3 6" xfId="19611"/>
    <cellStyle name="Input 2 3 3 4 3 7" xfId="19612"/>
    <cellStyle name="Input 2 3 3 4 3 8" xfId="19613"/>
    <cellStyle name="Input 2 3 3 4 3 9" xfId="19614"/>
    <cellStyle name="Input 2 3 3 4 4" xfId="19615"/>
    <cellStyle name="Input 2 3 3 4 4 2" xfId="19616"/>
    <cellStyle name="Input 2 3 3 4 4 3" xfId="19617"/>
    <cellStyle name="Input 2 3 3 4 4 4" xfId="19618"/>
    <cellStyle name="Input 2 3 3 4 4 5" xfId="19619"/>
    <cellStyle name="Input 2 3 3 4 4 6" xfId="19620"/>
    <cellStyle name="Input 2 3 3 4 4 7" xfId="19621"/>
    <cellStyle name="Input 2 3 3 4 4 8" xfId="19622"/>
    <cellStyle name="Input 2 3 3 4 4 9" xfId="19623"/>
    <cellStyle name="Input 2 3 3 4 5" xfId="19624"/>
    <cellStyle name="Input 2 3 3 4 5 2" xfId="19625"/>
    <cellStyle name="Input 2 3 3 4 5 3" xfId="19626"/>
    <cellStyle name="Input 2 3 3 4 5 4" xfId="19627"/>
    <cellStyle name="Input 2 3 3 4 5 5" xfId="19628"/>
    <cellStyle name="Input 2 3 3 4 5 6" xfId="19629"/>
    <cellStyle name="Input 2 3 3 4 5 7" xfId="19630"/>
    <cellStyle name="Input 2 3 3 4 5 8" xfId="19631"/>
    <cellStyle name="Input 2 3 3 4 5 9" xfId="19632"/>
    <cellStyle name="Input 2 3 3 4 6" xfId="19633"/>
    <cellStyle name="Input 2 3 3 4 6 2" xfId="19634"/>
    <cellStyle name="Input 2 3 3 4 6 3" xfId="19635"/>
    <cellStyle name="Input 2 3 3 4 6 4" xfId="19636"/>
    <cellStyle name="Input 2 3 3 4 6 5" xfId="19637"/>
    <cellStyle name="Input 2 3 3 4 6 6" xfId="19638"/>
    <cellStyle name="Input 2 3 3 4 6 7" xfId="19639"/>
    <cellStyle name="Input 2 3 3 4 6 8" xfId="19640"/>
    <cellStyle name="Input 2 3 3 4 6 9" xfId="19641"/>
    <cellStyle name="Input 2 3 3 4 7" xfId="19642"/>
    <cellStyle name="Input 2 3 3 4 7 2" xfId="19643"/>
    <cellStyle name="Input 2 3 3 4 7 3" xfId="19644"/>
    <cellStyle name="Input 2 3 3 4 7 4" xfId="19645"/>
    <cellStyle name="Input 2 3 3 4 7 5" xfId="19646"/>
    <cellStyle name="Input 2 3 3 4 7 6" xfId="19647"/>
    <cellStyle name="Input 2 3 3 4 7 7" xfId="19648"/>
    <cellStyle name="Input 2 3 3 4 7 8" xfId="19649"/>
    <cellStyle name="Input 2 3 3 4 7 9" xfId="19650"/>
    <cellStyle name="Input 2 3 3 4 8" xfId="19651"/>
    <cellStyle name="Input 2 3 3 4 8 2" xfId="19652"/>
    <cellStyle name="Input 2 3 3 4 8 3" xfId="19653"/>
    <cellStyle name="Input 2 3 3 4 8 4" xfId="19654"/>
    <cellStyle name="Input 2 3 3 4 8 5" xfId="19655"/>
    <cellStyle name="Input 2 3 3 4 8 6" xfId="19656"/>
    <cellStyle name="Input 2 3 3 4 8 7" xfId="19657"/>
    <cellStyle name="Input 2 3 3 4 8 8" xfId="19658"/>
    <cellStyle name="Input 2 3 3 4 8 9" xfId="19659"/>
    <cellStyle name="Input 2 3 3 4 9" xfId="19660"/>
    <cellStyle name="Input 2 3 3 5" xfId="19661"/>
    <cellStyle name="Input 2 3 3 5 10" xfId="19662"/>
    <cellStyle name="Input 2 3 3 5 11" xfId="19663"/>
    <cellStyle name="Input 2 3 3 5 12" xfId="19664"/>
    <cellStyle name="Input 2 3 3 5 13" xfId="19665"/>
    <cellStyle name="Input 2 3 3 5 14" xfId="19666"/>
    <cellStyle name="Input 2 3 3 5 15" xfId="19667"/>
    <cellStyle name="Input 2 3 3 5 16" xfId="19668"/>
    <cellStyle name="Input 2 3 3 5 2" xfId="19669"/>
    <cellStyle name="Input 2 3 3 5 2 10" xfId="19670"/>
    <cellStyle name="Input 2 3 3 5 2 11" xfId="19671"/>
    <cellStyle name="Input 2 3 3 5 2 12" xfId="19672"/>
    <cellStyle name="Input 2 3 3 5 2 13" xfId="19673"/>
    <cellStyle name="Input 2 3 3 5 2 14" xfId="19674"/>
    <cellStyle name="Input 2 3 3 5 2 2" xfId="19675"/>
    <cellStyle name="Input 2 3 3 5 2 2 2" xfId="19676"/>
    <cellStyle name="Input 2 3 3 5 2 2 3" xfId="19677"/>
    <cellStyle name="Input 2 3 3 5 2 2 4" xfId="19678"/>
    <cellStyle name="Input 2 3 3 5 2 2 5" xfId="19679"/>
    <cellStyle name="Input 2 3 3 5 2 2 6" xfId="19680"/>
    <cellStyle name="Input 2 3 3 5 2 2 7" xfId="19681"/>
    <cellStyle name="Input 2 3 3 5 2 2 8" xfId="19682"/>
    <cellStyle name="Input 2 3 3 5 2 2 9" xfId="19683"/>
    <cellStyle name="Input 2 3 3 5 2 3" xfId="19684"/>
    <cellStyle name="Input 2 3 3 5 2 3 2" xfId="19685"/>
    <cellStyle name="Input 2 3 3 5 2 3 3" xfId="19686"/>
    <cellStyle name="Input 2 3 3 5 2 3 4" xfId="19687"/>
    <cellStyle name="Input 2 3 3 5 2 3 5" xfId="19688"/>
    <cellStyle name="Input 2 3 3 5 2 3 6" xfId="19689"/>
    <cellStyle name="Input 2 3 3 5 2 3 7" xfId="19690"/>
    <cellStyle name="Input 2 3 3 5 2 3 8" xfId="19691"/>
    <cellStyle name="Input 2 3 3 5 2 3 9" xfId="19692"/>
    <cellStyle name="Input 2 3 3 5 2 4" xfId="19693"/>
    <cellStyle name="Input 2 3 3 5 2 4 2" xfId="19694"/>
    <cellStyle name="Input 2 3 3 5 2 4 3" xfId="19695"/>
    <cellStyle name="Input 2 3 3 5 2 4 4" xfId="19696"/>
    <cellStyle name="Input 2 3 3 5 2 4 5" xfId="19697"/>
    <cellStyle name="Input 2 3 3 5 2 4 6" xfId="19698"/>
    <cellStyle name="Input 2 3 3 5 2 4 7" xfId="19699"/>
    <cellStyle name="Input 2 3 3 5 2 4 8" xfId="19700"/>
    <cellStyle name="Input 2 3 3 5 2 4 9" xfId="19701"/>
    <cellStyle name="Input 2 3 3 5 2 5" xfId="19702"/>
    <cellStyle name="Input 2 3 3 5 2 5 2" xfId="19703"/>
    <cellStyle name="Input 2 3 3 5 2 5 3" xfId="19704"/>
    <cellStyle name="Input 2 3 3 5 2 5 4" xfId="19705"/>
    <cellStyle name="Input 2 3 3 5 2 5 5" xfId="19706"/>
    <cellStyle name="Input 2 3 3 5 2 5 6" xfId="19707"/>
    <cellStyle name="Input 2 3 3 5 2 5 7" xfId="19708"/>
    <cellStyle name="Input 2 3 3 5 2 5 8" xfId="19709"/>
    <cellStyle name="Input 2 3 3 5 2 5 9" xfId="19710"/>
    <cellStyle name="Input 2 3 3 5 2 6" xfId="19711"/>
    <cellStyle name="Input 2 3 3 5 2 6 2" xfId="19712"/>
    <cellStyle name="Input 2 3 3 5 2 6 3" xfId="19713"/>
    <cellStyle name="Input 2 3 3 5 2 6 4" xfId="19714"/>
    <cellStyle name="Input 2 3 3 5 2 6 5" xfId="19715"/>
    <cellStyle name="Input 2 3 3 5 2 6 6" xfId="19716"/>
    <cellStyle name="Input 2 3 3 5 2 6 7" xfId="19717"/>
    <cellStyle name="Input 2 3 3 5 2 6 8" xfId="19718"/>
    <cellStyle name="Input 2 3 3 5 2 6 9" xfId="19719"/>
    <cellStyle name="Input 2 3 3 5 2 7" xfId="19720"/>
    <cellStyle name="Input 2 3 3 5 2 8" xfId="19721"/>
    <cellStyle name="Input 2 3 3 5 2 9" xfId="19722"/>
    <cellStyle name="Input 2 3 3 5 3" xfId="19723"/>
    <cellStyle name="Input 2 3 3 5 3 2" xfId="19724"/>
    <cellStyle name="Input 2 3 3 5 3 3" xfId="19725"/>
    <cellStyle name="Input 2 3 3 5 3 4" xfId="19726"/>
    <cellStyle name="Input 2 3 3 5 3 5" xfId="19727"/>
    <cellStyle name="Input 2 3 3 5 3 6" xfId="19728"/>
    <cellStyle name="Input 2 3 3 5 3 7" xfId="19729"/>
    <cellStyle name="Input 2 3 3 5 3 8" xfId="19730"/>
    <cellStyle name="Input 2 3 3 5 3 9" xfId="19731"/>
    <cellStyle name="Input 2 3 3 5 4" xfId="19732"/>
    <cellStyle name="Input 2 3 3 5 4 2" xfId="19733"/>
    <cellStyle name="Input 2 3 3 5 4 3" xfId="19734"/>
    <cellStyle name="Input 2 3 3 5 4 4" xfId="19735"/>
    <cellStyle name="Input 2 3 3 5 4 5" xfId="19736"/>
    <cellStyle name="Input 2 3 3 5 4 6" xfId="19737"/>
    <cellStyle name="Input 2 3 3 5 4 7" xfId="19738"/>
    <cellStyle name="Input 2 3 3 5 4 8" xfId="19739"/>
    <cellStyle name="Input 2 3 3 5 4 9" xfId="19740"/>
    <cellStyle name="Input 2 3 3 5 5" xfId="19741"/>
    <cellStyle name="Input 2 3 3 5 5 2" xfId="19742"/>
    <cellStyle name="Input 2 3 3 5 5 3" xfId="19743"/>
    <cellStyle name="Input 2 3 3 5 5 4" xfId="19744"/>
    <cellStyle name="Input 2 3 3 5 5 5" xfId="19745"/>
    <cellStyle name="Input 2 3 3 5 5 6" xfId="19746"/>
    <cellStyle name="Input 2 3 3 5 5 7" xfId="19747"/>
    <cellStyle name="Input 2 3 3 5 5 8" xfId="19748"/>
    <cellStyle name="Input 2 3 3 5 5 9" xfId="19749"/>
    <cellStyle name="Input 2 3 3 5 6" xfId="19750"/>
    <cellStyle name="Input 2 3 3 5 6 2" xfId="19751"/>
    <cellStyle name="Input 2 3 3 5 6 3" xfId="19752"/>
    <cellStyle name="Input 2 3 3 5 6 4" xfId="19753"/>
    <cellStyle name="Input 2 3 3 5 6 5" xfId="19754"/>
    <cellStyle name="Input 2 3 3 5 6 6" xfId="19755"/>
    <cellStyle name="Input 2 3 3 5 6 7" xfId="19756"/>
    <cellStyle name="Input 2 3 3 5 6 8" xfId="19757"/>
    <cellStyle name="Input 2 3 3 5 6 9" xfId="19758"/>
    <cellStyle name="Input 2 3 3 5 7" xfId="19759"/>
    <cellStyle name="Input 2 3 3 5 7 2" xfId="19760"/>
    <cellStyle name="Input 2 3 3 5 7 3" xfId="19761"/>
    <cellStyle name="Input 2 3 3 5 7 4" xfId="19762"/>
    <cellStyle name="Input 2 3 3 5 7 5" xfId="19763"/>
    <cellStyle name="Input 2 3 3 5 7 6" xfId="19764"/>
    <cellStyle name="Input 2 3 3 5 7 7" xfId="19765"/>
    <cellStyle name="Input 2 3 3 5 7 8" xfId="19766"/>
    <cellStyle name="Input 2 3 3 5 7 9" xfId="19767"/>
    <cellStyle name="Input 2 3 3 5 8" xfId="19768"/>
    <cellStyle name="Input 2 3 3 5 8 2" xfId="19769"/>
    <cellStyle name="Input 2 3 3 5 8 3" xfId="19770"/>
    <cellStyle name="Input 2 3 3 5 8 4" xfId="19771"/>
    <cellStyle name="Input 2 3 3 5 8 5" xfId="19772"/>
    <cellStyle name="Input 2 3 3 5 8 6" xfId="19773"/>
    <cellStyle name="Input 2 3 3 5 8 7" xfId="19774"/>
    <cellStyle name="Input 2 3 3 5 8 8" xfId="19775"/>
    <cellStyle name="Input 2 3 3 5 8 9" xfId="19776"/>
    <cellStyle name="Input 2 3 3 5 9" xfId="19777"/>
    <cellStyle name="Input 2 3 3 6" xfId="19778"/>
    <cellStyle name="Input 2 3 3 6 2" xfId="19779"/>
    <cellStyle name="Input 2 3 3 6 3" xfId="19780"/>
    <cellStyle name="Input 2 3 3 6 4" xfId="19781"/>
    <cellStyle name="Input 2 3 3 6 5" xfId="19782"/>
    <cellStyle name="Input 2 3 3 6 6" xfId="19783"/>
    <cellStyle name="Input 2 3 3 6 7" xfId="19784"/>
    <cellStyle name="Input 2 3 3 6 8" xfId="19785"/>
    <cellStyle name="Input 2 3 3 6 9" xfId="19786"/>
    <cellStyle name="Input 2 3 3 7" xfId="19787"/>
    <cellStyle name="Input 2 3 3 7 2" xfId="19788"/>
    <cellStyle name="Input 2 3 3 7 3" xfId="19789"/>
    <cellStyle name="Input 2 3 3 7 4" xfId="19790"/>
    <cellStyle name="Input 2 3 3 7 5" xfId="19791"/>
    <cellStyle name="Input 2 3 3 7 6" xfId="19792"/>
    <cellStyle name="Input 2 3 3 7 7" xfId="19793"/>
    <cellStyle name="Input 2 3 3 7 8" xfId="19794"/>
    <cellStyle name="Input 2 3 3 7 9" xfId="19795"/>
    <cellStyle name="Input 2 3 3 8" xfId="19796"/>
    <cellStyle name="Input 2 3 3 8 2" xfId="19797"/>
    <cellStyle name="Input 2 3 3 8 3" xfId="19798"/>
    <cellStyle name="Input 2 3 3 8 4" xfId="19799"/>
    <cellStyle name="Input 2 3 3 8 5" xfId="19800"/>
    <cellStyle name="Input 2 3 3 8 6" xfId="19801"/>
    <cellStyle name="Input 2 3 3 8 7" xfId="19802"/>
    <cellStyle name="Input 2 3 3 8 8" xfId="19803"/>
    <cellStyle name="Input 2 3 3 8 9" xfId="19804"/>
    <cellStyle name="Input 2 3 3 9" xfId="19805"/>
    <cellStyle name="Input 2 3 3 9 2" xfId="19806"/>
    <cellStyle name="Input 2 3 3 9 3" xfId="19807"/>
    <cellStyle name="Input 2 3 3 9 4" xfId="19808"/>
    <cellStyle name="Input 2 3 3 9 5" xfId="19809"/>
    <cellStyle name="Input 2 3 3 9 6" xfId="19810"/>
    <cellStyle name="Input 2 3 3 9 7" xfId="19811"/>
    <cellStyle name="Input 2 3 3 9 8" xfId="19812"/>
    <cellStyle name="Input 2 3 3 9 9" xfId="19813"/>
    <cellStyle name="Input 2 3 4" xfId="19814"/>
    <cellStyle name="Input 2 3 4 10" xfId="19815"/>
    <cellStyle name="Input 2 3 4 10 2" xfId="19816"/>
    <cellStyle name="Input 2 3 4 10 3" xfId="19817"/>
    <cellStyle name="Input 2 3 4 10 4" xfId="19818"/>
    <cellStyle name="Input 2 3 4 10 5" xfId="19819"/>
    <cellStyle name="Input 2 3 4 10 6" xfId="19820"/>
    <cellStyle name="Input 2 3 4 10 7" xfId="19821"/>
    <cellStyle name="Input 2 3 4 10 8" xfId="19822"/>
    <cellStyle name="Input 2 3 4 10 9" xfId="19823"/>
    <cellStyle name="Input 2 3 4 11" xfId="19824"/>
    <cellStyle name="Input 2 3 4 11 2" xfId="19825"/>
    <cellStyle name="Input 2 3 4 11 3" xfId="19826"/>
    <cellStyle name="Input 2 3 4 11 4" xfId="19827"/>
    <cellStyle name="Input 2 3 4 11 5" xfId="19828"/>
    <cellStyle name="Input 2 3 4 11 6" xfId="19829"/>
    <cellStyle name="Input 2 3 4 11 7" xfId="19830"/>
    <cellStyle name="Input 2 3 4 11 8" xfId="19831"/>
    <cellStyle name="Input 2 3 4 11 9" xfId="19832"/>
    <cellStyle name="Input 2 3 4 12" xfId="19833"/>
    <cellStyle name="Input 2 3 4 13" xfId="19834"/>
    <cellStyle name="Input 2 3 4 14" xfId="19835"/>
    <cellStyle name="Input 2 3 4 15" xfId="19836"/>
    <cellStyle name="Input 2 3 4 2" xfId="19837"/>
    <cellStyle name="Input 2 3 4 2 10" xfId="19838"/>
    <cellStyle name="Input 2 3 4 2 11" xfId="19839"/>
    <cellStyle name="Input 2 3 4 2 12" xfId="19840"/>
    <cellStyle name="Input 2 3 4 2 13" xfId="19841"/>
    <cellStyle name="Input 2 3 4 2 14" xfId="19842"/>
    <cellStyle name="Input 2 3 4 2 15" xfId="19843"/>
    <cellStyle name="Input 2 3 4 2 16" xfId="19844"/>
    <cellStyle name="Input 2 3 4 2 2" xfId="19845"/>
    <cellStyle name="Input 2 3 4 2 2 10" xfId="19846"/>
    <cellStyle name="Input 2 3 4 2 2 11" xfId="19847"/>
    <cellStyle name="Input 2 3 4 2 2 12" xfId="19848"/>
    <cellStyle name="Input 2 3 4 2 2 13" xfId="19849"/>
    <cellStyle name="Input 2 3 4 2 2 14" xfId="19850"/>
    <cellStyle name="Input 2 3 4 2 2 2" xfId="19851"/>
    <cellStyle name="Input 2 3 4 2 2 2 2" xfId="19852"/>
    <cellStyle name="Input 2 3 4 2 2 2 3" xfId="19853"/>
    <cellStyle name="Input 2 3 4 2 2 2 4" xfId="19854"/>
    <cellStyle name="Input 2 3 4 2 2 2 5" xfId="19855"/>
    <cellStyle name="Input 2 3 4 2 2 2 6" xfId="19856"/>
    <cellStyle name="Input 2 3 4 2 2 2 7" xfId="19857"/>
    <cellStyle name="Input 2 3 4 2 2 2 8" xfId="19858"/>
    <cellStyle name="Input 2 3 4 2 2 2 9" xfId="19859"/>
    <cellStyle name="Input 2 3 4 2 2 3" xfId="19860"/>
    <cellStyle name="Input 2 3 4 2 2 3 2" xfId="19861"/>
    <cellStyle name="Input 2 3 4 2 2 3 3" xfId="19862"/>
    <cellStyle name="Input 2 3 4 2 2 3 4" xfId="19863"/>
    <cellStyle name="Input 2 3 4 2 2 3 5" xfId="19864"/>
    <cellStyle name="Input 2 3 4 2 2 3 6" xfId="19865"/>
    <cellStyle name="Input 2 3 4 2 2 3 7" xfId="19866"/>
    <cellStyle name="Input 2 3 4 2 2 3 8" xfId="19867"/>
    <cellStyle name="Input 2 3 4 2 2 3 9" xfId="19868"/>
    <cellStyle name="Input 2 3 4 2 2 4" xfId="19869"/>
    <cellStyle name="Input 2 3 4 2 2 4 2" xfId="19870"/>
    <cellStyle name="Input 2 3 4 2 2 4 3" xfId="19871"/>
    <cellStyle name="Input 2 3 4 2 2 4 4" xfId="19872"/>
    <cellStyle name="Input 2 3 4 2 2 4 5" xfId="19873"/>
    <cellStyle name="Input 2 3 4 2 2 4 6" xfId="19874"/>
    <cellStyle name="Input 2 3 4 2 2 4 7" xfId="19875"/>
    <cellStyle name="Input 2 3 4 2 2 4 8" xfId="19876"/>
    <cellStyle name="Input 2 3 4 2 2 4 9" xfId="19877"/>
    <cellStyle name="Input 2 3 4 2 2 5" xfId="19878"/>
    <cellStyle name="Input 2 3 4 2 2 5 2" xfId="19879"/>
    <cellStyle name="Input 2 3 4 2 2 5 3" xfId="19880"/>
    <cellStyle name="Input 2 3 4 2 2 5 4" xfId="19881"/>
    <cellStyle name="Input 2 3 4 2 2 5 5" xfId="19882"/>
    <cellStyle name="Input 2 3 4 2 2 5 6" xfId="19883"/>
    <cellStyle name="Input 2 3 4 2 2 5 7" xfId="19884"/>
    <cellStyle name="Input 2 3 4 2 2 5 8" xfId="19885"/>
    <cellStyle name="Input 2 3 4 2 2 5 9" xfId="19886"/>
    <cellStyle name="Input 2 3 4 2 2 6" xfId="19887"/>
    <cellStyle name="Input 2 3 4 2 2 6 2" xfId="19888"/>
    <cellStyle name="Input 2 3 4 2 2 6 3" xfId="19889"/>
    <cellStyle name="Input 2 3 4 2 2 6 4" xfId="19890"/>
    <cellStyle name="Input 2 3 4 2 2 6 5" xfId="19891"/>
    <cellStyle name="Input 2 3 4 2 2 6 6" xfId="19892"/>
    <cellStyle name="Input 2 3 4 2 2 6 7" xfId="19893"/>
    <cellStyle name="Input 2 3 4 2 2 6 8" xfId="19894"/>
    <cellStyle name="Input 2 3 4 2 2 6 9" xfId="19895"/>
    <cellStyle name="Input 2 3 4 2 2 7" xfId="19896"/>
    <cellStyle name="Input 2 3 4 2 2 8" xfId="19897"/>
    <cellStyle name="Input 2 3 4 2 2 9" xfId="19898"/>
    <cellStyle name="Input 2 3 4 2 3" xfId="19899"/>
    <cellStyle name="Input 2 3 4 2 3 2" xfId="19900"/>
    <cellStyle name="Input 2 3 4 2 3 3" xfId="19901"/>
    <cellStyle name="Input 2 3 4 2 3 4" xfId="19902"/>
    <cellStyle name="Input 2 3 4 2 3 5" xfId="19903"/>
    <cellStyle name="Input 2 3 4 2 3 6" xfId="19904"/>
    <cellStyle name="Input 2 3 4 2 3 7" xfId="19905"/>
    <cellStyle name="Input 2 3 4 2 3 8" xfId="19906"/>
    <cellStyle name="Input 2 3 4 2 3 9" xfId="19907"/>
    <cellStyle name="Input 2 3 4 2 4" xfId="19908"/>
    <cellStyle name="Input 2 3 4 2 4 2" xfId="19909"/>
    <cellStyle name="Input 2 3 4 2 4 3" xfId="19910"/>
    <cellStyle name="Input 2 3 4 2 4 4" xfId="19911"/>
    <cellStyle name="Input 2 3 4 2 4 5" xfId="19912"/>
    <cellStyle name="Input 2 3 4 2 4 6" xfId="19913"/>
    <cellStyle name="Input 2 3 4 2 4 7" xfId="19914"/>
    <cellStyle name="Input 2 3 4 2 4 8" xfId="19915"/>
    <cellStyle name="Input 2 3 4 2 4 9" xfId="19916"/>
    <cellStyle name="Input 2 3 4 2 5" xfId="19917"/>
    <cellStyle name="Input 2 3 4 2 5 2" xfId="19918"/>
    <cellStyle name="Input 2 3 4 2 5 3" xfId="19919"/>
    <cellStyle name="Input 2 3 4 2 5 4" xfId="19920"/>
    <cellStyle name="Input 2 3 4 2 5 5" xfId="19921"/>
    <cellStyle name="Input 2 3 4 2 5 6" xfId="19922"/>
    <cellStyle name="Input 2 3 4 2 5 7" xfId="19923"/>
    <cellStyle name="Input 2 3 4 2 5 8" xfId="19924"/>
    <cellStyle name="Input 2 3 4 2 5 9" xfId="19925"/>
    <cellStyle name="Input 2 3 4 2 6" xfId="19926"/>
    <cellStyle name="Input 2 3 4 2 6 2" xfId="19927"/>
    <cellStyle name="Input 2 3 4 2 6 3" xfId="19928"/>
    <cellStyle name="Input 2 3 4 2 6 4" xfId="19929"/>
    <cellStyle name="Input 2 3 4 2 6 5" xfId="19930"/>
    <cellStyle name="Input 2 3 4 2 6 6" xfId="19931"/>
    <cellStyle name="Input 2 3 4 2 6 7" xfId="19932"/>
    <cellStyle name="Input 2 3 4 2 6 8" xfId="19933"/>
    <cellStyle name="Input 2 3 4 2 6 9" xfId="19934"/>
    <cellStyle name="Input 2 3 4 2 7" xfId="19935"/>
    <cellStyle name="Input 2 3 4 2 7 2" xfId="19936"/>
    <cellStyle name="Input 2 3 4 2 7 3" xfId="19937"/>
    <cellStyle name="Input 2 3 4 2 7 4" xfId="19938"/>
    <cellStyle name="Input 2 3 4 2 7 5" xfId="19939"/>
    <cellStyle name="Input 2 3 4 2 7 6" xfId="19940"/>
    <cellStyle name="Input 2 3 4 2 7 7" xfId="19941"/>
    <cellStyle name="Input 2 3 4 2 7 8" xfId="19942"/>
    <cellStyle name="Input 2 3 4 2 7 9" xfId="19943"/>
    <cellStyle name="Input 2 3 4 2 8" xfId="19944"/>
    <cellStyle name="Input 2 3 4 2 8 2" xfId="19945"/>
    <cellStyle name="Input 2 3 4 2 8 3" xfId="19946"/>
    <cellStyle name="Input 2 3 4 2 8 4" xfId="19947"/>
    <cellStyle name="Input 2 3 4 2 8 5" xfId="19948"/>
    <cellStyle name="Input 2 3 4 2 8 6" xfId="19949"/>
    <cellStyle name="Input 2 3 4 2 8 7" xfId="19950"/>
    <cellStyle name="Input 2 3 4 2 8 8" xfId="19951"/>
    <cellStyle name="Input 2 3 4 2 8 9" xfId="19952"/>
    <cellStyle name="Input 2 3 4 2 9" xfId="19953"/>
    <cellStyle name="Input 2 3 4 3" xfId="19954"/>
    <cellStyle name="Input 2 3 4 3 10" xfId="19955"/>
    <cellStyle name="Input 2 3 4 3 11" xfId="19956"/>
    <cellStyle name="Input 2 3 4 3 12" xfId="19957"/>
    <cellStyle name="Input 2 3 4 3 13" xfId="19958"/>
    <cellStyle name="Input 2 3 4 3 14" xfId="19959"/>
    <cellStyle name="Input 2 3 4 3 15" xfId="19960"/>
    <cellStyle name="Input 2 3 4 3 16" xfId="19961"/>
    <cellStyle name="Input 2 3 4 3 2" xfId="19962"/>
    <cellStyle name="Input 2 3 4 3 2 10" xfId="19963"/>
    <cellStyle name="Input 2 3 4 3 2 11" xfId="19964"/>
    <cellStyle name="Input 2 3 4 3 2 12" xfId="19965"/>
    <cellStyle name="Input 2 3 4 3 2 13" xfId="19966"/>
    <cellStyle name="Input 2 3 4 3 2 14" xfId="19967"/>
    <cellStyle name="Input 2 3 4 3 2 2" xfId="19968"/>
    <cellStyle name="Input 2 3 4 3 2 2 2" xfId="19969"/>
    <cellStyle name="Input 2 3 4 3 2 2 3" xfId="19970"/>
    <cellStyle name="Input 2 3 4 3 2 2 4" xfId="19971"/>
    <cellStyle name="Input 2 3 4 3 2 2 5" xfId="19972"/>
    <cellStyle name="Input 2 3 4 3 2 2 6" xfId="19973"/>
    <cellStyle name="Input 2 3 4 3 2 2 7" xfId="19974"/>
    <cellStyle name="Input 2 3 4 3 2 2 8" xfId="19975"/>
    <cellStyle name="Input 2 3 4 3 2 2 9" xfId="19976"/>
    <cellStyle name="Input 2 3 4 3 2 3" xfId="19977"/>
    <cellStyle name="Input 2 3 4 3 2 3 2" xfId="19978"/>
    <cellStyle name="Input 2 3 4 3 2 3 3" xfId="19979"/>
    <cellStyle name="Input 2 3 4 3 2 3 4" xfId="19980"/>
    <cellStyle name="Input 2 3 4 3 2 3 5" xfId="19981"/>
    <cellStyle name="Input 2 3 4 3 2 3 6" xfId="19982"/>
    <cellStyle name="Input 2 3 4 3 2 3 7" xfId="19983"/>
    <cellStyle name="Input 2 3 4 3 2 3 8" xfId="19984"/>
    <cellStyle name="Input 2 3 4 3 2 3 9" xfId="19985"/>
    <cellStyle name="Input 2 3 4 3 2 4" xfId="19986"/>
    <cellStyle name="Input 2 3 4 3 2 4 2" xfId="19987"/>
    <cellStyle name="Input 2 3 4 3 2 4 3" xfId="19988"/>
    <cellStyle name="Input 2 3 4 3 2 4 4" xfId="19989"/>
    <cellStyle name="Input 2 3 4 3 2 4 5" xfId="19990"/>
    <cellStyle name="Input 2 3 4 3 2 4 6" xfId="19991"/>
    <cellStyle name="Input 2 3 4 3 2 4 7" xfId="19992"/>
    <cellStyle name="Input 2 3 4 3 2 4 8" xfId="19993"/>
    <cellStyle name="Input 2 3 4 3 2 4 9" xfId="19994"/>
    <cellStyle name="Input 2 3 4 3 2 5" xfId="19995"/>
    <cellStyle name="Input 2 3 4 3 2 5 2" xfId="19996"/>
    <cellStyle name="Input 2 3 4 3 2 5 3" xfId="19997"/>
    <cellStyle name="Input 2 3 4 3 2 5 4" xfId="19998"/>
    <cellStyle name="Input 2 3 4 3 2 5 5" xfId="19999"/>
    <cellStyle name="Input 2 3 4 3 2 5 6" xfId="20000"/>
    <cellStyle name="Input 2 3 4 3 2 5 7" xfId="20001"/>
    <cellStyle name="Input 2 3 4 3 2 5 8" xfId="20002"/>
    <cellStyle name="Input 2 3 4 3 2 5 9" xfId="20003"/>
    <cellStyle name="Input 2 3 4 3 2 6" xfId="20004"/>
    <cellStyle name="Input 2 3 4 3 2 6 2" xfId="20005"/>
    <cellStyle name="Input 2 3 4 3 2 6 3" xfId="20006"/>
    <cellStyle name="Input 2 3 4 3 2 6 4" xfId="20007"/>
    <cellStyle name="Input 2 3 4 3 2 6 5" xfId="20008"/>
    <cellStyle name="Input 2 3 4 3 2 6 6" xfId="20009"/>
    <cellStyle name="Input 2 3 4 3 2 6 7" xfId="20010"/>
    <cellStyle name="Input 2 3 4 3 2 6 8" xfId="20011"/>
    <cellStyle name="Input 2 3 4 3 2 6 9" xfId="20012"/>
    <cellStyle name="Input 2 3 4 3 2 7" xfId="20013"/>
    <cellStyle name="Input 2 3 4 3 2 8" xfId="20014"/>
    <cellStyle name="Input 2 3 4 3 2 9" xfId="20015"/>
    <cellStyle name="Input 2 3 4 3 3" xfId="20016"/>
    <cellStyle name="Input 2 3 4 3 3 2" xfId="20017"/>
    <cellStyle name="Input 2 3 4 3 3 3" xfId="20018"/>
    <cellStyle name="Input 2 3 4 3 3 4" xfId="20019"/>
    <cellStyle name="Input 2 3 4 3 3 5" xfId="20020"/>
    <cellStyle name="Input 2 3 4 3 3 6" xfId="20021"/>
    <cellStyle name="Input 2 3 4 3 3 7" xfId="20022"/>
    <cellStyle name="Input 2 3 4 3 3 8" xfId="20023"/>
    <cellStyle name="Input 2 3 4 3 3 9" xfId="20024"/>
    <cellStyle name="Input 2 3 4 3 4" xfId="20025"/>
    <cellStyle name="Input 2 3 4 3 4 2" xfId="20026"/>
    <cellStyle name="Input 2 3 4 3 4 3" xfId="20027"/>
    <cellStyle name="Input 2 3 4 3 4 4" xfId="20028"/>
    <cellStyle name="Input 2 3 4 3 4 5" xfId="20029"/>
    <cellStyle name="Input 2 3 4 3 4 6" xfId="20030"/>
    <cellStyle name="Input 2 3 4 3 4 7" xfId="20031"/>
    <cellStyle name="Input 2 3 4 3 4 8" xfId="20032"/>
    <cellStyle name="Input 2 3 4 3 4 9" xfId="20033"/>
    <cellStyle name="Input 2 3 4 3 5" xfId="20034"/>
    <cellStyle name="Input 2 3 4 3 5 2" xfId="20035"/>
    <cellStyle name="Input 2 3 4 3 5 3" xfId="20036"/>
    <cellStyle name="Input 2 3 4 3 5 4" xfId="20037"/>
    <cellStyle name="Input 2 3 4 3 5 5" xfId="20038"/>
    <cellStyle name="Input 2 3 4 3 5 6" xfId="20039"/>
    <cellStyle name="Input 2 3 4 3 5 7" xfId="20040"/>
    <cellStyle name="Input 2 3 4 3 5 8" xfId="20041"/>
    <cellStyle name="Input 2 3 4 3 5 9" xfId="20042"/>
    <cellStyle name="Input 2 3 4 3 6" xfId="20043"/>
    <cellStyle name="Input 2 3 4 3 6 2" xfId="20044"/>
    <cellStyle name="Input 2 3 4 3 6 3" xfId="20045"/>
    <cellStyle name="Input 2 3 4 3 6 4" xfId="20046"/>
    <cellStyle name="Input 2 3 4 3 6 5" xfId="20047"/>
    <cellStyle name="Input 2 3 4 3 6 6" xfId="20048"/>
    <cellStyle name="Input 2 3 4 3 6 7" xfId="20049"/>
    <cellStyle name="Input 2 3 4 3 6 8" xfId="20050"/>
    <cellStyle name="Input 2 3 4 3 6 9" xfId="20051"/>
    <cellStyle name="Input 2 3 4 3 7" xfId="20052"/>
    <cellStyle name="Input 2 3 4 3 7 2" xfId="20053"/>
    <cellStyle name="Input 2 3 4 3 7 3" xfId="20054"/>
    <cellStyle name="Input 2 3 4 3 7 4" xfId="20055"/>
    <cellStyle name="Input 2 3 4 3 7 5" xfId="20056"/>
    <cellStyle name="Input 2 3 4 3 7 6" xfId="20057"/>
    <cellStyle name="Input 2 3 4 3 7 7" xfId="20058"/>
    <cellStyle name="Input 2 3 4 3 7 8" xfId="20059"/>
    <cellStyle name="Input 2 3 4 3 7 9" xfId="20060"/>
    <cellStyle name="Input 2 3 4 3 8" xfId="20061"/>
    <cellStyle name="Input 2 3 4 3 8 2" xfId="20062"/>
    <cellStyle name="Input 2 3 4 3 8 3" xfId="20063"/>
    <cellStyle name="Input 2 3 4 3 8 4" xfId="20064"/>
    <cellStyle name="Input 2 3 4 3 8 5" xfId="20065"/>
    <cellStyle name="Input 2 3 4 3 8 6" xfId="20066"/>
    <cellStyle name="Input 2 3 4 3 8 7" xfId="20067"/>
    <cellStyle name="Input 2 3 4 3 8 8" xfId="20068"/>
    <cellStyle name="Input 2 3 4 3 8 9" xfId="20069"/>
    <cellStyle name="Input 2 3 4 3 9" xfId="20070"/>
    <cellStyle name="Input 2 3 4 4" xfId="20071"/>
    <cellStyle name="Input 2 3 4 4 10" xfId="20072"/>
    <cellStyle name="Input 2 3 4 4 11" xfId="20073"/>
    <cellStyle name="Input 2 3 4 4 12" xfId="20074"/>
    <cellStyle name="Input 2 3 4 4 13" xfId="20075"/>
    <cellStyle name="Input 2 3 4 4 14" xfId="20076"/>
    <cellStyle name="Input 2 3 4 4 15" xfId="20077"/>
    <cellStyle name="Input 2 3 4 4 16" xfId="20078"/>
    <cellStyle name="Input 2 3 4 4 2" xfId="20079"/>
    <cellStyle name="Input 2 3 4 4 2 10" xfId="20080"/>
    <cellStyle name="Input 2 3 4 4 2 11" xfId="20081"/>
    <cellStyle name="Input 2 3 4 4 2 12" xfId="20082"/>
    <cellStyle name="Input 2 3 4 4 2 13" xfId="20083"/>
    <cellStyle name="Input 2 3 4 4 2 14" xfId="20084"/>
    <cellStyle name="Input 2 3 4 4 2 2" xfId="20085"/>
    <cellStyle name="Input 2 3 4 4 2 2 2" xfId="20086"/>
    <cellStyle name="Input 2 3 4 4 2 2 3" xfId="20087"/>
    <cellStyle name="Input 2 3 4 4 2 2 4" xfId="20088"/>
    <cellStyle name="Input 2 3 4 4 2 2 5" xfId="20089"/>
    <cellStyle name="Input 2 3 4 4 2 2 6" xfId="20090"/>
    <cellStyle name="Input 2 3 4 4 2 2 7" xfId="20091"/>
    <cellStyle name="Input 2 3 4 4 2 2 8" xfId="20092"/>
    <cellStyle name="Input 2 3 4 4 2 2 9" xfId="20093"/>
    <cellStyle name="Input 2 3 4 4 2 3" xfId="20094"/>
    <cellStyle name="Input 2 3 4 4 2 3 2" xfId="20095"/>
    <cellStyle name="Input 2 3 4 4 2 3 3" xfId="20096"/>
    <cellStyle name="Input 2 3 4 4 2 3 4" xfId="20097"/>
    <cellStyle name="Input 2 3 4 4 2 3 5" xfId="20098"/>
    <cellStyle name="Input 2 3 4 4 2 3 6" xfId="20099"/>
    <cellStyle name="Input 2 3 4 4 2 3 7" xfId="20100"/>
    <cellStyle name="Input 2 3 4 4 2 3 8" xfId="20101"/>
    <cellStyle name="Input 2 3 4 4 2 3 9" xfId="20102"/>
    <cellStyle name="Input 2 3 4 4 2 4" xfId="20103"/>
    <cellStyle name="Input 2 3 4 4 2 4 2" xfId="20104"/>
    <cellStyle name="Input 2 3 4 4 2 4 3" xfId="20105"/>
    <cellStyle name="Input 2 3 4 4 2 4 4" xfId="20106"/>
    <cellStyle name="Input 2 3 4 4 2 4 5" xfId="20107"/>
    <cellStyle name="Input 2 3 4 4 2 4 6" xfId="20108"/>
    <cellStyle name="Input 2 3 4 4 2 4 7" xfId="20109"/>
    <cellStyle name="Input 2 3 4 4 2 4 8" xfId="20110"/>
    <cellStyle name="Input 2 3 4 4 2 4 9" xfId="20111"/>
    <cellStyle name="Input 2 3 4 4 2 5" xfId="20112"/>
    <cellStyle name="Input 2 3 4 4 2 5 2" xfId="20113"/>
    <cellStyle name="Input 2 3 4 4 2 5 3" xfId="20114"/>
    <cellStyle name="Input 2 3 4 4 2 5 4" xfId="20115"/>
    <cellStyle name="Input 2 3 4 4 2 5 5" xfId="20116"/>
    <cellStyle name="Input 2 3 4 4 2 5 6" xfId="20117"/>
    <cellStyle name="Input 2 3 4 4 2 5 7" xfId="20118"/>
    <cellStyle name="Input 2 3 4 4 2 5 8" xfId="20119"/>
    <cellStyle name="Input 2 3 4 4 2 5 9" xfId="20120"/>
    <cellStyle name="Input 2 3 4 4 2 6" xfId="20121"/>
    <cellStyle name="Input 2 3 4 4 2 6 2" xfId="20122"/>
    <cellStyle name="Input 2 3 4 4 2 6 3" xfId="20123"/>
    <cellStyle name="Input 2 3 4 4 2 6 4" xfId="20124"/>
    <cellStyle name="Input 2 3 4 4 2 6 5" xfId="20125"/>
    <cellStyle name="Input 2 3 4 4 2 6 6" xfId="20126"/>
    <cellStyle name="Input 2 3 4 4 2 6 7" xfId="20127"/>
    <cellStyle name="Input 2 3 4 4 2 6 8" xfId="20128"/>
    <cellStyle name="Input 2 3 4 4 2 6 9" xfId="20129"/>
    <cellStyle name="Input 2 3 4 4 2 7" xfId="20130"/>
    <cellStyle name="Input 2 3 4 4 2 8" xfId="20131"/>
    <cellStyle name="Input 2 3 4 4 2 9" xfId="20132"/>
    <cellStyle name="Input 2 3 4 4 3" xfId="20133"/>
    <cellStyle name="Input 2 3 4 4 3 2" xfId="20134"/>
    <cellStyle name="Input 2 3 4 4 3 3" xfId="20135"/>
    <cellStyle name="Input 2 3 4 4 3 4" xfId="20136"/>
    <cellStyle name="Input 2 3 4 4 3 5" xfId="20137"/>
    <cellStyle name="Input 2 3 4 4 3 6" xfId="20138"/>
    <cellStyle name="Input 2 3 4 4 3 7" xfId="20139"/>
    <cellStyle name="Input 2 3 4 4 3 8" xfId="20140"/>
    <cellStyle name="Input 2 3 4 4 3 9" xfId="20141"/>
    <cellStyle name="Input 2 3 4 4 4" xfId="20142"/>
    <cellStyle name="Input 2 3 4 4 4 2" xfId="20143"/>
    <cellStyle name="Input 2 3 4 4 4 3" xfId="20144"/>
    <cellStyle name="Input 2 3 4 4 4 4" xfId="20145"/>
    <cellStyle name="Input 2 3 4 4 4 5" xfId="20146"/>
    <cellStyle name="Input 2 3 4 4 4 6" xfId="20147"/>
    <cellStyle name="Input 2 3 4 4 4 7" xfId="20148"/>
    <cellStyle name="Input 2 3 4 4 4 8" xfId="20149"/>
    <cellStyle name="Input 2 3 4 4 4 9" xfId="20150"/>
    <cellStyle name="Input 2 3 4 4 5" xfId="20151"/>
    <cellStyle name="Input 2 3 4 4 5 2" xfId="20152"/>
    <cellStyle name="Input 2 3 4 4 5 3" xfId="20153"/>
    <cellStyle name="Input 2 3 4 4 5 4" xfId="20154"/>
    <cellStyle name="Input 2 3 4 4 5 5" xfId="20155"/>
    <cellStyle name="Input 2 3 4 4 5 6" xfId="20156"/>
    <cellStyle name="Input 2 3 4 4 5 7" xfId="20157"/>
    <cellStyle name="Input 2 3 4 4 5 8" xfId="20158"/>
    <cellStyle name="Input 2 3 4 4 5 9" xfId="20159"/>
    <cellStyle name="Input 2 3 4 4 6" xfId="20160"/>
    <cellStyle name="Input 2 3 4 4 6 2" xfId="20161"/>
    <cellStyle name="Input 2 3 4 4 6 3" xfId="20162"/>
    <cellStyle name="Input 2 3 4 4 6 4" xfId="20163"/>
    <cellStyle name="Input 2 3 4 4 6 5" xfId="20164"/>
    <cellStyle name="Input 2 3 4 4 6 6" xfId="20165"/>
    <cellStyle name="Input 2 3 4 4 6 7" xfId="20166"/>
    <cellStyle name="Input 2 3 4 4 6 8" xfId="20167"/>
    <cellStyle name="Input 2 3 4 4 6 9" xfId="20168"/>
    <cellStyle name="Input 2 3 4 4 7" xfId="20169"/>
    <cellStyle name="Input 2 3 4 4 7 2" xfId="20170"/>
    <cellStyle name="Input 2 3 4 4 7 3" xfId="20171"/>
    <cellStyle name="Input 2 3 4 4 7 4" xfId="20172"/>
    <cellStyle name="Input 2 3 4 4 7 5" xfId="20173"/>
    <cellStyle name="Input 2 3 4 4 7 6" xfId="20174"/>
    <cellStyle name="Input 2 3 4 4 7 7" xfId="20175"/>
    <cellStyle name="Input 2 3 4 4 7 8" xfId="20176"/>
    <cellStyle name="Input 2 3 4 4 7 9" xfId="20177"/>
    <cellStyle name="Input 2 3 4 4 8" xfId="20178"/>
    <cellStyle name="Input 2 3 4 4 8 2" xfId="20179"/>
    <cellStyle name="Input 2 3 4 4 8 3" xfId="20180"/>
    <cellStyle name="Input 2 3 4 4 8 4" xfId="20181"/>
    <cellStyle name="Input 2 3 4 4 8 5" xfId="20182"/>
    <cellStyle name="Input 2 3 4 4 8 6" xfId="20183"/>
    <cellStyle name="Input 2 3 4 4 8 7" xfId="20184"/>
    <cellStyle name="Input 2 3 4 4 8 8" xfId="20185"/>
    <cellStyle name="Input 2 3 4 4 8 9" xfId="20186"/>
    <cellStyle name="Input 2 3 4 4 9" xfId="20187"/>
    <cellStyle name="Input 2 3 4 5" xfId="20188"/>
    <cellStyle name="Input 2 3 4 5 2" xfId="20189"/>
    <cellStyle name="Input 2 3 4 5 3" xfId="20190"/>
    <cellStyle name="Input 2 3 4 5 4" xfId="20191"/>
    <cellStyle name="Input 2 3 4 5 5" xfId="20192"/>
    <cellStyle name="Input 2 3 4 5 6" xfId="20193"/>
    <cellStyle name="Input 2 3 4 5 7" xfId="20194"/>
    <cellStyle name="Input 2 3 4 5 8" xfId="20195"/>
    <cellStyle name="Input 2 3 4 5 9" xfId="20196"/>
    <cellStyle name="Input 2 3 4 6" xfId="20197"/>
    <cellStyle name="Input 2 3 4 6 2" xfId="20198"/>
    <cellStyle name="Input 2 3 4 6 3" xfId="20199"/>
    <cellStyle name="Input 2 3 4 6 4" xfId="20200"/>
    <cellStyle name="Input 2 3 4 6 5" xfId="20201"/>
    <cellStyle name="Input 2 3 4 6 6" xfId="20202"/>
    <cellStyle name="Input 2 3 4 6 7" xfId="20203"/>
    <cellStyle name="Input 2 3 4 6 8" xfId="20204"/>
    <cellStyle name="Input 2 3 4 6 9" xfId="20205"/>
    <cellStyle name="Input 2 3 4 7" xfId="20206"/>
    <cellStyle name="Input 2 3 4 7 2" xfId="20207"/>
    <cellStyle name="Input 2 3 4 7 3" xfId="20208"/>
    <cellStyle name="Input 2 3 4 7 4" xfId="20209"/>
    <cellStyle name="Input 2 3 4 7 5" xfId="20210"/>
    <cellStyle name="Input 2 3 4 7 6" xfId="20211"/>
    <cellStyle name="Input 2 3 4 7 7" xfId="20212"/>
    <cellStyle name="Input 2 3 4 7 8" xfId="20213"/>
    <cellStyle name="Input 2 3 4 7 9" xfId="20214"/>
    <cellStyle name="Input 2 3 4 8" xfId="20215"/>
    <cellStyle name="Input 2 3 4 8 2" xfId="20216"/>
    <cellStyle name="Input 2 3 4 8 3" xfId="20217"/>
    <cellStyle name="Input 2 3 4 8 4" xfId="20218"/>
    <cellStyle name="Input 2 3 4 8 5" xfId="20219"/>
    <cellStyle name="Input 2 3 4 8 6" xfId="20220"/>
    <cellStyle name="Input 2 3 4 8 7" xfId="20221"/>
    <cellStyle name="Input 2 3 4 8 8" xfId="20222"/>
    <cellStyle name="Input 2 3 4 8 9" xfId="20223"/>
    <cellStyle name="Input 2 3 4 9" xfId="20224"/>
    <cellStyle name="Input 2 3 4 9 2" xfId="20225"/>
    <cellStyle name="Input 2 3 4 9 3" xfId="20226"/>
    <cellStyle name="Input 2 3 4 9 4" xfId="20227"/>
    <cellStyle name="Input 2 3 4 9 5" xfId="20228"/>
    <cellStyle name="Input 2 3 4 9 6" xfId="20229"/>
    <cellStyle name="Input 2 3 4 9 7" xfId="20230"/>
    <cellStyle name="Input 2 3 4 9 8" xfId="20231"/>
    <cellStyle name="Input 2 3 4 9 9" xfId="20232"/>
    <cellStyle name="Input 2 3 5" xfId="20233"/>
    <cellStyle name="Input 2 3 5 10" xfId="20234"/>
    <cellStyle name="Input 2 3 5 10 2" xfId="20235"/>
    <cellStyle name="Input 2 3 5 10 3" xfId="20236"/>
    <cellStyle name="Input 2 3 5 10 4" xfId="20237"/>
    <cellStyle name="Input 2 3 5 10 5" xfId="20238"/>
    <cellStyle name="Input 2 3 5 10 6" xfId="20239"/>
    <cellStyle name="Input 2 3 5 10 7" xfId="20240"/>
    <cellStyle name="Input 2 3 5 10 8" xfId="20241"/>
    <cellStyle name="Input 2 3 5 10 9" xfId="20242"/>
    <cellStyle name="Input 2 3 5 11" xfId="20243"/>
    <cellStyle name="Input 2 3 5 11 2" xfId="20244"/>
    <cellStyle name="Input 2 3 5 11 3" xfId="20245"/>
    <cellStyle name="Input 2 3 5 11 4" xfId="20246"/>
    <cellStyle name="Input 2 3 5 11 5" xfId="20247"/>
    <cellStyle name="Input 2 3 5 11 6" xfId="20248"/>
    <cellStyle name="Input 2 3 5 11 7" xfId="20249"/>
    <cellStyle name="Input 2 3 5 11 8" xfId="20250"/>
    <cellStyle name="Input 2 3 5 11 9" xfId="20251"/>
    <cellStyle name="Input 2 3 5 12" xfId="20252"/>
    <cellStyle name="Input 2 3 5 13" xfId="20253"/>
    <cellStyle name="Input 2 3 5 14" xfId="20254"/>
    <cellStyle name="Input 2 3 5 15" xfId="20255"/>
    <cellStyle name="Input 2 3 5 2" xfId="20256"/>
    <cellStyle name="Input 2 3 5 2 10" xfId="20257"/>
    <cellStyle name="Input 2 3 5 2 11" xfId="20258"/>
    <cellStyle name="Input 2 3 5 2 12" xfId="20259"/>
    <cellStyle name="Input 2 3 5 2 13" xfId="20260"/>
    <cellStyle name="Input 2 3 5 2 14" xfId="20261"/>
    <cellStyle name="Input 2 3 5 2 15" xfId="20262"/>
    <cellStyle name="Input 2 3 5 2 16" xfId="20263"/>
    <cellStyle name="Input 2 3 5 2 2" xfId="20264"/>
    <cellStyle name="Input 2 3 5 2 2 10" xfId="20265"/>
    <cellStyle name="Input 2 3 5 2 2 11" xfId="20266"/>
    <cellStyle name="Input 2 3 5 2 2 12" xfId="20267"/>
    <cellStyle name="Input 2 3 5 2 2 13" xfId="20268"/>
    <cellStyle name="Input 2 3 5 2 2 14" xfId="20269"/>
    <cellStyle name="Input 2 3 5 2 2 2" xfId="20270"/>
    <cellStyle name="Input 2 3 5 2 2 2 2" xfId="20271"/>
    <cellStyle name="Input 2 3 5 2 2 2 3" xfId="20272"/>
    <cellStyle name="Input 2 3 5 2 2 2 4" xfId="20273"/>
    <cellStyle name="Input 2 3 5 2 2 2 5" xfId="20274"/>
    <cellStyle name="Input 2 3 5 2 2 2 6" xfId="20275"/>
    <cellStyle name="Input 2 3 5 2 2 2 7" xfId="20276"/>
    <cellStyle name="Input 2 3 5 2 2 2 8" xfId="20277"/>
    <cellStyle name="Input 2 3 5 2 2 2 9" xfId="20278"/>
    <cellStyle name="Input 2 3 5 2 2 3" xfId="20279"/>
    <cellStyle name="Input 2 3 5 2 2 3 2" xfId="20280"/>
    <cellStyle name="Input 2 3 5 2 2 3 3" xfId="20281"/>
    <cellStyle name="Input 2 3 5 2 2 3 4" xfId="20282"/>
    <cellStyle name="Input 2 3 5 2 2 3 5" xfId="20283"/>
    <cellStyle name="Input 2 3 5 2 2 3 6" xfId="20284"/>
    <cellStyle name="Input 2 3 5 2 2 3 7" xfId="20285"/>
    <cellStyle name="Input 2 3 5 2 2 3 8" xfId="20286"/>
    <cellStyle name="Input 2 3 5 2 2 3 9" xfId="20287"/>
    <cellStyle name="Input 2 3 5 2 2 4" xfId="20288"/>
    <cellStyle name="Input 2 3 5 2 2 4 2" xfId="20289"/>
    <cellStyle name="Input 2 3 5 2 2 4 3" xfId="20290"/>
    <cellStyle name="Input 2 3 5 2 2 4 4" xfId="20291"/>
    <cellStyle name="Input 2 3 5 2 2 4 5" xfId="20292"/>
    <cellStyle name="Input 2 3 5 2 2 4 6" xfId="20293"/>
    <cellStyle name="Input 2 3 5 2 2 4 7" xfId="20294"/>
    <cellStyle name="Input 2 3 5 2 2 4 8" xfId="20295"/>
    <cellStyle name="Input 2 3 5 2 2 4 9" xfId="20296"/>
    <cellStyle name="Input 2 3 5 2 2 5" xfId="20297"/>
    <cellStyle name="Input 2 3 5 2 2 5 2" xfId="20298"/>
    <cellStyle name="Input 2 3 5 2 2 5 3" xfId="20299"/>
    <cellStyle name="Input 2 3 5 2 2 5 4" xfId="20300"/>
    <cellStyle name="Input 2 3 5 2 2 5 5" xfId="20301"/>
    <cellStyle name="Input 2 3 5 2 2 5 6" xfId="20302"/>
    <cellStyle name="Input 2 3 5 2 2 5 7" xfId="20303"/>
    <cellStyle name="Input 2 3 5 2 2 5 8" xfId="20304"/>
    <cellStyle name="Input 2 3 5 2 2 5 9" xfId="20305"/>
    <cellStyle name="Input 2 3 5 2 2 6" xfId="20306"/>
    <cellStyle name="Input 2 3 5 2 2 6 2" xfId="20307"/>
    <cellStyle name="Input 2 3 5 2 2 6 3" xfId="20308"/>
    <cellStyle name="Input 2 3 5 2 2 6 4" xfId="20309"/>
    <cellStyle name="Input 2 3 5 2 2 6 5" xfId="20310"/>
    <cellStyle name="Input 2 3 5 2 2 6 6" xfId="20311"/>
    <cellStyle name="Input 2 3 5 2 2 6 7" xfId="20312"/>
    <cellStyle name="Input 2 3 5 2 2 6 8" xfId="20313"/>
    <cellStyle name="Input 2 3 5 2 2 6 9" xfId="20314"/>
    <cellStyle name="Input 2 3 5 2 2 7" xfId="20315"/>
    <cellStyle name="Input 2 3 5 2 2 8" xfId="20316"/>
    <cellStyle name="Input 2 3 5 2 2 9" xfId="20317"/>
    <cellStyle name="Input 2 3 5 2 3" xfId="20318"/>
    <cellStyle name="Input 2 3 5 2 3 2" xfId="20319"/>
    <cellStyle name="Input 2 3 5 2 3 3" xfId="20320"/>
    <cellStyle name="Input 2 3 5 2 3 4" xfId="20321"/>
    <cellStyle name="Input 2 3 5 2 3 5" xfId="20322"/>
    <cellStyle name="Input 2 3 5 2 3 6" xfId="20323"/>
    <cellStyle name="Input 2 3 5 2 3 7" xfId="20324"/>
    <cellStyle name="Input 2 3 5 2 3 8" xfId="20325"/>
    <cellStyle name="Input 2 3 5 2 3 9" xfId="20326"/>
    <cellStyle name="Input 2 3 5 2 4" xfId="20327"/>
    <cellStyle name="Input 2 3 5 2 4 2" xfId="20328"/>
    <cellStyle name="Input 2 3 5 2 4 3" xfId="20329"/>
    <cellStyle name="Input 2 3 5 2 4 4" xfId="20330"/>
    <cellStyle name="Input 2 3 5 2 4 5" xfId="20331"/>
    <cellStyle name="Input 2 3 5 2 4 6" xfId="20332"/>
    <cellStyle name="Input 2 3 5 2 4 7" xfId="20333"/>
    <cellStyle name="Input 2 3 5 2 4 8" xfId="20334"/>
    <cellStyle name="Input 2 3 5 2 4 9" xfId="20335"/>
    <cellStyle name="Input 2 3 5 2 5" xfId="20336"/>
    <cellStyle name="Input 2 3 5 2 5 2" xfId="20337"/>
    <cellStyle name="Input 2 3 5 2 5 3" xfId="20338"/>
    <cellStyle name="Input 2 3 5 2 5 4" xfId="20339"/>
    <cellStyle name="Input 2 3 5 2 5 5" xfId="20340"/>
    <cellStyle name="Input 2 3 5 2 5 6" xfId="20341"/>
    <cellStyle name="Input 2 3 5 2 5 7" xfId="20342"/>
    <cellStyle name="Input 2 3 5 2 5 8" xfId="20343"/>
    <cellStyle name="Input 2 3 5 2 5 9" xfId="20344"/>
    <cellStyle name="Input 2 3 5 2 6" xfId="20345"/>
    <cellStyle name="Input 2 3 5 2 6 2" xfId="20346"/>
    <cellStyle name="Input 2 3 5 2 6 3" xfId="20347"/>
    <cellStyle name="Input 2 3 5 2 6 4" xfId="20348"/>
    <cellStyle name="Input 2 3 5 2 6 5" xfId="20349"/>
    <cellStyle name="Input 2 3 5 2 6 6" xfId="20350"/>
    <cellStyle name="Input 2 3 5 2 6 7" xfId="20351"/>
    <cellStyle name="Input 2 3 5 2 6 8" xfId="20352"/>
    <cellStyle name="Input 2 3 5 2 6 9" xfId="20353"/>
    <cellStyle name="Input 2 3 5 2 7" xfId="20354"/>
    <cellStyle name="Input 2 3 5 2 7 2" xfId="20355"/>
    <cellStyle name="Input 2 3 5 2 7 3" xfId="20356"/>
    <cellStyle name="Input 2 3 5 2 7 4" xfId="20357"/>
    <cellStyle name="Input 2 3 5 2 7 5" xfId="20358"/>
    <cellStyle name="Input 2 3 5 2 7 6" xfId="20359"/>
    <cellStyle name="Input 2 3 5 2 7 7" xfId="20360"/>
    <cellStyle name="Input 2 3 5 2 7 8" xfId="20361"/>
    <cellStyle name="Input 2 3 5 2 7 9" xfId="20362"/>
    <cellStyle name="Input 2 3 5 2 8" xfId="20363"/>
    <cellStyle name="Input 2 3 5 2 8 2" xfId="20364"/>
    <cellStyle name="Input 2 3 5 2 8 3" xfId="20365"/>
    <cellStyle name="Input 2 3 5 2 8 4" xfId="20366"/>
    <cellStyle name="Input 2 3 5 2 8 5" xfId="20367"/>
    <cellStyle name="Input 2 3 5 2 8 6" xfId="20368"/>
    <cellStyle name="Input 2 3 5 2 8 7" xfId="20369"/>
    <cellStyle name="Input 2 3 5 2 8 8" xfId="20370"/>
    <cellStyle name="Input 2 3 5 2 8 9" xfId="20371"/>
    <cellStyle name="Input 2 3 5 2 9" xfId="20372"/>
    <cellStyle name="Input 2 3 5 3" xfId="20373"/>
    <cellStyle name="Input 2 3 5 3 10" xfId="20374"/>
    <cellStyle name="Input 2 3 5 3 11" xfId="20375"/>
    <cellStyle name="Input 2 3 5 3 12" xfId="20376"/>
    <cellStyle name="Input 2 3 5 3 13" xfId="20377"/>
    <cellStyle name="Input 2 3 5 3 14" xfId="20378"/>
    <cellStyle name="Input 2 3 5 3 15" xfId="20379"/>
    <cellStyle name="Input 2 3 5 3 16" xfId="20380"/>
    <cellStyle name="Input 2 3 5 3 2" xfId="20381"/>
    <cellStyle name="Input 2 3 5 3 2 10" xfId="20382"/>
    <cellStyle name="Input 2 3 5 3 2 11" xfId="20383"/>
    <cellStyle name="Input 2 3 5 3 2 12" xfId="20384"/>
    <cellStyle name="Input 2 3 5 3 2 13" xfId="20385"/>
    <cellStyle name="Input 2 3 5 3 2 14" xfId="20386"/>
    <cellStyle name="Input 2 3 5 3 2 2" xfId="20387"/>
    <cellStyle name="Input 2 3 5 3 2 2 2" xfId="20388"/>
    <cellStyle name="Input 2 3 5 3 2 2 3" xfId="20389"/>
    <cellStyle name="Input 2 3 5 3 2 2 4" xfId="20390"/>
    <cellStyle name="Input 2 3 5 3 2 2 5" xfId="20391"/>
    <cellStyle name="Input 2 3 5 3 2 2 6" xfId="20392"/>
    <cellStyle name="Input 2 3 5 3 2 2 7" xfId="20393"/>
    <cellStyle name="Input 2 3 5 3 2 2 8" xfId="20394"/>
    <cellStyle name="Input 2 3 5 3 2 2 9" xfId="20395"/>
    <cellStyle name="Input 2 3 5 3 2 3" xfId="20396"/>
    <cellStyle name="Input 2 3 5 3 2 3 2" xfId="20397"/>
    <cellStyle name="Input 2 3 5 3 2 3 3" xfId="20398"/>
    <cellStyle name="Input 2 3 5 3 2 3 4" xfId="20399"/>
    <cellStyle name="Input 2 3 5 3 2 3 5" xfId="20400"/>
    <cellStyle name="Input 2 3 5 3 2 3 6" xfId="20401"/>
    <cellStyle name="Input 2 3 5 3 2 3 7" xfId="20402"/>
    <cellStyle name="Input 2 3 5 3 2 3 8" xfId="20403"/>
    <cellStyle name="Input 2 3 5 3 2 3 9" xfId="20404"/>
    <cellStyle name="Input 2 3 5 3 2 4" xfId="20405"/>
    <cellStyle name="Input 2 3 5 3 2 4 2" xfId="20406"/>
    <cellStyle name="Input 2 3 5 3 2 4 3" xfId="20407"/>
    <cellStyle name="Input 2 3 5 3 2 4 4" xfId="20408"/>
    <cellStyle name="Input 2 3 5 3 2 4 5" xfId="20409"/>
    <cellStyle name="Input 2 3 5 3 2 4 6" xfId="20410"/>
    <cellStyle name="Input 2 3 5 3 2 4 7" xfId="20411"/>
    <cellStyle name="Input 2 3 5 3 2 4 8" xfId="20412"/>
    <cellStyle name="Input 2 3 5 3 2 4 9" xfId="20413"/>
    <cellStyle name="Input 2 3 5 3 2 5" xfId="20414"/>
    <cellStyle name="Input 2 3 5 3 2 5 2" xfId="20415"/>
    <cellStyle name="Input 2 3 5 3 2 5 3" xfId="20416"/>
    <cellStyle name="Input 2 3 5 3 2 5 4" xfId="20417"/>
    <cellStyle name="Input 2 3 5 3 2 5 5" xfId="20418"/>
    <cellStyle name="Input 2 3 5 3 2 5 6" xfId="20419"/>
    <cellStyle name="Input 2 3 5 3 2 5 7" xfId="20420"/>
    <cellStyle name="Input 2 3 5 3 2 5 8" xfId="20421"/>
    <cellStyle name="Input 2 3 5 3 2 5 9" xfId="20422"/>
    <cellStyle name="Input 2 3 5 3 2 6" xfId="20423"/>
    <cellStyle name="Input 2 3 5 3 2 6 2" xfId="20424"/>
    <cellStyle name="Input 2 3 5 3 2 6 3" xfId="20425"/>
    <cellStyle name="Input 2 3 5 3 2 6 4" xfId="20426"/>
    <cellStyle name="Input 2 3 5 3 2 6 5" xfId="20427"/>
    <cellStyle name="Input 2 3 5 3 2 6 6" xfId="20428"/>
    <cellStyle name="Input 2 3 5 3 2 6 7" xfId="20429"/>
    <cellStyle name="Input 2 3 5 3 2 6 8" xfId="20430"/>
    <cellStyle name="Input 2 3 5 3 2 6 9" xfId="20431"/>
    <cellStyle name="Input 2 3 5 3 2 7" xfId="20432"/>
    <cellStyle name="Input 2 3 5 3 2 8" xfId="20433"/>
    <cellStyle name="Input 2 3 5 3 2 9" xfId="20434"/>
    <cellStyle name="Input 2 3 5 3 3" xfId="20435"/>
    <cellStyle name="Input 2 3 5 3 3 2" xfId="20436"/>
    <cellStyle name="Input 2 3 5 3 3 3" xfId="20437"/>
    <cellStyle name="Input 2 3 5 3 3 4" xfId="20438"/>
    <cellStyle name="Input 2 3 5 3 3 5" xfId="20439"/>
    <cellStyle name="Input 2 3 5 3 3 6" xfId="20440"/>
    <cellStyle name="Input 2 3 5 3 3 7" xfId="20441"/>
    <cellStyle name="Input 2 3 5 3 3 8" xfId="20442"/>
    <cellStyle name="Input 2 3 5 3 3 9" xfId="20443"/>
    <cellStyle name="Input 2 3 5 3 4" xfId="20444"/>
    <cellStyle name="Input 2 3 5 3 4 2" xfId="20445"/>
    <cellStyle name="Input 2 3 5 3 4 3" xfId="20446"/>
    <cellStyle name="Input 2 3 5 3 4 4" xfId="20447"/>
    <cellStyle name="Input 2 3 5 3 4 5" xfId="20448"/>
    <cellStyle name="Input 2 3 5 3 4 6" xfId="20449"/>
    <cellStyle name="Input 2 3 5 3 4 7" xfId="20450"/>
    <cellStyle name="Input 2 3 5 3 4 8" xfId="20451"/>
    <cellStyle name="Input 2 3 5 3 4 9" xfId="20452"/>
    <cellStyle name="Input 2 3 5 3 5" xfId="20453"/>
    <cellStyle name="Input 2 3 5 3 5 2" xfId="20454"/>
    <cellStyle name="Input 2 3 5 3 5 3" xfId="20455"/>
    <cellStyle name="Input 2 3 5 3 5 4" xfId="20456"/>
    <cellStyle name="Input 2 3 5 3 5 5" xfId="20457"/>
    <cellStyle name="Input 2 3 5 3 5 6" xfId="20458"/>
    <cellStyle name="Input 2 3 5 3 5 7" xfId="20459"/>
    <cellStyle name="Input 2 3 5 3 5 8" xfId="20460"/>
    <cellStyle name="Input 2 3 5 3 5 9" xfId="20461"/>
    <cellStyle name="Input 2 3 5 3 6" xfId="20462"/>
    <cellStyle name="Input 2 3 5 3 6 2" xfId="20463"/>
    <cellStyle name="Input 2 3 5 3 6 3" xfId="20464"/>
    <cellStyle name="Input 2 3 5 3 6 4" xfId="20465"/>
    <cellStyle name="Input 2 3 5 3 6 5" xfId="20466"/>
    <cellStyle name="Input 2 3 5 3 6 6" xfId="20467"/>
    <cellStyle name="Input 2 3 5 3 6 7" xfId="20468"/>
    <cellStyle name="Input 2 3 5 3 6 8" xfId="20469"/>
    <cellStyle name="Input 2 3 5 3 6 9" xfId="20470"/>
    <cellStyle name="Input 2 3 5 3 7" xfId="20471"/>
    <cellStyle name="Input 2 3 5 3 7 2" xfId="20472"/>
    <cellStyle name="Input 2 3 5 3 7 3" xfId="20473"/>
    <cellStyle name="Input 2 3 5 3 7 4" xfId="20474"/>
    <cellStyle name="Input 2 3 5 3 7 5" xfId="20475"/>
    <cellStyle name="Input 2 3 5 3 7 6" xfId="20476"/>
    <cellStyle name="Input 2 3 5 3 7 7" xfId="20477"/>
    <cellStyle name="Input 2 3 5 3 7 8" xfId="20478"/>
    <cellStyle name="Input 2 3 5 3 7 9" xfId="20479"/>
    <cellStyle name="Input 2 3 5 3 8" xfId="20480"/>
    <cellStyle name="Input 2 3 5 3 8 2" xfId="20481"/>
    <cellStyle name="Input 2 3 5 3 8 3" xfId="20482"/>
    <cellStyle name="Input 2 3 5 3 8 4" xfId="20483"/>
    <cellStyle name="Input 2 3 5 3 8 5" xfId="20484"/>
    <cellStyle name="Input 2 3 5 3 8 6" xfId="20485"/>
    <cellStyle name="Input 2 3 5 3 8 7" xfId="20486"/>
    <cellStyle name="Input 2 3 5 3 8 8" xfId="20487"/>
    <cellStyle name="Input 2 3 5 3 8 9" xfId="20488"/>
    <cellStyle name="Input 2 3 5 3 9" xfId="20489"/>
    <cellStyle name="Input 2 3 5 4" xfId="20490"/>
    <cellStyle name="Input 2 3 5 4 10" xfId="20491"/>
    <cellStyle name="Input 2 3 5 4 11" xfId="20492"/>
    <cellStyle name="Input 2 3 5 4 12" xfId="20493"/>
    <cellStyle name="Input 2 3 5 4 13" xfId="20494"/>
    <cellStyle name="Input 2 3 5 4 14" xfId="20495"/>
    <cellStyle name="Input 2 3 5 4 15" xfId="20496"/>
    <cellStyle name="Input 2 3 5 4 16" xfId="20497"/>
    <cellStyle name="Input 2 3 5 4 2" xfId="20498"/>
    <cellStyle name="Input 2 3 5 4 2 10" xfId="20499"/>
    <cellStyle name="Input 2 3 5 4 2 11" xfId="20500"/>
    <cellStyle name="Input 2 3 5 4 2 12" xfId="20501"/>
    <cellStyle name="Input 2 3 5 4 2 13" xfId="20502"/>
    <cellStyle name="Input 2 3 5 4 2 14" xfId="20503"/>
    <cellStyle name="Input 2 3 5 4 2 2" xfId="20504"/>
    <cellStyle name="Input 2 3 5 4 2 2 2" xfId="20505"/>
    <cellStyle name="Input 2 3 5 4 2 2 3" xfId="20506"/>
    <cellStyle name="Input 2 3 5 4 2 2 4" xfId="20507"/>
    <cellStyle name="Input 2 3 5 4 2 2 5" xfId="20508"/>
    <cellStyle name="Input 2 3 5 4 2 2 6" xfId="20509"/>
    <cellStyle name="Input 2 3 5 4 2 2 7" xfId="20510"/>
    <cellStyle name="Input 2 3 5 4 2 2 8" xfId="20511"/>
    <cellStyle name="Input 2 3 5 4 2 2 9" xfId="20512"/>
    <cellStyle name="Input 2 3 5 4 2 3" xfId="20513"/>
    <cellStyle name="Input 2 3 5 4 2 3 2" xfId="20514"/>
    <cellStyle name="Input 2 3 5 4 2 3 3" xfId="20515"/>
    <cellStyle name="Input 2 3 5 4 2 3 4" xfId="20516"/>
    <cellStyle name="Input 2 3 5 4 2 3 5" xfId="20517"/>
    <cellStyle name="Input 2 3 5 4 2 3 6" xfId="20518"/>
    <cellStyle name="Input 2 3 5 4 2 3 7" xfId="20519"/>
    <cellStyle name="Input 2 3 5 4 2 3 8" xfId="20520"/>
    <cellStyle name="Input 2 3 5 4 2 3 9" xfId="20521"/>
    <cellStyle name="Input 2 3 5 4 2 4" xfId="20522"/>
    <cellStyle name="Input 2 3 5 4 2 4 2" xfId="20523"/>
    <cellStyle name="Input 2 3 5 4 2 4 3" xfId="20524"/>
    <cellStyle name="Input 2 3 5 4 2 4 4" xfId="20525"/>
    <cellStyle name="Input 2 3 5 4 2 4 5" xfId="20526"/>
    <cellStyle name="Input 2 3 5 4 2 4 6" xfId="20527"/>
    <cellStyle name="Input 2 3 5 4 2 4 7" xfId="20528"/>
    <cellStyle name="Input 2 3 5 4 2 4 8" xfId="20529"/>
    <cellStyle name="Input 2 3 5 4 2 4 9" xfId="20530"/>
    <cellStyle name="Input 2 3 5 4 2 5" xfId="20531"/>
    <cellStyle name="Input 2 3 5 4 2 5 2" xfId="20532"/>
    <cellStyle name="Input 2 3 5 4 2 5 3" xfId="20533"/>
    <cellStyle name="Input 2 3 5 4 2 5 4" xfId="20534"/>
    <cellStyle name="Input 2 3 5 4 2 5 5" xfId="20535"/>
    <cellStyle name="Input 2 3 5 4 2 5 6" xfId="20536"/>
    <cellStyle name="Input 2 3 5 4 2 5 7" xfId="20537"/>
    <cellStyle name="Input 2 3 5 4 2 5 8" xfId="20538"/>
    <cellStyle name="Input 2 3 5 4 2 5 9" xfId="20539"/>
    <cellStyle name="Input 2 3 5 4 2 6" xfId="20540"/>
    <cellStyle name="Input 2 3 5 4 2 6 2" xfId="20541"/>
    <cellStyle name="Input 2 3 5 4 2 6 3" xfId="20542"/>
    <cellStyle name="Input 2 3 5 4 2 6 4" xfId="20543"/>
    <cellStyle name="Input 2 3 5 4 2 6 5" xfId="20544"/>
    <cellStyle name="Input 2 3 5 4 2 6 6" xfId="20545"/>
    <cellStyle name="Input 2 3 5 4 2 6 7" xfId="20546"/>
    <cellStyle name="Input 2 3 5 4 2 6 8" xfId="20547"/>
    <cellStyle name="Input 2 3 5 4 2 6 9" xfId="20548"/>
    <cellStyle name="Input 2 3 5 4 2 7" xfId="20549"/>
    <cellStyle name="Input 2 3 5 4 2 8" xfId="20550"/>
    <cellStyle name="Input 2 3 5 4 2 9" xfId="20551"/>
    <cellStyle name="Input 2 3 5 4 3" xfId="20552"/>
    <cellStyle name="Input 2 3 5 4 3 2" xfId="20553"/>
    <cellStyle name="Input 2 3 5 4 3 3" xfId="20554"/>
    <cellStyle name="Input 2 3 5 4 3 4" xfId="20555"/>
    <cellStyle name="Input 2 3 5 4 3 5" xfId="20556"/>
    <cellStyle name="Input 2 3 5 4 3 6" xfId="20557"/>
    <cellStyle name="Input 2 3 5 4 3 7" xfId="20558"/>
    <cellStyle name="Input 2 3 5 4 3 8" xfId="20559"/>
    <cellStyle name="Input 2 3 5 4 3 9" xfId="20560"/>
    <cellStyle name="Input 2 3 5 4 4" xfId="20561"/>
    <cellStyle name="Input 2 3 5 4 4 2" xfId="20562"/>
    <cellStyle name="Input 2 3 5 4 4 3" xfId="20563"/>
    <cellStyle name="Input 2 3 5 4 4 4" xfId="20564"/>
    <cellStyle name="Input 2 3 5 4 4 5" xfId="20565"/>
    <cellStyle name="Input 2 3 5 4 4 6" xfId="20566"/>
    <cellStyle name="Input 2 3 5 4 4 7" xfId="20567"/>
    <cellStyle name="Input 2 3 5 4 4 8" xfId="20568"/>
    <cellStyle name="Input 2 3 5 4 4 9" xfId="20569"/>
    <cellStyle name="Input 2 3 5 4 5" xfId="20570"/>
    <cellStyle name="Input 2 3 5 4 5 2" xfId="20571"/>
    <cellStyle name="Input 2 3 5 4 5 3" xfId="20572"/>
    <cellStyle name="Input 2 3 5 4 5 4" xfId="20573"/>
    <cellStyle name="Input 2 3 5 4 5 5" xfId="20574"/>
    <cellStyle name="Input 2 3 5 4 5 6" xfId="20575"/>
    <cellStyle name="Input 2 3 5 4 5 7" xfId="20576"/>
    <cellStyle name="Input 2 3 5 4 5 8" xfId="20577"/>
    <cellStyle name="Input 2 3 5 4 5 9" xfId="20578"/>
    <cellStyle name="Input 2 3 5 4 6" xfId="20579"/>
    <cellStyle name="Input 2 3 5 4 6 2" xfId="20580"/>
    <cellStyle name="Input 2 3 5 4 6 3" xfId="20581"/>
    <cellStyle name="Input 2 3 5 4 6 4" xfId="20582"/>
    <cellStyle name="Input 2 3 5 4 6 5" xfId="20583"/>
    <cellStyle name="Input 2 3 5 4 6 6" xfId="20584"/>
    <cellStyle name="Input 2 3 5 4 6 7" xfId="20585"/>
    <cellStyle name="Input 2 3 5 4 6 8" xfId="20586"/>
    <cellStyle name="Input 2 3 5 4 6 9" xfId="20587"/>
    <cellStyle name="Input 2 3 5 4 7" xfId="20588"/>
    <cellStyle name="Input 2 3 5 4 7 2" xfId="20589"/>
    <cellStyle name="Input 2 3 5 4 7 3" xfId="20590"/>
    <cellStyle name="Input 2 3 5 4 7 4" xfId="20591"/>
    <cellStyle name="Input 2 3 5 4 7 5" xfId="20592"/>
    <cellStyle name="Input 2 3 5 4 7 6" xfId="20593"/>
    <cellStyle name="Input 2 3 5 4 7 7" xfId="20594"/>
    <cellStyle name="Input 2 3 5 4 7 8" xfId="20595"/>
    <cellStyle name="Input 2 3 5 4 7 9" xfId="20596"/>
    <cellStyle name="Input 2 3 5 4 8" xfId="20597"/>
    <cellStyle name="Input 2 3 5 4 8 2" xfId="20598"/>
    <cellStyle name="Input 2 3 5 4 8 3" xfId="20599"/>
    <cellStyle name="Input 2 3 5 4 8 4" xfId="20600"/>
    <cellStyle name="Input 2 3 5 4 8 5" xfId="20601"/>
    <cellStyle name="Input 2 3 5 4 8 6" xfId="20602"/>
    <cellStyle name="Input 2 3 5 4 8 7" xfId="20603"/>
    <cellStyle name="Input 2 3 5 4 8 8" xfId="20604"/>
    <cellStyle name="Input 2 3 5 4 8 9" xfId="20605"/>
    <cellStyle name="Input 2 3 5 4 9" xfId="20606"/>
    <cellStyle name="Input 2 3 5 5" xfId="20607"/>
    <cellStyle name="Input 2 3 5 5 2" xfId="20608"/>
    <cellStyle name="Input 2 3 5 5 3" xfId="20609"/>
    <cellStyle name="Input 2 3 5 5 4" xfId="20610"/>
    <cellStyle name="Input 2 3 5 5 5" xfId="20611"/>
    <cellStyle name="Input 2 3 5 5 6" xfId="20612"/>
    <cellStyle name="Input 2 3 5 5 7" xfId="20613"/>
    <cellStyle name="Input 2 3 5 5 8" xfId="20614"/>
    <cellStyle name="Input 2 3 5 5 9" xfId="20615"/>
    <cellStyle name="Input 2 3 5 6" xfId="20616"/>
    <cellStyle name="Input 2 3 5 6 2" xfId="20617"/>
    <cellStyle name="Input 2 3 5 6 3" xfId="20618"/>
    <cellStyle name="Input 2 3 5 6 4" xfId="20619"/>
    <cellStyle name="Input 2 3 5 6 5" xfId="20620"/>
    <cellStyle name="Input 2 3 5 6 6" xfId="20621"/>
    <cellStyle name="Input 2 3 5 6 7" xfId="20622"/>
    <cellStyle name="Input 2 3 5 6 8" xfId="20623"/>
    <cellStyle name="Input 2 3 5 6 9" xfId="20624"/>
    <cellStyle name="Input 2 3 5 7" xfId="20625"/>
    <cellStyle name="Input 2 3 5 7 2" xfId="20626"/>
    <cellStyle name="Input 2 3 5 7 3" xfId="20627"/>
    <cellStyle name="Input 2 3 5 7 4" xfId="20628"/>
    <cellStyle name="Input 2 3 5 7 5" xfId="20629"/>
    <cellStyle name="Input 2 3 5 7 6" xfId="20630"/>
    <cellStyle name="Input 2 3 5 7 7" xfId="20631"/>
    <cellStyle name="Input 2 3 5 7 8" xfId="20632"/>
    <cellStyle name="Input 2 3 5 7 9" xfId="20633"/>
    <cellStyle name="Input 2 3 5 8" xfId="20634"/>
    <cellStyle name="Input 2 3 5 8 2" xfId="20635"/>
    <cellStyle name="Input 2 3 5 8 3" xfId="20636"/>
    <cellStyle name="Input 2 3 5 8 4" xfId="20637"/>
    <cellStyle name="Input 2 3 5 8 5" xfId="20638"/>
    <cellStyle name="Input 2 3 5 8 6" xfId="20639"/>
    <cellStyle name="Input 2 3 5 8 7" xfId="20640"/>
    <cellStyle name="Input 2 3 5 8 8" xfId="20641"/>
    <cellStyle name="Input 2 3 5 8 9" xfId="20642"/>
    <cellStyle name="Input 2 3 5 9" xfId="20643"/>
    <cellStyle name="Input 2 3 5 9 2" xfId="20644"/>
    <cellStyle name="Input 2 3 5 9 3" xfId="20645"/>
    <cellStyle name="Input 2 3 5 9 4" xfId="20646"/>
    <cellStyle name="Input 2 3 5 9 5" xfId="20647"/>
    <cellStyle name="Input 2 3 5 9 6" xfId="20648"/>
    <cellStyle name="Input 2 3 5 9 7" xfId="20649"/>
    <cellStyle name="Input 2 3 5 9 8" xfId="20650"/>
    <cellStyle name="Input 2 3 5 9 9" xfId="20651"/>
    <cellStyle name="Input 2 3 6" xfId="20652"/>
    <cellStyle name="Input 2 3 6 10" xfId="20653"/>
    <cellStyle name="Input 2 3 6 10 2" xfId="20654"/>
    <cellStyle name="Input 2 3 6 10 3" xfId="20655"/>
    <cellStyle name="Input 2 3 6 10 4" xfId="20656"/>
    <cellStyle name="Input 2 3 6 10 5" xfId="20657"/>
    <cellStyle name="Input 2 3 6 10 6" xfId="20658"/>
    <cellStyle name="Input 2 3 6 10 7" xfId="20659"/>
    <cellStyle name="Input 2 3 6 10 8" xfId="20660"/>
    <cellStyle name="Input 2 3 6 10 9" xfId="20661"/>
    <cellStyle name="Input 2 3 6 11" xfId="20662"/>
    <cellStyle name="Input 2 3 6 11 2" xfId="20663"/>
    <cellStyle name="Input 2 3 6 11 3" xfId="20664"/>
    <cellStyle name="Input 2 3 6 11 4" xfId="20665"/>
    <cellStyle name="Input 2 3 6 11 5" xfId="20666"/>
    <cellStyle name="Input 2 3 6 11 6" xfId="20667"/>
    <cellStyle name="Input 2 3 6 11 7" xfId="20668"/>
    <cellStyle name="Input 2 3 6 11 8" xfId="20669"/>
    <cellStyle name="Input 2 3 6 11 9" xfId="20670"/>
    <cellStyle name="Input 2 3 6 12" xfId="20671"/>
    <cellStyle name="Input 2 3 6 13" xfId="20672"/>
    <cellStyle name="Input 2 3 6 14" xfId="20673"/>
    <cellStyle name="Input 2 3 6 2" xfId="20674"/>
    <cellStyle name="Input 2 3 6 2 10" xfId="20675"/>
    <cellStyle name="Input 2 3 6 2 11" xfId="20676"/>
    <cellStyle name="Input 2 3 6 2 12" xfId="20677"/>
    <cellStyle name="Input 2 3 6 2 13" xfId="20678"/>
    <cellStyle name="Input 2 3 6 2 14" xfId="20679"/>
    <cellStyle name="Input 2 3 6 2 15" xfId="20680"/>
    <cellStyle name="Input 2 3 6 2 16" xfId="20681"/>
    <cellStyle name="Input 2 3 6 2 2" xfId="20682"/>
    <cellStyle name="Input 2 3 6 2 2 10" xfId="20683"/>
    <cellStyle name="Input 2 3 6 2 2 11" xfId="20684"/>
    <cellStyle name="Input 2 3 6 2 2 12" xfId="20685"/>
    <cellStyle name="Input 2 3 6 2 2 13" xfId="20686"/>
    <cellStyle name="Input 2 3 6 2 2 14" xfId="20687"/>
    <cellStyle name="Input 2 3 6 2 2 2" xfId="20688"/>
    <cellStyle name="Input 2 3 6 2 2 2 2" xfId="20689"/>
    <cellStyle name="Input 2 3 6 2 2 2 3" xfId="20690"/>
    <cellStyle name="Input 2 3 6 2 2 2 4" xfId="20691"/>
    <cellStyle name="Input 2 3 6 2 2 2 5" xfId="20692"/>
    <cellStyle name="Input 2 3 6 2 2 2 6" xfId="20693"/>
    <cellStyle name="Input 2 3 6 2 2 2 7" xfId="20694"/>
    <cellStyle name="Input 2 3 6 2 2 2 8" xfId="20695"/>
    <cellStyle name="Input 2 3 6 2 2 2 9" xfId="20696"/>
    <cellStyle name="Input 2 3 6 2 2 3" xfId="20697"/>
    <cellStyle name="Input 2 3 6 2 2 3 2" xfId="20698"/>
    <cellStyle name="Input 2 3 6 2 2 3 3" xfId="20699"/>
    <cellStyle name="Input 2 3 6 2 2 3 4" xfId="20700"/>
    <cellStyle name="Input 2 3 6 2 2 3 5" xfId="20701"/>
    <cellStyle name="Input 2 3 6 2 2 3 6" xfId="20702"/>
    <cellStyle name="Input 2 3 6 2 2 3 7" xfId="20703"/>
    <cellStyle name="Input 2 3 6 2 2 3 8" xfId="20704"/>
    <cellStyle name="Input 2 3 6 2 2 3 9" xfId="20705"/>
    <cellStyle name="Input 2 3 6 2 2 4" xfId="20706"/>
    <cellStyle name="Input 2 3 6 2 2 4 2" xfId="20707"/>
    <cellStyle name="Input 2 3 6 2 2 4 3" xfId="20708"/>
    <cellStyle name="Input 2 3 6 2 2 4 4" xfId="20709"/>
    <cellStyle name="Input 2 3 6 2 2 4 5" xfId="20710"/>
    <cellStyle name="Input 2 3 6 2 2 4 6" xfId="20711"/>
    <cellStyle name="Input 2 3 6 2 2 4 7" xfId="20712"/>
    <cellStyle name="Input 2 3 6 2 2 4 8" xfId="20713"/>
    <cellStyle name="Input 2 3 6 2 2 4 9" xfId="20714"/>
    <cellStyle name="Input 2 3 6 2 2 5" xfId="20715"/>
    <cellStyle name="Input 2 3 6 2 2 5 2" xfId="20716"/>
    <cellStyle name="Input 2 3 6 2 2 5 3" xfId="20717"/>
    <cellStyle name="Input 2 3 6 2 2 5 4" xfId="20718"/>
    <cellStyle name="Input 2 3 6 2 2 5 5" xfId="20719"/>
    <cellStyle name="Input 2 3 6 2 2 5 6" xfId="20720"/>
    <cellStyle name="Input 2 3 6 2 2 5 7" xfId="20721"/>
    <cellStyle name="Input 2 3 6 2 2 5 8" xfId="20722"/>
    <cellStyle name="Input 2 3 6 2 2 5 9" xfId="20723"/>
    <cellStyle name="Input 2 3 6 2 2 6" xfId="20724"/>
    <cellStyle name="Input 2 3 6 2 2 6 2" xfId="20725"/>
    <cellStyle name="Input 2 3 6 2 2 6 3" xfId="20726"/>
    <cellStyle name="Input 2 3 6 2 2 6 4" xfId="20727"/>
    <cellStyle name="Input 2 3 6 2 2 6 5" xfId="20728"/>
    <cellStyle name="Input 2 3 6 2 2 6 6" xfId="20729"/>
    <cellStyle name="Input 2 3 6 2 2 6 7" xfId="20730"/>
    <cellStyle name="Input 2 3 6 2 2 6 8" xfId="20731"/>
    <cellStyle name="Input 2 3 6 2 2 6 9" xfId="20732"/>
    <cellStyle name="Input 2 3 6 2 2 7" xfId="20733"/>
    <cellStyle name="Input 2 3 6 2 2 8" xfId="20734"/>
    <cellStyle name="Input 2 3 6 2 2 9" xfId="20735"/>
    <cellStyle name="Input 2 3 6 2 3" xfId="20736"/>
    <cellStyle name="Input 2 3 6 2 3 2" xfId="20737"/>
    <cellStyle name="Input 2 3 6 2 3 3" xfId="20738"/>
    <cellStyle name="Input 2 3 6 2 3 4" xfId="20739"/>
    <cellStyle name="Input 2 3 6 2 3 5" xfId="20740"/>
    <cellStyle name="Input 2 3 6 2 3 6" xfId="20741"/>
    <cellStyle name="Input 2 3 6 2 3 7" xfId="20742"/>
    <cellStyle name="Input 2 3 6 2 3 8" xfId="20743"/>
    <cellStyle name="Input 2 3 6 2 3 9" xfId="20744"/>
    <cellStyle name="Input 2 3 6 2 4" xfId="20745"/>
    <cellStyle name="Input 2 3 6 2 4 2" xfId="20746"/>
    <cellStyle name="Input 2 3 6 2 4 3" xfId="20747"/>
    <cellStyle name="Input 2 3 6 2 4 4" xfId="20748"/>
    <cellStyle name="Input 2 3 6 2 4 5" xfId="20749"/>
    <cellStyle name="Input 2 3 6 2 4 6" xfId="20750"/>
    <cellStyle name="Input 2 3 6 2 4 7" xfId="20751"/>
    <cellStyle name="Input 2 3 6 2 4 8" xfId="20752"/>
    <cellStyle name="Input 2 3 6 2 4 9" xfId="20753"/>
    <cellStyle name="Input 2 3 6 2 5" xfId="20754"/>
    <cellStyle name="Input 2 3 6 2 5 2" xfId="20755"/>
    <cellStyle name="Input 2 3 6 2 5 3" xfId="20756"/>
    <cellStyle name="Input 2 3 6 2 5 4" xfId="20757"/>
    <cellStyle name="Input 2 3 6 2 5 5" xfId="20758"/>
    <cellStyle name="Input 2 3 6 2 5 6" xfId="20759"/>
    <cellStyle name="Input 2 3 6 2 5 7" xfId="20760"/>
    <cellStyle name="Input 2 3 6 2 5 8" xfId="20761"/>
    <cellStyle name="Input 2 3 6 2 5 9" xfId="20762"/>
    <cellStyle name="Input 2 3 6 2 6" xfId="20763"/>
    <cellStyle name="Input 2 3 6 2 6 2" xfId="20764"/>
    <cellStyle name="Input 2 3 6 2 6 3" xfId="20765"/>
    <cellStyle name="Input 2 3 6 2 6 4" xfId="20766"/>
    <cellStyle name="Input 2 3 6 2 6 5" xfId="20767"/>
    <cellStyle name="Input 2 3 6 2 6 6" xfId="20768"/>
    <cellStyle name="Input 2 3 6 2 6 7" xfId="20769"/>
    <cellStyle name="Input 2 3 6 2 6 8" xfId="20770"/>
    <cellStyle name="Input 2 3 6 2 6 9" xfId="20771"/>
    <cellStyle name="Input 2 3 6 2 7" xfId="20772"/>
    <cellStyle name="Input 2 3 6 2 7 2" xfId="20773"/>
    <cellStyle name="Input 2 3 6 2 7 3" xfId="20774"/>
    <cellStyle name="Input 2 3 6 2 7 4" xfId="20775"/>
    <cellStyle name="Input 2 3 6 2 7 5" xfId="20776"/>
    <cellStyle name="Input 2 3 6 2 7 6" xfId="20777"/>
    <cellStyle name="Input 2 3 6 2 7 7" xfId="20778"/>
    <cellStyle name="Input 2 3 6 2 7 8" xfId="20779"/>
    <cellStyle name="Input 2 3 6 2 7 9" xfId="20780"/>
    <cellStyle name="Input 2 3 6 2 8" xfId="20781"/>
    <cellStyle name="Input 2 3 6 2 8 2" xfId="20782"/>
    <cellStyle name="Input 2 3 6 2 8 3" xfId="20783"/>
    <cellStyle name="Input 2 3 6 2 8 4" xfId="20784"/>
    <cellStyle name="Input 2 3 6 2 8 5" xfId="20785"/>
    <cellStyle name="Input 2 3 6 2 8 6" xfId="20786"/>
    <cellStyle name="Input 2 3 6 2 8 7" xfId="20787"/>
    <cellStyle name="Input 2 3 6 2 8 8" xfId="20788"/>
    <cellStyle name="Input 2 3 6 2 8 9" xfId="20789"/>
    <cellStyle name="Input 2 3 6 2 9" xfId="20790"/>
    <cellStyle name="Input 2 3 6 3" xfId="20791"/>
    <cellStyle name="Input 2 3 6 3 10" xfId="20792"/>
    <cellStyle name="Input 2 3 6 3 11" xfId="20793"/>
    <cellStyle name="Input 2 3 6 3 12" xfId="20794"/>
    <cellStyle name="Input 2 3 6 3 13" xfId="20795"/>
    <cellStyle name="Input 2 3 6 3 14" xfId="20796"/>
    <cellStyle name="Input 2 3 6 3 15" xfId="20797"/>
    <cellStyle name="Input 2 3 6 3 16" xfId="20798"/>
    <cellStyle name="Input 2 3 6 3 2" xfId="20799"/>
    <cellStyle name="Input 2 3 6 3 2 10" xfId="20800"/>
    <cellStyle name="Input 2 3 6 3 2 11" xfId="20801"/>
    <cellStyle name="Input 2 3 6 3 2 12" xfId="20802"/>
    <cellStyle name="Input 2 3 6 3 2 13" xfId="20803"/>
    <cellStyle name="Input 2 3 6 3 2 14" xfId="20804"/>
    <cellStyle name="Input 2 3 6 3 2 2" xfId="20805"/>
    <cellStyle name="Input 2 3 6 3 2 2 2" xfId="20806"/>
    <cellStyle name="Input 2 3 6 3 2 2 3" xfId="20807"/>
    <cellStyle name="Input 2 3 6 3 2 2 4" xfId="20808"/>
    <cellStyle name="Input 2 3 6 3 2 2 5" xfId="20809"/>
    <cellStyle name="Input 2 3 6 3 2 2 6" xfId="20810"/>
    <cellStyle name="Input 2 3 6 3 2 2 7" xfId="20811"/>
    <cellStyle name="Input 2 3 6 3 2 2 8" xfId="20812"/>
    <cellStyle name="Input 2 3 6 3 2 2 9" xfId="20813"/>
    <cellStyle name="Input 2 3 6 3 2 3" xfId="20814"/>
    <cellStyle name="Input 2 3 6 3 2 3 2" xfId="20815"/>
    <cellStyle name="Input 2 3 6 3 2 3 3" xfId="20816"/>
    <cellStyle name="Input 2 3 6 3 2 3 4" xfId="20817"/>
    <cellStyle name="Input 2 3 6 3 2 3 5" xfId="20818"/>
    <cellStyle name="Input 2 3 6 3 2 3 6" xfId="20819"/>
    <cellStyle name="Input 2 3 6 3 2 3 7" xfId="20820"/>
    <cellStyle name="Input 2 3 6 3 2 3 8" xfId="20821"/>
    <cellStyle name="Input 2 3 6 3 2 3 9" xfId="20822"/>
    <cellStyle name="Input 2 3 6 3 2 4" xfId="20823"/>
    <cellStyle name="Input 2 3 6 3 2 4 2" xfId="20824"/>
    <cellStyle name="Input 2 3 6 3 2 4 3" xfId="20825"/>
    <cellStyle name="Input 2 3 6 3 2 4 4" xfId="20826"/>
    <cellStyle name="Input 2 3 6 3 2 4 5" xfId="20827"/>
    <cellStyle name="Input 2 3 6 3 2 4 6" xfId="20828"/>
    <cellStyle name="Input 2 3 6 3 2 4 7" xfId="20829"/>
    <cellStyle name="Input 2 3 6 3 2 4 8" xfId="20830"/>
    <cellStyle name="Input 2 3 6 3 2 4 9" xfId="20831"/>
    <cellStyle name="Input 2 3 6 3 2 5" xfId="20832"/>
    <cellStyle name="Input 2 3 6 3 2 5 2" xfId="20833"/>
    <cellStyle name="Input 2 3 6 3 2 5 3" xfId="20834"/>
    <cellStyle name="Input 2 3 6 3 2 5 4" xfId="20835"/>
    <cellStyle name="Input 2 3 6 3 2 5 5" xfId="20836"/>
    <cellStyle name="Input 2 3 6 3 2 5 6" xfId="20837"/>
    <cellStyle name="Input 2 3 6 3 2 5 7" xfId="20838"/>
    <cellStyle name="Input 2 3 6 3 2 5 8" xfId="20839"/>
    <cellStyle name="Input 2 3 6 3 2 5 9" xfId="20840"/>
    <cellStyle name="Input 2 3 6 3 2 6" xfId="20841"/>
    <cellStyle name="Input 2 3 6 3 2 6 2" xfId="20842"/>
    <cellStyle name="Input 2 3 6 3 2 6 3" xfId="20843"/>
    <cellStyle name="Input 2 3 6 3 2 6 4" xfId="20844"/>
    <cellStyle name="Input 2 3 6 3 2 6 5" xfId="20845"/>
    <cellStyle name="Input 2 3 6 3 2 6 6" xfId="20846"/>
    <cellStyle name="Input 2 3 6 3 2 6 7" xfId="20847"/>
    <cellStyle name="Input 2 3 6 3 2 6 8" xfId="20848"/>
    <cellStyle name="Input 2 3 6 3 2 6 9" xfId="20849"/>
    <cellStyle name="Input 2 3 6 3 2 7" xfId="20850"/>
    <cellStyle name="Input 2 3 6 3 2 8" xfId="20851"/>
    <cellStyle name="Input 2 3 6 3 2 9" xfId="20852"/>
    <cellStyle name="Input 2 3 6 3 3" xfId="20853"/>
    <cellStyle name="Input 2 3 6 3 3 2" xfId="20854"/>
    <cellStyle name="Input 2 3 6 3 3 3" xfId="20855"/>
    <cellStyle name="Input 2 3 6 3 3 4" xfId="20856"/>
    <cellStyle name="Input 2 3 6 3 3 5" xfId="20857"/>
    <cellStyle name="Input 2 3 6 3 3 6" xfId="20858"/>
    <cellStyle name="Input 2 3 6 3 3 7" xfId="20859"/>
    <cellStyle name="Input 2 3 6 3 3 8" xfId="20860"/>
    <cellStyle name="Input 2 3 6 3 3 9" xfId="20861"/>
    <cellStyle name="Input 2 3 6 3 4" xfId="20862"/>
    <cellStyle name="Input 2 3 6 3 4 2" xfId="20863"/>
    <cellStyle name="Input 2 3 6 3 4 3" xfId="20864"/>
    <cellStyle name="Input 2 3 6 3 4 4" xfId="20865"/>
    <cellStyle name="Input 2 3 6 3 4 5" xfId="20866"/>
    <cellStyle name="Input 2 3 6 3 4 6" xfId="20867"/>
    <cellStyle name="Input 2 3 6 3 4 7" xfId="20868"/>
    <cellStyle name="Input 2 3 6 3 4 8" xfId="20869"/>
    <cellStyle name="Input 2 3 6 3 4 9" xfId="20870"/>
    <cellStyle name="Input 2 3 6 3 5" xfId="20871"/>
    <cellStyle name="Input 2 3 6 3 5 2" xfId="20872"/>
    <cellStyle name="Input 2 3 6 3 5 3" xfId="20873"/>
    <cellStyle name="Input 2 3 6 3 5 4" xfId="20874"/>
    <cellStyle name="Input 2 3 6 3 5 5" xfId="20875"/>
    <cellStyle name="Input 2 3 6 3 5 6" xfId="20876"/>
    <cellStyle name="Input 2 3 6 3 5 7" xfId="20877"/>
    <cellStyle name="Input 2 3 6 3 5 8" xfId="20878"/>
    <cellStyle name="Input 2 3 6 3 5 9" xfId="20879"/>
    <cellStyle name="Input 2 3 6 3 6" xfId="20880"/>
    <cellStyle name="Input 2 3 6 3 6 2" xfId="20881"/>
    <cellStyle name="Input 2 3 6 3 6 3" xfId="20882"/>
    <cellStyle name="Input 2 3 6 3 6 4" xfId="20883"/>
    <cellStyle name="Input 2 3 6 3 6 5" xfId="20884"/>
    <cellStyle name="Input 2 3 6 3 6 6" xfId="20885"/>
    <cellStyle name="Input 2 3 6 3 6 7" xfId="20886"/>
    <cellStyle name="Input 2 3 6 3 6 8" xfId="20887"/>
    <cellStyle name="Input 2 3 6 3 6 9" xfId="20888"/>
    <cellStyle name="Input 2 3 6 3 7" xfId="20889"/>
    <cellStyle name="Input 2 3 6 3 7 2" xfId="20890"/>
    <cellStyle name="Input 2 3 6 3 7 3" xfId="20891"/>
    <cellStyle name="Input 2 3 6 3 7 4" xfId="20892"/>
    <cellStyle name="Input 2 3 6 3 7 5" xfId="20893"/>
    <cellStyle name="Input 2 3 6 3 7 6" xfId="20894"/>
    <cellStyle name="Input 2 3 6 3 7 7" xfId="20895"/>
    <cellStyle name="Input 2 3 6 3 7 8" xfId="20896"/>
    <cellStyle name="Input 2 3 6 3 7 9" xfId="20897"/>
    <cellStyle name="Input 2 3 6 3 8" xfId="20898"/>
    <cellStyle name="Input 2 3 6 3 8 2" xfId="20899"/>
    <cellStyle name="Input 2 3 6 3 8 3" xfId="20900"/>
    <cellStyle name="Input 2 3 6 3 8 4" xfId="20901"/>
    <cellStyle name="Input 2 3 6 3 8 5" xfId="20902"/>
    <cellStyle name="Input 2 3 6 3 8 6" xfId="20903"/>
    <cellStyle name="Input 2 3 6 3 8 7" xfId="20904"/>
    <cellStyle name="Input 2 3 6 3 8 8" xfId="20905"/>
    <cellStyle name="Input 2 3 6 3 8 9" xfId="20906"/>
    <cellStyle name="Input 2 3 6 3 9" xfId="20907"/>
    <cellStyle name="Input 2 3 6 4" xfId="20908"/>
    <cellStyle name="Input 2 3 6 4 10" xfId="20909"/>
    <cellStyle name="Input 2 3 6 4 11" xfId="20910"/>
    <cellStyle name="Input 2 3 6 4 12" xfId="20911"/>
    <cellStyle name="Input 2 3 6 4 13" xfId="20912"/>
    <cellStyle name="Input 2 3 6 4 14" xfId="20913"/>
    <cellStyle name="Input 2 3 6 4 15" xfId="20914"/>
    <cellStyle name="Input 2 3 6 4 16" xfId="20915"/>
    <cellStyle name="Input 2 3 6 4 2" xfId="20916"/>
    <cellStyle name="Input 2 3 6 4 2 10" xfId="20917"/>
    <cellStyle name="Input 2 3 6 4 2 11" xfId="20918"/>
    <cellStyle name="Input 2 3 6 4 2 12" xfId="20919"/>
    <cellStyle name="Input 2 3 6 4 2 13" xfId="20920"/>
    <cellStyle name="Input 2 3 6 4 2 14" xfId="20921"/>
    <cellStyle name="Input 2 3 6 4 2 2" xfId="20922"/>
    <cellStyle name="Input 2 3 6 4 2 2 2" xfId="20923"/>
    <cellStyle name="Input 2 3 6 4 2 2 3" xfId="20924"/>
    <cellStyle name="Input 2 3 6 4 2 2 4" xfId="20925"/>
    <cellStyle name="Input 2 3 6 4 2 2 5" xfId="20926"/>
    <cellStyle name="Input 2 3 6 4 2 2 6" xfId="20927"/>
    <cellStyle name="Input 2 3 6 4 2 2 7" xfId="20928"/>
    <cellStyle name="Input 2 3 6 4 2 2 8" xfId="20929"/>
    <cellStyle name="Input 2 3 6 4 2 2 9" xfId="20930"/>
    <cellStyle name="Input 2 3 6 4 2 3" xfId="20931"/>
    <cellStyle name="Input 2 3 6 4 2 3 2" xfId="20932"/>
    <cellStyle name="Input 2 3 6 4 2 3 3" xfId="20933"/>
    <cellStyle name="Input 2 3 6 4 2 3 4" xfId="20934"/>
    <cellStyle name="Input 2 3 6 4 2 3 5" xfId="20935"/>
    <cellStyle name="Input 2 3 6 4 2 3 6" xfId="20936"/>
    <cellStyle name="Input 2 3 6 4 2 3 7" xfId="20937"/>
    <cellStyle name="Input 2 3 6 4 2 3 8" xfId="20938"/>
    <cellStyle name="Input 2 3 6 4 2 3 9" xfId="20939"/>
    <cellStyle name="Input 2 3 6 4 2 4" xfId="20940"/>
    <cellStyle name="Input 2 3 6 4 2 4 2" xfId="20941"/>
    <cellStyle name="Input 2 3 6 4 2 4 3" xfId="20942"/>
    <cellStyle name="Input 2 3 6 4 2 4 4" xfId="20943"/>
    <cellStyle name="Input 2 3 6 4 2 4 5" xfId="20944"/>
    <cellStyle name="Input 2 3 6 4 2 4 6" xfId="20945"/>
    <cellStyle name="Input 2 3 6 4 2 4 7" xfId="20946"/>
    <cellStyle name="Input 2 3 6 4 2 4 8" xfId="20947"/>
    <cellStyle name="Input 2 3 6 4 2 4 9" xfId="20948"/>
    <cellStyle name="Input 2 3 6 4 2 5" xfId="20949"/>
    <cellStyle name="Input 2 3 6 4 2 5 2" xfId="20950"/>
    <cellStyle name="Input 2 3 6 4 2 5 3" xfId="20951"/>
    <cellStyle name="Input 2 3 6 4 2 5 4" xfId="20952"/>
    <cellStyle name="Input 2 3 6 4 2 5 5" xfId="20953"/>
    <cellStyle name="Input 2 3 6 4 2 5 6" xfId="20954"/>
    <cellStyle name="Input 2 3 6 4 2 5 7" xfId="20955"/>
    <cellStyle name="Input 2 3 6 4 2 5 8" xfId="20956"/>
    <cellStyle name="Input 2 3 6 4 2 5 9" xfId="20957"/>
    <cellStyle name="Input 2 3 6 4 2 6" xfId="20958"/>
    <cellStyle name="Input 2 3 6 4 2 6 2" xfId="20959"/>
    <cellStyle name="Input 2 3 6 4 2 6 3" xfId="20960"/>
    <cellStyle name="Input 2 3 6 4 2 6 4" xfId="20961"/>
    <cellStyle name="Input 2 3 6 4 2 6 5" xfId="20962"/>
    <cellStyle name="Input 2 3 6 4 2 6 6" xfId="20963"/>
    <cellStyle name="Input 2 3 6 4 2 6 7" xfId="20964"/>
    <cellStyle name="Input 2 3 6 4 2 6 8" xfId="20965"/>
    <cellStyle name="Input 2 3 6 4 2 6 9" xfId="20966"/>
    <cellStyle name="Input 2 3 6 4 2 7" xfId="20967"/>
    <cellStyle name="Input 2 3 6 4 2 8" xfId="20968"/>
    <cellStyle name="Input 2 3 6 4 2 9" xfId="20969"/>
    <cellStyle name="Input 2 3 6 4 3" xfId="20970"/>
    <cellStyle name="Input 2 3 6 4 3 2" xfId="20971"/>
    <cellStyle name="Input 2 3 6 4 3 3" xfId="20972"/>
    <cellStyle name="Input 2 3 6 4 3 4" xfId="20973"/>
    <cellStyle name="Input 2 3 6 4 3 5" xfId="20974"/>
    <cellStyle name="Input 2 3 6 4 3 6" xfId="20975"/>
    <cellStyle name="Input 2 3 6 4 3 7" xfId="20976"/>
    <cellStyle name="Input 2 3 6 4 3 8" xfId="20977"/>
    <cellStyle name="Input 2 3 6 4 3 9" xfId="20978"/>
    <cellStyle name="Input 2 3 6 4 4" xfId="20979"/>
    <cellStyle name="Input 2 3 6 4 4 2" xfId="20980"/>
    <cellStyle name="Input 2 3 6 4 4 3" xfId="20981"/>
    <cellStyle name="Input 2 3 6 4 4 4" xfId="20982"/>
    <cellStyle name="Input 2 3 6 4 4 5" xfId="20983"/>
    <cellStyle name="Input 2 3 6 4 4 6" xfId="20984"/>
    <cellStyle name="Input 2 3 6 4 4 7" xfId="20985"/>
    <cellStyle name="Input 2 3 6 4 4 8" xfId="20986"/>
    <cellStyle name="Input 2 3 6 4 4 9" xfId="20987"/>
    <cellStyle name="Input 2 3 6 4 5" xfId="20988"/>
    <cellStyle name="Input 2 3 6 4 5 2" xfId="20989"/>
    <cellStyle name="Input 2 3 6 4 5 3" xfId="20990"/>
    <cellStyle name="Input 2 3 6 4 5 4" xfId="20991"/>
    <cellStyle name="Input 2 3 6 4 5 5" xfId="20992"/>
    <cellStyle name="Input 2 3 6 4 5 6" xfId="20993"/>
    <cellStyle name="Input 2 3 6 4 5 7" xfId="20994"/>
    <cellStyle name="Input 2 3 6 4 5 8" xfId="20995"/>
    <cellStyle name="Input 2 3 6 4 5 9" xfId="20996"/>
    <cellStyle name="Input 2 3 6 4 6" xfId="20997"/>
    <cellStyle name="Input 2 3 6 4 6 2" xfId="20998"/>
    <cellStyle name="Input 2 3 6 4 6 3" xfId="20999"/>
    <cellStyle name="Input 2 3 6 4 6 4" xfId="21000"/>
    <cellStyle name="Input 2 3 6 4 6 5" xfId="21001"/>
    <cellStyle name="Input 2 3 6 4 6 6" xfId="21002"/>
    <cellStyle name="Input 2 3 6 4 6 7" xfId="21003"/>
    <cellStyle name="Input 2 3 6 4 6 8" xfId="21004"/>
    <cellStyle name="Input 2 3 6 4 6 9" xfId="21005"/>
    <cellStyle name="Input 2 3 6 4 7" xfId="21006"/>
    <cellStyle name="Input 2 3 6 4 7 2" xfId="21007"/>
    <cellStyle name="Input 2 3 6 4 7 3" xfId="21008"/>
    <cellStyle name="Input 2 3 6 4 7 4" xfId="21009"/>
    <cellStyle name="Input 2 3 6 4 7 5" xfId="21010"/>
    <cellStyle name="Input 2 3 6 4 7 6" xfId="21011"/>
    <cellStyle name="Input 2 3 6 4 7 7" xfId="21012"/>
    <cellStyle name="Input 2 3 6 4 7 8" xfId="21013"/>
    <cellStyle name="Input 2 3 6 4 7 9" xfId="21014"/>
    <cellStyle name="Input 2 3 6 4 8" xfId="21015"/>
    <cellStyle name="Input 2 3 6 4 8 2" xfId="21016"/>
    <cellStyle name="Input 2 3 6 4 8 3" xfId="21017"/>
    <cellStyle name="Input 2 3 6 4 8 4" xfId="21018"/>
    <cellStyle name="Input 2 3 6 4 8 5" xfId="21019"/>
    <cellStyle name="Input 2 3 6 4 8 6" xfId="21020"/>
    <cellStyle name="Input 2 3 6 4 8 7" xfId="21021"/>
    <cellStyle name="Input 2 3 6 4 8 8" xfId="21022"/>
    <cellStyle name="Input 2 3 6 4 8 9" xfId="21023"/>
    <cellStyle name="Input 2 3 6 4 9" xfId="21024"/>
    <cellStyle name="Input 2 3 6 5" xfId="21025"/>
    <cellStyle name="Input 2 3 6 5 2" xfId="21026"/>
    <cellStyle name="Input 2 3 6 5 3" xfId="21027"/>
    <cellStyle name="Input 2 3 6 5 4" xfId="21028"/>
    <cellStyle name="Input 2 3 6 5 5" xfId="21029"/>
    <cellStyle name="Input 2 3 6 5 6" xfId="21030"/>
    <cellStyle name="Input 2 3 6 5 7" xfId="21031"/>
    <cellStyle name="Input 2 3 6 5 8" xfId="21032"/>
    <cellStyle name="Input 2 3 6 5 9" xfId="21033"/>
    <cellStyle name="Input 2 3 6 6" xfId="21034"/>
    <cellStyle name="Input 2 3 6 6 2" xfId="21035"/>
    <cellStyle name="Input 2 3 6 6 3" xfId="21036"/>
    <cellStyle name="Input 2 3 6 6 4" xfId="21037"/>
    <cellStyle name="Input 2 3 6 6 5" xfId="21038"/>
    <cellStyle name="Input 2 3 6 6 6" xfId="21039"/>
    <cellStyle name="Input 2 3 6 6 7" xfId="21040"/>
    <cellStyle name="Input 2 3 6 6 8" xfId="21041"/>
    <cellStyle name="Input 2 3 6 6 9" xfId="21042"/>
    <cellStyle name="Input 2 3 6 7" xfId="21043"/>
    <cellStyle name="Input 2 3 6 7 2" xfId="21044"/>
    <cellStyle name="Input 2 3 6 7 3" xfId="21045"/>
    <cellStyle name="Input 2 3 6 7 4" xfId="21046"/>
    <cellStyle name="Input 2 3 6 7 5" xfId="21047"/>
    <cellStyle name="Input 2 3 6 7 6" xfId="21048"/>
    <cellStyle name="Input 2 3 6 7 7" xfId="21049"/>
    <cellStyle name="Input 2 3 6 7 8" xfId="21050"/>
    <cellStyle name="Input 2 3 6 7 9" xfId="21051"/>
    <cellStyle name="Input 2 3 6 8" xfId="21052"/>
    <cellStyle name="Input 2 3 6 8 2" xfId="21053"/>
    <cellStyle name="Input 2 3 6 8 3" xfId="21054"/>
    <cellStyle name="Input 2 3 6 8 4" xfId="21055"/>
    <cellStyle name="Input 2 3 6 8 5" xfId="21056"/>
    <cellStyle name="Input 2 3 6 8 6" xfId="21057"/>
    <cellStyle name="Input 2 3 6 8 7" xfId="21058"/>
    <cellStyle name="Input 2 3 6 8 8" xfId="21059"/>
    <cellStyle name="Input 2 3 6 8 9" xfId="21060"/>
    <cellStyle name="Input 2 3 6 9" xfId="21061"/>
    <cellStyle name="Input 2 3 6 9 2" xfId="21062"/>
    <cellStyle name="Input 2 3 6 9 3" xfId="21063"/>
    <cellStyle name="Input 2 3 6 9 4" xfId="21064"/>
    <cellStyle name="Input 2 3 6 9 5" xfId="21065"/>
    <cellStyle name="Input 2 3 6 9 6" xfId="21066"/>
    <cellStyle name="Input 2 3 6 9 7" xfId="21067"/>
    <cellStyle name="Input 2 3 6 9 8" xfId="21068"/>
    <cellStyle name="Input 2 3 6 9 9" xfId="21069"/>
    <cellStyle name="Input 2 3 7" xfId="21070"/>
    <cellStyle name="Input 2 3 7 10" xfId="21071"/>
    <cellStyle name="Input 2 3 7 10 2" xfId="21072"/>
    <cellStyle name="Input 2 3 7 10 3" xfId="21073"/>
    <cellStyle name="Input 2 3 7 10 4" xfId="21074"/>
    <cellStyle name="Input 2 3 7 10 5" xfId="21075"/>
    <cellStyle name="Input 2 3 7 10 6" xfId="21076"/>
    <cellStyle name="Input 2 3 7 10 7" xfId="21077"/>
    <cellStyle name="Input 2 3 7 10 8" xfId="21078"/>
    <cellStyle name="Input 2 3 7 10 9" xfId="21079"/>
    <cellStyle name="Input 2 3 7 11" xfId="21080"/>
    <cellStyle name="Input 2 3 7 12" xfId="21081"/>
    <cellStyle name="Input 2 3 7 13" xfId="21082"/>
    <cellStyle name="Input 2 3 7 14" xfId="21083"/>
    <cellStyle name="Input 2 3 7 15" xfId="21084"/>
    <cellStyle name="Input 2 3 7 16" xfId="21085"/>
    <cellStyle name="Input 2 3 7 17" xfId="21086"/>
    <cellStyle name="Input 2 3 7 18" xfId="21087"/>
    <cellStyle name="Input 2 3 7 2" xfId="21088"/>
    <cellStyle name="Input 2 3 7 2 10" xfId="21089"/>
    <cellStyle name="Input 2 3 7 2 11" xfId="21090"/>
    <cellStyle name="Input 2 3 7 2 12" xfId="21091"/>
    <cellStyle name="Input 2 3 7 2 13" xfId="21092"/>
    <cellStyle name="Input 2 3 7 2 14" xfId="21093"/>
    <cellStyle name="Input 2 3 7 2 15" xfId="21094"/>
    <cellStyle name="Input 2 3 7 2 16" xfId="21095"/>
    <cellStyle name="Input 2 3 7 2 2" xfId="21096"/>
    <cellStyle name="Input 2 3 7 2 2 10" xfId="21097"/>
    <cellStyle name="Input 2 3 7 2 2 11" xfId="21098"/>
    <cellStyle name="Input 2 3 7 2 2 12" xfId="21099"/>
    <cellStyle name="Input 2 3 7 2 2 13" xfId="21100"/>
    <cellStyle name="Input 2 3 7 2 2 14" xfId="21101"/>
    <cellStyle name="Input 2 3 7 2 2 2" xfId="21102"/>
    <cellStyle name="Input 2 3 7 2 2 2 2" xfId="21103"/>
    <cellStyle name="Input 2 3 7 2 2 2 3" xfId="21104"/>
    <cellStyle name="Input 2 3 7 2 2 2 4" xfId="21105"/>
    <cellStyle name="Input 2 3 7 2 2 2 5" xfId="21106"/>
    <cellStyle name="Input 2 3 7 2 2 2 6" xfId="21107"/>
    <cellStyle name="Input 2 3 7 2 2 2 7" xfId="21108"/>
    <cellStyle name="Input 2 3 7 2 2 2 8" xfId="21109"/>
    <cellStyle name="Input 2 3 7 2 2 2 9" xfId="21110"/>
    <cellStyle name="Input 2 3 7 2 2 3" xfId="21111"/>
    <cellStyle name="Input 2 3 7 2 2 3 2" xfId="21112"/>
    <cellStyle name="Input 2 3 7 2 2 3 3" xfId="21113"/>
    <cellStyle name="Input 2 3 7 2 2 3 4" xfId="21114"/>
    <cellStyle name="Input 2 3 7 2 2 3 5" xfId="21115"/>
    <cellStyle name="Input 2 3 7 2 2 3 6" xfId="21116"/>
    <cellStyle name="Input 2 3 7 2 2 3 7" xfId="21117"/>
    <cellStyle name="Input 2 3 7 2 2 3 8" xfId="21118"/>
    <cellStyle name="Input 2 3 7 2 2 3 9" xfId="21119"/>
    <cellStyle name="Input 2 3 7 2 2 4" xfId="21120"/>
    <cellStyle name="Input 2 3 7 2 2 4 2" xfId="21121"/>
    <cellStyle name="Input 2 3 7 2 2 4 3" xfId="21122"/>
    <cellStyle name="Input 2 3 7 2 2 4 4" xfId="21123"/>
    <cellStyle name="Input 2 3 7 2 2 4 5" xfId="21124"/>
    <cellStyle name="Input 2 3 7 2 2 4 6" xfId="21125"/>
    <cellStyle name="Input 2 3 7 2 2 4 7" xfId="21126"/>
    <cellStyle name="Input 2 3 7 2 2 4 8" xfId="21127"/>
    <cellStyle name="Input 2 3 7 2 2 4 9" xfId="21128"/>
    <cellStyle name="Input 2 3 7 2 2 5" xfId="21129"/>
    <cellStyle name="Input 2 3 7 2 2 5 2" xfId="21130"/>
    <cellStyle name="Input 2 3 7 2 2 5 3" xfId="21131"/>
    <cellStyle name="Input 2 3 7 2 2 5 4" xfId="21132"/>
    <cellStyle name="Input 2 3 7 2 2 5 5" xfId="21133"/>
    <cellStyle name="Input 2 3 7 2 2 5 6" xfId="21134"/>
    <cellStyle name="Input 2 3 7 2 2 5 7" xfId="21135"/>
    <cellStyle name="Input 2 3 7 2 2 5 8" xfId="21136"/>
    <cellStyle name="Input 2 3 7 2 2 5 9" xfId="21137"/>
    <cellStyle name="Input 2 3 7 2 2 6" xfId="21138"/>
    <cellStyle name="Input 2 3 7 2 2 6 2" xfId="21139"/>
    <cellStyle name="Input 2 3 7 2 2 6 3" xfId="21140"/>
    <cellStyle name="Input 2 3 7 2 2 6 4" xfId="21141"/>
    <cellStyle name="Input 2 3 7 2 2 6 5" xfId="21142"/>
    <cellStyle name="Input 2 3 7 2 2 6 6" xfId="21143"/>
    <cellStyle name="Input 2 3 7 2 2 6 7" xfId="21144"/>
    <cellStyle name="Input 2 3 7 2 2 6 8" xfId="21145"/>
    <cellStyle name="Input 2 3 7 2 2 6 9" xfId="21146"/>
    <cellStyle name="Input 2 3 7 2 2 7" xfId="21147"/>
    <cellStyle name="Input 2 3 7 2 2 8" xfId="21148"/>
    <cellStyle name="Input 2 3 7 2 2 9" xfId="21149"/>
    <cellStyle name="Input 2 3 7 2 3" xfId="21150"/>
    <cellStyle name="Input 2 3 7 2 3 2" xfId="21151"/>
    <cellStyle name="Input 2 3 7 2 3 3" xfId="21152"/>
    <cellStyle name="Input 2 3 7 2 3 4" xfId="21153"/>
    <cellStyle name="Input 2 3 7 2 3 5" xfId="21154"/>
    <cellStyle name="Input 2 3 7 2 3 6" xfId="21155"/>
    <cellStyle name="Input 2 3 7 2 3 7" xfId="21156"/>
    <cellStyle name="Input 2 3 7 2 3 8" xfId="21157"/>
    <cellStyle name="Input 2 3 7 2 3 9" xfId="21158"/>
    <cellStyle name="Input 2 3 7 2 4" xfId="21159"/>
    <cellStyle name="Input 2 3 7 2 4 2" xfId="21160"/>
    <cellStyle name="Input 2 3 7 2 4 3" xfId="21161"/>
    <cellStyle name="Input 2 3 7 2 4 4" xfId="21162"/>
    <cellStyle name="Input 2 3 7 2 4 5" xfId="21163"/>
    <cellStyle name="Input 2 3 7 2 4 6" xfId="21164"/>
    <cellStyle name="Input 2 3 7 2 4 7" xfId="21165"/>
    <cellStyle name="Input 2 3 7 2 4 8" xfId="21166"/>
    <cellStyle name="Input 2 3 7 2 4 9" xfId="21167"/>
    <cellStyle name="Input 2 3 7 2 5" xfId="21168"/>
    <cellStyle name="Input 2 3 7 2 5 2" xfId="21169"/>
    <cellStyle name="Input 2 3 7 2 5 3" xfId="21170"/>
    <cellStyle name="Input 2 3 7 2 5 4" xfId="21171"/>
    <cellStyle name="Input 2 3 7 2 5 5" xfId="21172"/>
    <cellStyle name="Input 2 3 7 2 5 6" xfId="21173"/>
    <cellStyle name="Input 2 3 7 2 5 7" xfId="21174"/>
    <cellStyle name="Input 2 3 7 2 5 8" xfId="21175"/>
    <cellStyle name="Input 2 3 7 2 5 9" xfId="21176"/>
    <cellStyle name="Input 2 3 7 2 6" xfId="21177"/>
    <cellStyle name="Input 2 3 7 2 6 2" xfId="21178"/>
    <cellStyle name="Input 2 3 7 2 6 3" xfId="21179"/>
    <cellStyle name="Input 2 3 7 2 6 4" xfId="21180"/>
    <cellStyle name="Input 2 3 7 2 6 5" xfId="21181"/>
    <cellStyle name="Input 2 3 7 2 6 6" xfId="21182"/>
    <cellStyle name="Input 2 3 7 2 6 7" xfId="21183"/>
    <cellStyle name="Input 2 3 7 2 6 8" xfId="21184"/>
    <cellStyle name="Input 2 3 7 2 6 9" xfId="21185"/>
    <cellStyle name="Input 2 3 7 2 7" xfId="21186"/>
    <cellStyle name="Input 2 3 7 2 7 2" xfId="21187"/>
    <cellStyle name="Input 2 3 7 2 7 3" xfId="21188"/>
    <cellStyle name="Input 2 3 7 2 7 4" xfId="21189"/>
    <cellStyle name="Input 2 3 7 2 7 5" xfId="21190"/>
    <cellStyle name="Input 2 3 7 2 7 6" xfId="21191"/>
    <cellStyle name="Input 2 3 7 2 7 7" xfId="21192"/>
    <cellStyle name="Input 2 3 7 2 7 8" xfId="21193"/>
    <cellStyle name="Input 2 3 7 2 7 9" xfId="21194"/>
    <cellStyle name="Input 2 3 7 2 8" xfId="21195"/>
    <cellStyle name="Input 2 3 7 2 8 2" xfId="21196"/>
    <cellStyle name="Input 2 3 7 2 8 3" xfId="21197"/>
    <cellStyle name="Input 2 3 7 2 8 4" xfId="21198"/>
    <cellStyle name="Input 2 3 7 2 8 5" xfId="21199"/>
    <cellStyle name="Input 2 3 7 2 8 6" xfId="21200"/>
    <cellStyle name="Input 2 3 7 2 8 7" xfId="21201"/>
    <cellStyle name="Input 2 3 7 2 8 8" xfId="21202"/>
    <cellStyle name="Input 2 3 7 2 8 9" xfId="21203"/>
    <cellStyle name="Input 2 3 7 2 9" xfId="21204"/>
    <cellStyle name="Input 2 3 7 3" xfId="21205"/>
    <cellStyle name="Input 2 3 7 3 10" xfId="21206"/>
    <cellStyle name="Input 2 3 7 3 11" xfId="21207"/>
    <cellStyle name="Input 2 3 7 3 12" xfId="21208"/>
    <cellStyle name="Input 2 3 7 3 13" xfId="21209"/>
    <cellStyle name="Input 2 3 7 3 14" xfId="21210"/>
    <cellStyle name="Input 2 3 7 3 15" xfId="21211"/>
    <cellStyle name="Input 2 3 7 3 16" xfId="21212"/>
    <cellStyle name="Input 2 3 7 3 2" xfId="21213"/>
    <cellStyle name="Input 2 3 7 3 2 10" xfId="21214"/>
    <cellStyle name="Input 2 3 7 3 2 11" xfId="21215"/>
    <cellStyle name="Input 2 3 7 3 2 12" xfId="21216"/>
    <cellStyle name="Input 2 3 7 3 2 13" xfId="21217"/>
    <cellStyle name="Input 2 3 7 3 2 14" xfId="21218"/>
    <cellStyle name="Input 2 3 7 3 2 2" xfId="21219"/>
    <cellStyle name="Input 2 3 7 3 2 2 2" xfId="21220"/>
    <cellStyle name="Input 2 3 7 3 2 2 3" xfId="21221"/>
    <cellStyle name="Input 2 3 7 3 2 2 4" xfId="21222"/>
    <cellStyle name="Input 2 3 7 3 2 2 5" xfId="21223"/>
    <cellStyle name="Input 2 3 7 3 2 2 6" xfId="21224"/>
    <cellStyle name="Input 2 3 7 3 2 2 7" xfId="21225"/>
    <cellStyle name="Input 2 3 7 3 2 2 8" xfId="21226"/>
    <cellStyle name="Input 2 3 7 3 2 2 9" xfId="21227"/>
    <cellStyle name="Input 2 3 7 3 2 3" xfId="21228"/>
    <cellStyle name="Input 2 3 7 3 2 3 2" xfId="21229"/>
    <cellStyle name="Input 2 3 7 3 2 3 3" xfId="21230"/>
    <cellStyle name="Input 2 3 7 3 2 3 4" xfId="21231"/>
    <cellStyle name="Input 2 3 7 3 2 3 5" xfId="21232"/>
    <cellStyle name="Input 2 3 7 3 2 3 6" xfId="21233"/>
    <cellStyle name="Input 2 3 7 3 2 3 7" xfId="21234"/>
    <cellStyle name="Input 2 3 7 3 2 3 8" xfId="21235"/>
    <cellStyle name="Input 2 3 7 3 2 3 9" xfId="21236"/>
    <cellStyle name="Input 2 3 7 3 2 4" xfId="21237"/>
    <cellStyle name="Input 2 3 7 3 2 4 2" xfId="21238"/>
    <cellStyle name="Input 2 3 7 3 2 4 3" xfId="21239"/>
    <cellStyle name="Input 2 3 7 3 2 4 4" xfId="21240"/>
    <cellStyle name="Input 2 3 7 3 2 4 5" xfId="21241"/>
    <cellStyle name="Input 2 3 7 3 2 4 6" xfId="21242"/>
    <cellStyle name="Input 2 3 7 3 2 4 7" xfId="21243"/>
    <cellStyle name="Input 2 3 7 3 2 4 8" xfId="21244"/>
    <cellStyle name="Input 2 3 7 3 2 4 9" xfId="21245"/>
    <cellStyle name="Input 2 3 7 3 2 5" xfId="21246"/>
    <cellStyle name="Input 2 3 7 3 2 5 2" xfId="21247"/>
    <cellStyle name="Input 2 3 7 3 2 5 3" xfId="21248"/>
    <cellStyle name="Input 2 3 7 3 2 5 4" xfId="21249"/>
    <cellStyle name="Input 2 3 7 3 2 5 5" xfId="21250"/>
    <cellStyle name="Input 2 3 7 3 2 5 6" xfId="21251"/>
    <cellStyle name="Input 2 3 7 3 2 5 7" xfId="21252"/>
    <cellStyle name="Input 2 3 7 3 2 5 8" xfId="21253"/>
    <cellStyle name="Input 2 3 7 3 2 5 9" xfId="21254"/>
    <cellStyle name="Input 2 3 7 3 2 6" xfId="21255"/>
    <cellStyle name="Input 2 3 7 3 2 6 2" xfId="21256"/>
    <cellStyle name="Input 2 3 7 3 2 6 3" xfId="21257"/>
    <cellStyle name="Input 2 3 7 3 2 6 4" xfId="21258"/>
    <cellStyle name="Input 2 3 7 3 2 6 5" xfId="21259"/>
    <cellStyle name="Input 2 3 7 3 2 6 6" xfId="21260"/>
    <cellStyle name="Input 2 3 7 3 2 6 7" xfId="21261"/>
    <cellStyle name="Input 2 3 7 3 2 6 8" xfId="21262"/>
    <cellStyle name="Input 2 3 7 3 2 6 9" xfId="21263"/>
    <cellStyle name="Input 2 3 7 3 2 7" xfId="21264"/>
    <cellStyle name="Input 2 3 7 3 2 8" xfId="21265"/>
    <cellStyle name="Input 2 3 7 3 2 9" xfId="21266"/>
    <cellStyle name="Input 2 3 7 3 3" xfId="21267"/>
    <cellStyle name="Input 2 3 7 3 3 2" xfId="21268"/>
    <cellStyle name="Input 2 3 7 3 3 3" xfId="21269"/>
    <cellStyle name="Input 2 3 7 3 3 4" xfId="21270"/>
    <cellStyle name="Input 2 3 7 3 3 5" xfId="21271"/>
    <cellStyle name="Input 2 3 7 3 3 6" xfId="21272"/>
    <cellStyle name="Input 2 3 7 3 3 7" xfId="21273"/>
    <cellStyle name="Input 2 3 7 3 3 8" xfId="21274"/>
    <cellStyle name="Input 2 3 7 3 3 9" xfId="21275"/>
    <cellStyle name="Input 2 3 7 3 4" xfId="21276"/>
    <cellStyle name="Input 2 3 7 3 4 2" xfId="21277"/>
    <cellStyle name="Input 2 3 7 3 4 3" xfId="21278"/>
    <cellStyle name="Input 2 3 7 3 4 4" xfId="21279"/>
    <cellStyle name="Input 2 3 7 3 4 5" xfId="21280"/>
    <cellStyle name="Input 2 3 7 3 4 6" xfId="21281"/>
    <cellStyle name="Input 2 3 7 3 4 7" xfId="21282"/>
    <cellStyle name="Input 2 3 7 3 4 8" xfId="21283"/>
    <cellStyle name="Input 2 3 7 3 4 9" xfId="21284"/>
    <cellStyle name="Input 2 3 7 3 5" xfId="21285"/>
    <cellStyle name="Input 2 3 7 3 5 2" xfId="21286"/>
    <cellStyle name="Input 2 3 7 3 5 3" xfId="21287"/>
    <cellStyle name="Input 2 3 7 3 5 4" xfId="21288"/>
    <cellStyle name="Input 2 3 7 3 5 5" xfId="21289"/>
    <cellStyle name="Input 2 3 7 3 5 6" xfId="21290"/>
    <cellStyle name="Input 2 3 7 3 5 7" xfId="21291"/>
    <cellStyle name="Input 2 3 7 3 5 8" xfId="21292"/>
    <cellStyle name="Input 2 3 7 3 5 9" xfId="21293"/>
    <cellStyle name="Input 2 3 7 3 6" xfId="21294"/>
    <cellStyle name="Input 2 3 7 3 6 2" xfId="21295"/>
    <cellStyle name="Input 2 3 7 3 6 3" xfId="21296"/>
    <cellStyle name="Input 2 3 7 3 6 4" xfId="21297"/>
    <cellStyle name="Input 2 3 7 3 6 5" xfId="21298"/>
    <cellStyle name="Input 2 3 7 3 6 6" xfId="21299"/>
    <cellStyle name="Input 2 3 7 3 6 7" xfId="21300"/>
    <cellStyle name="Input 2 3 7 3 6 8" xfId="21301"/>
    <cellStyle name="Input 2 3 7 3 6 9" xfId="21302"/>
    <cellStyle name="Input 2 3 7 3 7" xfId="21303"/>
    <cellStyle name="Input 2 3 7 3 7 2" xfId="21304"/>
    <cellStyle name="Input 2 3 7 3 7 3" xfId="21305"/>
    <cellStyle name="Input 2 3 7 3 7 4" xfId="21306"/>
    <cellStyle name="Input 2 3 7 3 7 5" xfId="21307"/>
    <cellStyle name="Input 2 3 7 3 7 6" xfId="21308"/>
    <cellStyle name="Input 2 3 7 3 7 7" xfId="21309"/>
    <cellStyle name="Input 2 3 7 3 7 8" xfId="21310"/>
    <cellStyle name="Input 2 3 7 3 7 9" xfId="21311"/>
    <cellStyle name="Input 2 3 7 3 8" xfId="21312"/>
    <cellStyle name="Input 2 3 7 3 8 2" xfId="21313"/>
    <cellStyle name="Input 2 3 7 3 8 3" xfId="21314"/>
    <cellStyle name="Input 2 3 7 3 8 4" xfId="21315"/>
    <cellStyle name="Input 2 3 7 3 8 5" xfId="21316"/>
    <cellStyle name="Input 2 3 7 3 8 6" xfId="21317"/>
    <cellStyle name="Input 2 3 7 3 8 7" xfId="21318"/>
    <cellStyle name="Input 2 3 7 3 8 8" xfId="21319"/>
    <cellStyle name="Input 2 3 7 3 8 9" xfId="21320"/>
    <cellStyle name="Input 2 3 7 3 9" xfId="21321"/>
    <cellStyle name="Input 2 3 7 4" xfId="21322"/>
    <cellStyle name="Input 2 3 7 4 10" xfId="21323"/>
    <cellStyle name="Input 2 3 7 4 11" xfId="21324"/>
    <cellStyle name="Input 2 3 7 4 12" xfId="21325"/>
    <cellStyle name="Input 2 3 7 4 13" xfId="21326"/>
    <cellStyle name="Input 2 3 7 4 14" xfId="21327"/>
    <cellStyle name="Input 2 3 7 4 2" xfId="21328"/>
    <cellStyle name="Input 2 3 7 4 2 2" xfId="21329"/>
    <cellStyle name="Input 2 3 7 4 2 3" xfId="21330"/>
    <cellStyle name="Input 2 3 7 4 2 4" xfId="21331"/>
    <cellStyle name="Input 2 3 7 4 2 5" xfId="21332"/>
    <cellStyle name="Input 2 3 7 4 2 6" xfId="21333"/>
    <cellStyle name="Input 2 3 7 4 2 7" xfId="21334"/>
    <cellStyle name="Input 2 3 7 4 2 8" xfId="21335"/>
    <cellStyle name="Input 2 3 7 4 2 9" xfId="21336"/>
    <cellStyle name="Input 2 3 7 4 3" xfId="21337"/>
    <cellStyle name="Input 2 3 7 4 3 2" xfId="21338"/>
    <cellStyle name="Input 2 3 7 4 3 3" xfId="21339"/>
    <cellStyle name="Input 2 3 7 4 3 4" xfId="21340"/>
    <cellStyle name="Input 2 3 7 4 3 5" xfId="21341"/>
    <cellStyle name="Input 2 3 7 4 3 6" xfId="21342"/>
    <cellStyle name="Input 2 3 7 4 3 7" xfId="21343"/>
    <cellStyle name="Input 2 3 7 4 3 8" xfId="21344"/>
    <cellStyle name="Input 2 3 7 4 3 9" xfId="21345"/>
    <cellStyle name="Input 2 3 7 4 4" xfId="21346"/>
    <cellStyle name="Input 2 3 7 4 4 2" xfId="21347"/>
    <cellStyle name="Input 2 3 7 4 4 3" xfId="21348"/>
    <cellStyle name="Input 2 3 7 4 4 4" xfId="21349"/>
    <cellStyle name="Input 2 3 7 4 4 5" xfId="21350"/>
    <cellStyle name="Input 2 3 7 4 4 6" xfId="21351"/>
    <cellStyle name="Input 2 3 7 4 4 7" xfId="21352"/>
    <cellStyle name="Input 2 3 7 4 4 8" xfId="21353"/>
    <cellStyle name="Input 2 3 7 4 4 9" xfId="21354"/>
    <cellStyle name="Input 2 3 7 4 5" xfId="21355"/>
    <cellStyle name="Input 2 3 7 4 5 2" xfId="21356"/>
    <cellStyle name="Input 2 3 7 4 5 3" xfId="21357"/>
    <cellStyle name="Input 2 3 7 4 5 4" xfId="21358"/>
    <cellStyle name="Input 2 3 7 4 5 5" xfId="21359"/>
    <cellStyle name="Input 2 3 7 4 5 6" xfId="21360"/>
    <cellStyle name="Input 2 3 7 4 5 7" xfId="21361"/>
    <cellStyle name="Input 2 3 7 4 5 8" xfId="21362"/>
    <cellStyle name="Input 2 3 7 4 5 9" xfId="21363"/>
    <cellStyle name="Input 2 3 7 4 6" xfId="21364"/>
    <cellStyle name="Input 2 3 7 4 6 2" xfId="21365"/>
    <cellStyle name="Input 2 3 7 4 6 3" xfId="21366"/>
    <cellStyle name="Input 2 3 7 4 6 4" xfId="21367"/>
    <cellStyle name="Input 2 3 7 4 6 5" xfId="21368"/>
    <cellStyle name="Input 2 3 7 4 6 6" xfId="21369"/>
    <cellStyle name="Input 2 3 7 4 6 7" xfId="21370"/>
    <cellStyle name="Input 2 3 7 4 6 8" xfId="21371"/>
    <cellStyle name="Input 2 3 7 4 6 9" xfId="21372"/>
    <cellStyle name="Input 2 3 7 4 7" xfId="21373"/>
    <cellStyle name="Input 2 3 7 4 8" xfId="21374"/>
    <cellStyle name="Input 2 3 7 4 9" xfId="21375"/>
    <cellStyle name="Input 2 3 7 5" xfId="21376"/>
    <cellStyle name="Input 2 3 7 5 2" xfId="21377"/>
    <cellStyle name="Input 2 3 7 5 3" xfId="21378"/>
    <cellStyle name="Input 2 3 7 5 4" xfId="21379"/>
    <cellStyle name="Input 2 3 7 5 5" xfId="21380"/>
    <cellStyle name="Input 2 3 7 5 6" xfId="21381"/>
    <cellStyle name="Input 2 3 7 5 7" xfId="21382"/>
    <cellStyle name="Input 2 3 7 5 8" xfId="21383"/>
    <cellStyle name="Input 2 3 7 5 9" xfId="21384"/>
    <cellStyle name="Input 2 3 7 6" xfId="21385"/>
    <cellStyle name="Input 2 3 7 6 2" xfId="21386"/>
    <cellStyle name="Input 2 3 7 6 3" xfId="21387"/>
    <cellStyle name="Input 2 3 7 6 4" xfId="21388"/>
    <cellStyle name="Input 2 3 7 6 5" xfId="21389"/>
    <cellStyle name="Input 2 3 7 6 6" xfId="21390"/>
    <cellStyle name="Input 2 3 7 6 7" xfId="21391"/>
    <cellStyle name="Input 2 3 7 6 8" xfId="21392"/>
    <cellStyle name="Input 2 3 7 6 9" xfId="21393"/>
    <cellStyle name="Input 2 3 7 7" xfId="21394"/>
    <cellStyle name="Input 2 3 7 7 2" xfId="21395"/>
    <cellStyle name="Input 2 3 7 7 3" xfId="21396"/>
    <cellStyle name="Input 2 3 7 7 4" xfId="21397"/>
    <cellStyle name="Input 2 3 7 7 5" xfId="21398"/>
    <cellStyle name="Input 2 3 7 7 6" xfId="21399"/>
    <cellStyle name="Input 2 3 7 7 7" xfId="21400"/>
    <cellStyle name="Input 2 3 7 7 8" xfId="21401"/>
    <cellStyle name="Input 2 3 7 7 9" xfId="21402"/>
    <cellStyle name="Input 2 3 7 8" xfId="21403"/>
    <cellStyle name="Input 2 3 7 8 2" xfId="21404"/>
    <cellStyle name="Input 2 3 7 8 3" xfId="21405"/>
    <cellStyle name="Input 2 3 7 8 4" xfId="21406"/>
    <cellStyle name="Input 2 3 7 8 5" xfId="21407"/>
    <cellStyle name="Input 2 3 7 8 6" xfId="21408"/>
    <cellStyle name="Input 2 3 7 8 7" xfId="21409"/>
    <cellStyle name="Input 2 3 7 8 8" xfId="21410"/>
    <cellStyle name="Input 2 3 7 8 9" xfId="21411"/>
    <cellStyle name="Input 2 3 7 9" xfId="21412"/>
    <cellStyle name="Input 2 3 7 9 2" xfId="21413"/>
    <cellStyle name="Input 2 3 7 9 3" xfId="21414"/>
    <cellStyle name="Input 2 3 7 9 4" xfId="21415"/>
    <cellStyle name="Input 2 3 7 9 5" xfId="21416"/>
    <cellStyle name="Input 2 3 7 9 6" xfId="21417"/>
    <cellStyle name="Input 2 3 7 9 7" xfId="21418"/>
    <cellStyle name="Input 2 3 7 9 8" xfId="21419"/>
    <cellStyle name="Input 2 3 7 9 9" xfId="21420"/>
    <cellStyle name="Input 2 3 8" xfId="21421"/>
    <cellStyle name="Input 2 3 8 10" xfId="21422"/>
    <cellStyle name="Input 2 3 8 11" xfId="21423"/>
    <cellStyle name="Input 2 3 8 12" xfId="21424"/>
    <cellStyle name="Input 2 3 8 13" xfId="21425"/>
    <cellStyle name="Input 2 3 8 14" xfId="21426"/>
    <cellStyle name="Input 2 3 8 2" xfId="21427"/>
    <cellStyle name="Input 2 3 8 2 2" xfId="21428"/>
    <cellStyle name="Input 2 3 8 2 3" xfId="21429"/>
    <cellStyle name="Input 2 3 8 2 4" xfId="21430"/>
    <cellStyle name="Input 2 3 8 2 5" xfId="21431"/>
    <cellStyle name="Input 2 3 8 2 6" xfId="21432"/>
    <cellStyle name="Input 2 3 8 2 7" xfId="21433"/>
    <cellStyle name="Input 2 3 8 2 8" xfId="21434"/>
    <cellStyle name="Input 2 3 8 2 9" xfId="21435"/>
    <cellStyle name="Input 2 3 8 3" xfId="21436"/>
    <cellStyle name="Input 2 3 8 3 2" xfId="21437"/>
    <cellStyle name="Input 2 3 8 3 3" xfId="21438"/>
    <cellStyle name="Input 2 3 8 3 4" xfId="21439"/>
    <cellStyle name="Input 2 3 8 3 5" xfId="21440"/>
    <cellStyle name="Input 2 3 8 3 6" xfId="21441"/>
    <cellStyle name="Input 2 3 8 3 7" xfId="21442"/>
    <cellStyle name="Input 2 3 8 3 8" xfId="21443"/>
    <cellStyle name="Input 2 3 8 3 9" xfId="21444"/>
    <cellStyle name="Input 2 3 8 4" xfId="21445"/>
    <cellStyle name="Input 2 3 8 4 2" xfId="21446"/>
    <cellStyle name="Input 2 3 8 4 3" xfId="21447"/>
    <cellStyle name="Input 2 3 8 4 4" xfId="21448"/>
    <cellStyle name="Input 2 3 8 4 5" xfId="21449"/>
    <cellStyle name="Input 2 3 8 4 6" xfId="21450"/>
    <cellStyle name="Input 2 3 8 4 7" xfId="21451"/>
    <cellStyle name="Input 2 3 8 4 8" xfId="21452"/>
    <cellStyle name="Input 2 3 8 4 9" xfId="21453"/>
    <cellStyle name="Input 2 3 8 5" xfId="21454"/>
    <cellStyle name="Input 2 3 8 5 2" xfId="21455"/>
    <cellStyle name="Input 2 3 8 5 3" xfId="21456"/>
    <cellStyle name="Input 2 3 8 5 4" xfId="21457"/>
    <cellStyle name="Input 2 3 8 5 5" xfId="21458"/>
    <cellStyle name="Input 2 3 8 5 6" xfId="21459"/>
    <cellStyle name="Input 2 3 8 5 7" xfId="21460"/>
    <cellStyle name="Input 2 3 8 5 8" xfId="21461"/>
    <cellStyle name="Input 2 3 8 5 9" xfId="21462"/>
    <cellStyle name="Input 2 3 8 6" xfId="21463"/>
    <cellStyle name="Input 2 3 8 6 2" xfId="21464"/>
    <cellStyle name="Input 2 3 8 6 3" xfId="21465"/>
    <cellStyle name="Input 2 3 8 6 4" xfId="21466"/>
    <cellStyle name="Input 2 3 8 6 5" xfId="21467"/>
    <cellStyle name="Input 2 3 8 6 6" xfId="21468"/>
    <cellStyle name="Input 2 3 8 6 7" xfId="21469"/>
    <cellStyle name="Input 2 3 8 6 8" xfId="21470"/>
    <cellStyle name="Input 2 3 8 6 9" xfId="21471"/>
    <cellStyle name="Input 2 3 8 7" xfId="21472"/>
    <cellStyle name="Input 2 3 8 8" xfId="21473"/>
    <cellStyle name="Input 2 3 8 9" xfId="21474"/>
    <cellStyle name="Input 2 3 9" xfId="21475"/>
    <cellStyle name="Input 2 4" xfId="1148"/>
    <cellStyle name="Input 2 4 10" xfId="21476"/>
    <cellStyle name="Input 2 4 10 2" xfId="21477"/>
    <cellStyle name="Input 2 4 10 3" xfId="21478"/>
    <cellStyle name="Input 2 4 10 4" xfId="21479"/>
    <cellStyle name="Input 2 4 10 5" xfId="21480"/>
    <cellStyle name="Input 2 4 10 6" xfId="21481"/>
    <cellStyle name="Input 2 4 10 7" xfId="21482"/>
    <cellStyle name="Input 2 4 10 8" xfId="21483"/>
    <cellStyle name="Input 2 4 10 9" xfId="21484"/>
    <cellStyle name="Input 2 4 11" xfId="21485"/>
    <cellStyle name="Input 2 4 11 2" xfId="21486"/>
    <cellStyle name="Input 2 4 11 3" xfId="21487"/>
    <cellStyle name="Input 2 4 11 4" xfId="21488"/>
    <cellStyle name="Input 2 4 11 5" xfId="21489"/>
    <cellStyle name="Input 2 4 11 6" xfId="21490"/>
    <cellStyle name="Input 2 4 11 7" xfId="21491"/>
    <cellStyle name="Input 2 4 11 8" xfId="21492"/>
    <cellStyle name="Input 2 4 11 9" xfId="21493"/>
    <cellStyle name="Input 2 4 12" xfId="21494"/>
    <cellStyle name="Input 2 4 12 2" xfId="21495"/>
    <cellStyle name="Input 2 4 12 3" xfId="21496"/>
    <cellStyle name="Input 2 4 12 4" xfId="21497"/>
    <cellStyle name="Input 2 4 12 5" xfId="21498"/>
    <cellStyle name="Input 2 4 12 6" xfId="21499"/>
    <cellStyle name="Input 2 4 12 7" xfId="21500"/>
    <cellStyle name="Input 2 4 12 8" xfId="21501"/>
    <cellStyle name="Input 2 4 12 9" xfId="21502"/>
    <cellStyle name="Input 2 4 13" xfId="21503"/>
    <cellStyle name="Input 2 4 13 2" xfId="21504"/>
    <cellStyle name="Input 2 4 13 3" xfId="21505"/>
    <cellStyle name="Input 2 4 13 4" xfId="21506"/>
    <cellStyle name="Input 2 4 13 5" xfId="21507"/>
    <cellStyle name="Input 2 4 13 6" xfId="21508"/>
    <cellStyle name="Input 2 4 13 7" xfId="21509"/>
    <cellStyle name="Input 2 4 13 8" xfId="21510"/>
    <cellStyle name="Input 2 4 13 9" xfId="21511"/>
    <cellStyle name="Input 2 4 14" xfId="21512"/>
    <cellStyle name="Input 2 4 14 2" xfId="21513"/>
    <cellStyle name="Input 2 4 14 3" xfId="21514"/>
    <cellStyle name="Input 2 4 14 4" xfId="21515"/>
    <cellStyle name="Input 2 4 14 5" xfId="21516"/>
    <cellStyle name="Input 2 4 14 6" xfId="21517"/>
    <cellStyle name="Input 2 4 14 7" xfId="21518"/>
    <cellStyle name="Input 2 4 14 8" xfId="21519"/>
    <cellStyle name="Input 2 4 14 9" xfId="21520"/>
    <cellStyle name="Input 2 4 15" xfId="21521"/>
    <cellStyle name="Input 2 4 16" xfId="21522"/>
    <cellStyle name="Input 2 4 17" xfId="21523"/>
    <cellStyle name="Input 2 4 18" xfId="21524"/>
    <cellStyle name="Input 2 4 2" xfId="21525"/>
    <cellStyle name="Input 2 4 2 10" xfId="21526"/>
    <cellStyle name="Input 2 4 2 10 2" xfId="21527"/>
    <cellStyle name="Input 2 4 2 10 3" xfId="21528"/>
    <cellStyle name="Input 2 4 2 10 4" xfId="21529"/>
    <cellStyle name="Input 2 4 2 10 5" xfId="21530"/>
    <cellStyle name="Input 2 4 2 10 6" xfId="21531"/>
    <cellStyle name="Input 2 4 2 10 7" xfId="21532"/>
    <cellStyle name="Input 2 4 2 10 8" xfId="21533"/>
    <cellStyle name="Input 2 4 2 10 9" xfId="21534"/>
    <cellStyle name="Input 2 4 2 11" xfId="21535"/>
    <cellStyle name="Input 2 4 2 11 2" xfId="21536"/>
    <cellStyle name="Input 2 4 2 11 3" xfId="21537"/>
    <cellStyle name="Input 2 4 2 11 4" xfId="21538"/>
    <cellStyle name="Input 2 4 2 11 5" xfId="21539"/>
    <cellStyle name="Input 2 4 2 11 6" xfId="21540"/>
    <cellStyle name="Input 2 4 2 11 7" xfId="21541"/>
    <cellStyle name="Input 2 4 2 11 8" xfId="21542"/>
    <cellStyle name="Input 2 4 2 11 9" xfId="21543"/>
    <cellStyle name="Input 2 4 2 12" xfId="21544"/>
    <cellStyle name="Input 2 4 2 13" xfId="21545"/>
    <cellStyle name="Input 2 4 2 14" xfId="21546"/>
    <cellStyle name="Input 2 4 2 2" xfId="21547"/>
    <cellStyle name="Input 2 4 2 2 10" xfId="21548"/>
    <cellStyle name="Input 2 4 2 2 11" xfId="21549"/>
    <cellStyle name="Input 2 4 2 2 12" xfId="21550"/>
    <cellStyle name="Input 2 4 2 2 13" xfId="21551"/>
    <cellStyle name="Input 2 4 2 2 14" xfId="21552"/>
    <cellStyle name="Input 2 4 2 2 15" xfId="21553"/>
    <cellStyle name="Input 2 4 2 2 16" xfId="21554"/>
    <cellStyle name="Input 2 4 2 2 2" xfId="21555"/>
    <cellStyle name="Input 2 4 2 2 2 10" xfId="21556"/>
    <cellStyle name="Input 2 4 2 2 2 11" xfId="21557"/>
    <cellStyle name="Input 2 4 2 2 2 12" xfId="21558"/>
    <cellStyle name="Input 2 4 2 2 2 13" xfId="21559"/>
    <cellStyle name="Input 2 4 2 2 2 14" xfId="21560"/>
    <cellStyle name="Input 2 4 2 2 2 2" xfId="21561"/>
    <cellStyle name="Input 2 4 2 2 2 2 2" xfId="21562"/>
    <cellStyle name="Input 2 4 2 2 2 2 3" xfId="21563"/>
    <cellStyle name="Input 2 4 2 2 2 2 4" xfId="21564"/>
    <cellStyle name="Input 2 4 2 2 2 2 5" xfId="21565"/>
    <cellStyle name="Input 2 4 2 2 2 2 6" xfId="21566"/>
    <cellStyle name="Input 2 4 2 2 2 2 7" xfId="21567"/>
    <cellStyle name="Input 2 4 2 2 2 2 8" xfId="21568"/>
    <cellStyle name="Input 2 4 2 2 2 2 9" xfId="21569"/>
    <cellStyle name="Input 2 4 2 2 2 3" xfId="21570"/>
    <cellStyle name="Input 2 4 2 2 2 3 2" xfId="21571"/>
    <cellStyle name="Input 2 4 2 2 2 3 3" xfId="21572"/>
    <cellStyle name="Input 2 4 2 2 2 3 4" xfId="21573"/>
    <cellStyle name="Input 2 4 2 2 2 3 5" xfId="21574"/>
    <cellStyle name="Input 2 4 2 2 2 3 6" xfId="21575"/>
    <cellStyle name="Input 2 4 2 2 2 3 7" xfId="21576"/>
    <cellStyle name="Input 2 4 2 2 2 3 8" xfId="21577"/>
    <cellStyle name="Input 2 4 2 2 2 3 9" xfId="21578"/>
    <cellStyle name="Input 2 4 2 2 2 4" xfId="21579"/>
    <cellStyle name="Input 2 4 2 2 2 4 2" xfId="21580"/>
    <cellStyle name="Input 2 4 2 2 2 4 3" xfId="21581"/>
    <cellStyle name="Input 2 4 2 2 2 4 4" xfId="21582"/>
    <cellStyle name="Input 2 4 2 2 2 4 5" xfId="21583"/>
    <cellStyle name="Input 2 4 2 2 2 4 6" xfId="21584"/>
    <cellStyle name="Input 2 4 2 2 2 4 7" xfId="21585"/>
    <cellStyle name="Input 2 4 2 2 2 4 8" xfId="21586"/>
    <cellStyle name="Input 2 4 2 2 2 4 9" xfId="21587"/>
    <cellStyle name="Input 2 4 2 2 2 5" xfId="21588"/>
    <cellStyle name="Input 2 4 2 2 2 5 2" xfId="21589"/>
    <cellStyle name="Input 2 4 2 2 2 5 3" xfId="21590"/>
    <cellStyle name="Input 2 4 2 2 2 5 4" xfId="21591"/>
    <cellStyle name="Input 2 4 2 2 2 5 5" xfId="21592"/>
    <cellStyle name="Input 2 4 2 2 2 5 6" xfId="21593"/>
    <cellStyle name="Input 2 4 2 2 2 5 7" xfId="21594"/>
    <cellStyle name="Input 2 4 2 2 2 5 8" xfId="21595"/>
    <cellStyle name="Input 2 4 2 2 2 5 9" xfId="21596"/>
    <cellStyle name="Input 2 4 2 2 2 6" xfId="21597"/>
    <cellStyle name="Input 2 4 2 2 2 6 2" xfId="21598"/>
    <cellStyle name="Input 2 4 2 2 2 6 3" xfId="21599"/>
    <cellStyle name="Input 2 4 2 2 2 6 4" xfId="21600"/>
    <cellStyle name="Input 2 4 2 2 2 6 5" xfId="21601"/>
    <cellStyle name="Input 2 4 2 2 2 6 6" xfId="21602"/>
    <cellStyle name="Input 2 4 2 2 2 6 7" xfId="21603"/>
    <cellStyle name="Input 2 4 2 2 2 6 8" xfId="21604"/>
    <cellStyle name="Input 2 4 2 2 2 6 9" xfId="21605"/>
    <cellStyle name="Input 2 4 2 2 2 7" xfId="21606"/>
    <cellStyle name="Input 2 4 2 2 2 8" xfId="21607"/>
    <cellStyle name="Input 2 4 2 2 2 9" xfId="21608"/>
    <cellStyle name="Input 2 4 2 2 3" xfId="21609"/>
    <cellStyle name="Input 2 4 2 2 3 2" xfId="21610"/>
    <cellStyle name="Input 2 4 2 2 3 3" xfId="21611"/>
    <cellStyle name="Input 2 4 2 2 3 4" xfId="21612"/>
    <cellStyle name="Input 2 4 2 2 3 5" xfId="21613"/>
    <cellStyle name="Input 2 4 2 2 3 6" xfId="21614"/>
    <cellStyle name="Input 2 4 2 2 3 7" xfId="21615"/>
    <cellStyle name="Input 2 4 2 2 3 8" xfId="21616"/>
    <cellStyle name="Input 2 4 2 2 3 9" xfId="21617"/>
    <cellStyle name="Input 2 4 2 2 4" xfId="21618"/>
    <cellStyle name="Input 2 4 2 2 4 2" xfId="21619"/>
    <cellStyle name="Input 2 4 2 2 4 3" xfId="21620"/>
    <cellStyle name="Input 2 4 2 2 4 4" xfId="21621"/>
    <cellStyle name="Input 2 4 2 2 4 5" xfId="21622"/>
    <cellStyle name="Input 2 4 2 2 4 6" xfId="21623"/>
    <cellStyle name="Input 2 4 2 2 4 7" xfId="21624"/>
    <cellStyle name="Input 2 4 2 2 4 8" xfId="21625"/>
    <cellStyle name="Input 2 4 2 2 4 9" xfId="21626"/>
    <cellStyle name="Input 2 4 2 2 5" xfId="21627"/>
    <cellStyle name="Input 2 4 2 2 5 2" xfId="21628"/>
    <cellStyle name="Input 2 4 2 2 5 3" xfId="21629"/>
    <cellStyle name="Input 2 4 2 2 5 4" xfId="21630"/>
    <cellStyle name="Input 2 4 2 2 5 5" xfId="21631"/>
    <cellStyle name="Input 2 4 2 2 5 6" xfId="21632"/>
    <cellStyle name="Input 2 4 2 2 5 7" xfId="21633"/>
    <cellStyle name="Input 2 4 2 2 5 8" xfId="21634"/>
    <cellStyle name="Input 2 4 2 2 5 9" xfId="21635"/>
    <cellStyle name="Input 2 4 2 2 6" xfId="21636"/>
    <cellStyle name="Input 2 4 2 2 6 2" xfId="21637"/>
    <cellStyle name="Input 2 4 2 2 6 3" xfId="21638"/>
    <cellStyle name="Input 2 4 2 2 6 4" xfId="21639"/>
    <cellStyle name="Input 2 4 2 2 6 5" xfId="21640"/>
    <cellStyle name="Input 2 4 2 2 6 6" xfId="21641"/>
    <cellStyle name="Input 2 4 2 2 6 7" xfId="21642"/>
    <cellStyle name="Input 2 4 2 2 6 8" xfId="21643"/>
    <cellStyle name="Input 2 4 2 2 6 9" xfId="21644"/>
    <cellStyle name="Input 2 4 2 2 7" xfId="21645"/>
    <cellStyle name="Input 2 4 2 2 7 2" xfId="21646"/>
    <cellStyle name="Input 2 4 2 2 7 3" xfId="21647"/>
    <cellStyle name="Input 2 4 2 2 7 4" xfId="21648"/>
    <cellStyle name="Input 2 4 2 2 7 5" xfId="21649"/>
    <cellStyle name="Input 2 4 2 2 7 6" xfId="21650"/>
    <cellStyle name="Input 2 4 2 2 7 7" xfId="21651"/>
    <cellStyle name="Input 2 4 2 2 7 8" xfId="21652"/>
    <cellStyle name="Input 2 4 2 2 7 9" xfId="21653"/>
    <cellStyle name="Input 2 4 2 2 8" xfId="21654"/>
    <cellStyle name="Input 2 4 2 2 8 2" xfId="21655"/>
    <cellStyle name="Input 2 4 2 2 8 3" xfId="21656"/>
    <cellStyle name="Input 2 4 2 2 8 4" xfId="21657"/>
    <cellStyle name="Input 2 4 2 2 8 5" xfId="21658"/>
    <cellStyle name="Input 2 4 2 2 8 6" xfId="21659"/>
    <cellStyle name="Input 2 4 2 2 8 7" xfId="21660"/>
    <cellStyle name="Input 2 4 2 2 8 8" xfId="21661"/>
    <cellStyle name="Input 2 4 2 2 8 9" xfId="21662"/>
    <cellStyle name="Input 2 4 2 2 9" xfId="21663"/>
    <cellStyle name="Input 2 4 2 3" xfId="21664"/>
    <cellStyle name="Input 2 4 2 3 10" xfId="21665"/>
    <cellStyle name="Input 2 4 2 3 11" xfId="21666"/>
    <cellStyle name="Input 2 4 2 3 12" xfId="21667"/>
    <cellStyle name="Input 2 4 2 3 13" xfId="21668"/>
    <cellStyle name="Input 2 4 2 3 14" xfId="21669"/>
    <cellStyle name="Input 2 4 2 3 15" xfId="21670"/>
    <cellStyle name="Input 2 4 2 3 16" xfId="21671"/>
    <cellStyle name="Input 2 4 2 3 2" xfId="21672"/>
    <cellStyle name="Input 2 4 2 3 2 10" xfId="21673"/>
    <cellStyle name="Input 2 4 2 3 2 11" xfId="21674"/>
    <cellStyle name="Input 2 4 2 3 2 12" xfId="21675"/>
    <cellStyle name="Input 2 4 2 3 2 13" xfId="21676"/>
    <cellStyle name="Input 2 4 2 3 2 14" xfId="21677"/>
    <cellStyle name="Input 2 4 2 3 2 2" xfId="21678"/>
    <cellStyle name="Input 2 4 2 3 2 2 2" xfId="21679"/>
    <cellStyle name="Input 2 4 2 3 2 2 3" xfId="21680"/>
    <cellStyle name="Input 2 4 2 3 2 2 4" xfId="21681"/>
    <cellStyle name="Input 2 4 2 3 2 2 5" xfId="21682"/>
    <cellStyle name="Input 2 4 2 3 2 2 6" xfId="21683"/>
    <cellStyle name="Input 2 4 2 3 2 2 7" xfId="21684"/>
    <cellStyle name="Input 2 4 2 3 2 2 8" xfId="21685"/>
    <cellStyle name="Input 2 4 2 3 2 2 9" xfId="21686"/>
    <cellStyle name="Input 2 4 2 3 2 3" xfId="21687"/>
    <cellStyle name="Input 2 4 2 3 2 3 2" xfId="21688"/>
    <cellStyle name="Input 2 4 2 3 2 3 3" xfId="21689"/>
    <cellStyle name="Input 2 4 2 3 2 3 4" xfId="21690"/>
    <cellStyle name="Input 2 4 2 3 2 3 5" xfId="21691"/>
    <cellStyle name="Input 2 4 2 3 2 3 6" xfId="21692"/>
    <cellStyle name="Input 2 4 2 3 2 3 7" xfId="21693"/>
    <cellStyle name="Input 2 4 2 3 2 3 8" xfId="21694"/>
    <cellStyle name="Input 2 4 2 3 2 3 9" xfId="21695"/>
    <cellStyle name="Input 2 4 2 3 2 4" xfId="21696"/>
    <cellStyle name="Input 2 4 2 3 2 4 2" xfId="21697"/>
    <cellStyle name="Input 2 4 2 3 2 4 3" xfId="21698"/>
    <cellStyle name="Input 2 4 2 3 2 4 4" xfId="21699"/>
    <cellStyle name="Input 2 4 2 3 2 4 5" xfId="21700"/>
    <cellStyle name="Input 2 4 2 3 2 4 6" xfId="21701"/>
    <cellStyle name="Input 2 4 2 3 2 4 7" xfId="21702"/>
    <cellStyle name="Input 2 4 2 3 2 4 8" xfId="21703"/>
    <cellStyle name="Input 2 4 2 3 2 4 9" xfId="21704"/>
    <cellStyle name="Input 2 4 2 3 2 5" xfId="21705"/>
    <cellStyle name="Input 2 4 2 3 2 5 2" xfId="21706"/>
    <cellStyle name="Input 2 4 2 3 2 5 3" xfId="21707"/>
    <cellStyle name="Input 2 4 2 3 2 5 4" xfId="21708"/>
    <cellStyle name="Input 2 4 2 3 2 5 5" xfId="21709"/>
    <cellStyle name="Input 2 4 2 3 2 5 6" xfId="21710"/>
    <cellStyle name="Input 2 4 2 3 2 5 7" xfId="21711"/>
    <cellStyle name="Input 2 4 2 3 2 5 8" xfId="21712"/>
    <cellStyle name="Input 2 4 2 3 2 5 9" xfId="21713"/>
    <cellStyle name="Input 2 4 2 3 2 6" xfId="21714"/>
    <cellStyle name="Input 2 4 2 3 2 6 2" xfId="21715"/>
    <cellStyle name="Input 2 4 2 3 2 6 3" xfId="21716"/>
    <cellStyle name="Input 2 4 2 3 2 6 4" xfId="21717"/>
    <cellStyle name="Input 2 4 2 3 2 6 5" xfId="21718"/>
    <cellStyle name="Input 2 4 2 3 2 6 6" xfId="21719"/>
    <cellStyle name="Input 2 4 2 3 2 6 7" xfId="21720"/>
    <cellStyle name="Input 2 4 2 3 2 6 8" xfId="21721"/>
    <cellStyle name="Input 2 4 2 3 2 6 9" xfId="21722"/>
    <cellStyle name="Input 2 4 2 3 2 7" xfId="21723"/>
    <cellStyle name="Input 2 4 2 3 2 8" xfId="21724"/>
    <cellStyle name="Input 2 4 2 3 2 9" xfId="21725"/>
    <cellStyle name="Input 2 4 2 3 3" xfId="21726"/>
    <cellStyle name="Input 2 4 2 3 3 2" xfId="21727"/>
    <cellStyle name="Input 2 4 2 3 3 3" xfId="21728"/>
    <cellStyle name="Input 2 4 2 3 3 4" xfId="21729"/>
    <cellStyle name="Input 2 4 2 3 3 5" xfId="21730"/>
    <cellStyle name="Input 2 4 2 3 3 6" xfId="21731"/>
    <cellStyle name="Input 2 4 2 3 3 7" xfId="21732"/>
    <cellStyle name="Input 2 4 2 3 3 8" xfId="21733"/>
    <cellStyle name="Input 2 4 2 3 3 9" xfId="21734"/>
    <cellStyle name="Input 2 4 2 3 4" xfId="21735"/>
    <cellStyle name="Input 2 4 2 3 4 2" xfId="21736"/>
    <cellStyle name="Input 2 4 2 3 4 3" xfId="21737"/>
    <cellStyle name="Input 2 4 2 3 4 4" xfId="21738"/>
    <cellStyle name="Input 2 4 2 3 4 5" xfId="21739"/>
    <cellStyle name="Input 2 4 2 3 4 6" xfId="21740"/>
    <cellStyle name="Input 2 4 2 3 4 7" xfId="21741"/>
    <cellStyle name="Input 2 4 2 3 4 8" xfId="21742"/>
    <cellStyle name="Input 2 4 2 3 4 9" xfId="21743"/>
    <cellStyle name="Input 2 4 2 3 5" xfId="21744"/>
    <cellStyle name="Input 2 4 2 3 5 2" xfId="21745"/>
    <cellStyle name="Input 2 4 2 3 5 3" xfId="21746"/>
    <cellStyle name="Input 2 4 2 3 5 4" xfId="21747"/>
    <cellStyle name="Input 2 4 2 3 5 5" xfId="21748"/>
    <cellStyle name="Input 2 4 2 3 5 6" xfId="21749"/>
    <cellStyle name="Input 2 4 2 3 5 7" xfId="21750"/>
    <cellStyle name="Input 2 4 2 3 5 8" xfId="21751"/>
    <cellStyle name="Input 2 4 2 3 5 9" xfId="21752"/>
    <cellStyle name="Input 2 4 2 3 6" xfId="21753"/>
    <cellStyle name="Input 2 4 2 3 6 2" xfId="21754"/>
    <cellStyle name="Input 2 4 2 3 6 3" xfId="21755"/>
    <cellStyle name="Input 2 4 2 3 6 4" xfId="21756"/>
    <cellStyle name="Input 2 4 2 3 6 5" xfId="21757"/>
    <cellStyle name="Input 2 4 2 3 6 6" xfId="21758"/>
    <cellStyle name="Input 2 4 2 3 6 7" xfId="21759"/>
    <cellStyle name="Input 2 4 2 3 6 8" xfId="21760"/>
    <cellStyle name="Input 2 4 2 3 6 9" xfId="21761"/>
    <cellStyle name="Input 2 4 2 3 7" xfId="21762"/>
    <cellStyle name="Input 2 4 2 3 7 2" xfId="21763"/>
    <cellStyle name="Input 2 4 2 3 7 3" xfId="21764"/>
    <cellStyle name="Input 2 4 2 3 7 4" xfId="21765"/>
    <cellStyle name="Input 2 4 2 3 7 5" xfId="21766"/>
    <cellStyle name="Input 2 4 2 3 7 6" xfId="21767"/>
    <cellStyle name="Input 2 4 2 3 7 7" xfId="21768"/>
    <cellStyle name="Input 2 4 2 3 7 8" xfId="21769"/>
    <cellStyle name="Input 2 4 2 3 7 9" xfId="21770"/>
    <cellStyle name="Input 2 4 2 3 8" xfId="21771"/>
    <cellStyle name="Input 2 4 2 3 8 2" xfId="21772"/>
    <cellStyle name="Input 2 4 2 3 8 3" xfId="21773"/>
    <cellStyle name="Input 2 4 2 3 8 4" xfId="21774"/>
    <cellStyle name="Input 2 4 2 3 8 5" xfId="21775"/>
    <cellStyle name="Input 2 4 2 3 8 6" xfId="21776"/>
    <cellStyle name="Input 2 4 2 3 8 7" xfId="21777"/>
    <cellStyle name="Input 2 4 2 3 8 8" xfId="21778"/>
    <cellStyle name="Input 2 4 2 3 8 9" xfId="21779"/>
    <cellStyle name="Input 2 4 2 3 9" xfId="21780"/>
    <cellStyle name="Input 2 4 2 4" xfId="21781"/>
    <cellStyle name="Input 2 4 2 4 10" xfId="21782"/>
    <cellStyle name="Input 2 4 2 4 11" xfId="21783"/>
    <cellStyle name="Input 2 4 2 4 12" xfId="21784"/>
    <cellStyle name="Input 2 4 2 4 13" xfId="21785"/>
    <cellStyle name="Input 2 4 2 4 14" xfId="21786"/>
    <cellStyle name="Input 2 4 2 4 15" xfId="21787"/>
    <cellStyle name="Input 2 4 2 4 16" xfId="21788"/>
    <cellStyle name="Input 2 4 2 4 2" xfId="21789"/>
    <cellStyle name="Input 2 4 2 4 2 10" xfId="21790"/>
    <cellStyle name="Input 2 4 2 4 2 11" xfId="21791"/>
    <cellStyle name="Input 2 4 2 4 2 12" xfId="21792"/>
    <cellStyle name="Input 2 4 2 4 2 13" xfId="21793"/>
    <cellStyle name="Input 2 4 2 4 2 14" xfId="21794"/>
    <cellStyle name="Input 2 4 2 4 2 2" xfId="21795"/>
    <cellStyle name="Input 2 4 2 4 2 2 2" xfId="21796"/>
    <cellStyle name="Input 2 4 2 4 2 2 3" xfId="21797"/>
    <cellStyle name="Input 2 4 2 4 2 2 4" xfId="21798"/>
    <cellStyle name="Input 2 4 2 4 2 2 5" xfId="21799"/>
    <cellStyle name="Input 2 4 2 4 2 2 6" xfId="21800"/>
    <cellStyle name="Input 2 4 2 4 2 2 7" xfId="21801"/>
    <cellStyle name="Input 2 4 2 4 2 2 8" xfId="21802"/>
    <cellStyle name="Input 2 4 2 4 2 2 9" xfId="21803"/>
    <cellStyle name="Input 2 4 2 4 2 3" xfId="21804"/>
    <cellStyle name="Input 2 4 2 4 2 3 2" xfId="21805"/>
    <cellStyle name="Input 2 4 2 4 2 3 3" xfId="21806"/>
    <cellStyle name="Input 2 4 2 4 2 3 4" xfId="21807"/>
    <cellStyle name="Input 2 4 2 4 2 3 5" xfId="21808"/>
    <cellStyle name="Input 2 4 2 4 2 3 6" xfId="21809"/>
    <cellStyle name="Input 2 4 2 4 2 3 7" xfId="21810"/>
    <cellStyle name="Input 2 4 2 4 2 3 8" xfId="21811"/>
    <cellStyle name="Input 2 4 2 4 2 3 9" xfId="21812"/>
    <cellStyle name="Input 2 4 2 4 2 4" xfId="21813"/>
    <cellStyle name="Input 2 4 2 4 2 4 2" xfId="21814"/>
    <cellStyle name="Input 2 4 2 4 2 4 3" xfId="21815"/>
    <cellStyle name="Input 2 4 2 4 2 4 4" xfId="21816"/>
    <cellStyle name="Input 2 4 2 4 2 4 5" xfId="21817"/>
    <cellStyle name="Input 2 4 2 4 2 4 6" xfId="21818"/>
    <cellStyle name="Input 2 4 2 4 2 4 7" xfId="21819"/>
    <cellStyle name="Input 2 4 2 4 2 4 8" xfId="21820"/>
    <cellStyle name="Input 2 4 2 4 2 4 9" xfId="21821"/>
    <cellStyle name="Input 2 4 2 4 2 5" xfId="21822"/>
    <cellStyle name="Input 2 4 2 4 2 5 2" xfId="21823"/>
    <cellStyle name="Input 2 4 2 4 2 5 3" xfId="21824"/>
    <cellStyle name="Input 2 4 2 4 2 5 4" xfId="21825"/>
    <cellStyle name="Input 2 4 2 4 2 5 5" xfId="21826"/>
    <cellStyle name="Input 2 4 2 4 2 5 6" xfId="21827"/>
    <cellStyle name="Input 2 4 2 4 2 5 7" xfId="21828"/>
    <cellStyle name="Input 2 4 2 4 2 5 8" xfId="21829"/>
    <cellStyle name="Input 2 4 2 4 2 5 9" xfId="21830"/>
    <cellStyle name="Input 2 4 2 4 2 6" xfId="21831"/>
    <cellStyle name="Input 2 4 2 4 2 6 2" xfId="21832"/>
    <cellStyle name="Input 2 4 2 4 2 6 3" xfId="21833"/>
    <cellStyle name="Input 2 4 2 4 2 6 4" xfId="21834"/>
    <cellStyle name="Input 2 4 2 4 2 6 5" xfId="21835"/>
    <cellStyle name="Input 2 4 2 4 2 6 6" xfId="21836"/>
    <cellStyle name="Input 2 4 2 4 2 6 7" xfId="21837"/>
    <cellStyle name="Input 2 4 2 4 2 6 8" xfId="21838"/>
    <cellStyle name="Input 2 4 2 4 2 6 9" xfId="21839"/>
    <cellStyle name="Input 2 4 2 4 2 7" xfId="21840"/>
    <cellStyle name="Input 2 4 2 4 2 8" xfId="21841"/>
    <cellStyle name="Input 2 4 2 4 2 9" xfId="21842"/>
    <cellStyle name="Input 2 4 2 4 3" xfId="21843"/>
    <cellStyle name="Input 2 4 2 4 3 2" xfId="21844"/>
    <cellStyle name="Input 2 4 2 4 3 3" xfId="21845"/>
    <cellStyle name="Input 2 4 2 4 3 4" xfId="21846"/>
    <cellStyle name="Input 2 4 2 4 3 5" xfId="21847"/>
    <cellStyle name="Input 2 4 2 4 3 6" xfId="21848"/>
    <cellStyle name="Input 2 4 2 4 3 7" xfId="21849"/>
    <cellStyle name="Input 2 4 2 4 3 8" xfId="21850"/>
    <cellStyle name="Input 2 4 2 4 3 9" xfId="21851"/>
    <cellStyle name="Input 2 4 2 4 4" xfId="21852"/>
    <cellStyle name="Input 2 4 2 4 4 2" xfId="21853"/>
    <cellStyle name="Input 2 4 2 4 4 3" xfId="21854"/>
    <cellStyle name="Input 2 4 2 4 4 4" xfId="21855"/>
    <cellStyle name="Input 2 4 2 4 4 5" xfId="21856"/>
    <cellStyle name="Input 2 4 2 4 4 6" xfId="21857"/>
    <cellStyle name="Input 2 4 2 4 4 7" xfId="21858"/>
    <cellStyle name="Input 2 4 2 4 4 8" xfId="21859"/>
    <cellStyle name="Input 2 4 2 4 4 9" xfId="21860"/>
    <cellStyle name="Input 2 4 2 4 5" xfId="21861"/>
    <cellStyle name="Input 2 4 2 4 5 2" xfId="21862"/>
    <cellStyle name="Input 2 4 2 4 5 3" xfId="21863"/>
    <cellStyle name="Input 2 4 2 4 5 4" xfId="21864"/>
    <cellStyle name="Input 2 4 2 4 5 5" xfId="21865"/>
    <cellStyle name="Input 2 4 2 4 5 6" xfId="21866"/>
    <cellStyle name="Input 2 4 2 4 5 7" xfId="21867"/>
    <cellStyle name="Input 2 4 2 4 5 8" xfId="21868"/>
    <cellStyle name="Input 2 4 2 4 5 9" xfId="21869"/>
    <cellStyle name="Input 2 4 2 4 6" xfId="21870"/>
    <cellStyle name="Input 2 4 2 4 6 2" xfId="21871"/>
    <cellStyle name="Input 2 4 2 4 6 3" xfId="21872"/>
    <cellStyle name="Input 2 4 2 4 6 4" xfId="21873"/>
    <cellStyle name="Input 2 4 2 4 6 5" xfId="21874"/>
    <cellStyle name="Input 2 4 2 4 6 6" xfId="21875"/>
    <cellStyle name="Input 2 4 2 4 6 7" xfId="21876"/>
    <cellStyle name="Input 2 4 2 4 6 8" xfId="21877"/>
    <cellStyle name="Input 2 4 2 4 6 9" xfId="21878"/>
    <cellStyle name="Input 2 4 2 4 7" xfId="21879"/>
    <cellStyle name="Input 2 4 2 4 7 2" xfId="21880"/>
    <cellStyle name="Input 2 4 2 4 7 3" xfId="21881"/>
    <cellStyle name="Input 2 4 2 4 7 4" xfId="21882"/>
    <cellStyle name="Input 2 4 2 4 7 5" xfId="21883"/>
    <cellStyle name="Input 2 4 2 4 7 6" xfId="21884"/>
    <cellStyle name="Input 2 4 2 4 7 7" xfId="21885"/>
    <cellStyle name="Input 2 4 2 4 7 8" xfId="21886"/>
    <cellStyle name="Input 2 4 2 4 7 9" xfId="21887"/>
    <cellStyle name="Input 2 4 2 4 8" xfId="21888"/>
    <cellStyle name="Input 2 4 2 4 8 2" xfId="21889"/>
    <cellStyle name="Input 2 4 2 4 8 3" xfId="21890"/>
    <cellStyle name="Input 2 4 2 4 8 4" xfId="21891"/>
    <cellStyle name="Input 2 4 2 4 8 5" xfId="21892"/>
    <cellStyle name="Input 2 4 2 4 8 6" xfId="21893"/>
    <cellStyle name="Input 2 4 2 4 8 7" xfId="21894"/>
    <cellStyle name="Input 2 4 2 4 8 8" xfId="21895"/>
    <cellStyle name="Input 2 4 2 4 8 9" xfId="21896"/>
    <cellStyle name="Input 2 4 2 4 9" xfId="21897"/>
    <cellStyle name="Input 2 4 2 5" xfId="21898"/>
    <cellStyle name="Input 2 4 2 5 2" xfId="21899"/>
    <cellStyle name="Input 2 4 2 5 3" xfId="21900"/>
    <cellStyle name="Input 2 4 2 5 4" xfId="21901"/>
    <cellStyle name="Input 2 4 2 5 5" xfId="21902"/>
    <cellStyle name="Input 2 4 2 5 6" xfId="21903"/>
    <cellStyle name="Input 2 4 2 5 7" xfId="21904"/>
    <cellStyle name="Input 2 4 2 5 8" xfId="21905"/>
    <cellStyle name="Input 2 4 2 5 9" xfId="21906"/>
    <cellStyle name="Input 2 4 2 6" xfId="21907"/>
    <cellStyle name="Input 2 4 2 6 2" xfId="21908"/>
    <cellStyle name="Input 2 4 2 6 3" xfId="21909"/>
    <cellStyle name="Input 2 4 2 6 4" xfId="21910"/>
    <cellStyle name="Input 2 4 2 6 5" xfId="21911"/>
    <cellStyle name="Input 2 4 2 6 6" xfId="21912"/>
    <cellStyle name="Input 2 4 2 6 7" xfId="21913"/>
    <cellStyle name="Input 2 4 2 6 8" xfId="21914"/>
    <cellStyle name="Input 2 4 2 6 9" xfId="21915"/>
    <cellStyle name="Input 2 4 2 7" xfId="21916"/>
    <cellStyle name="Input 2 4 2 7 2" xfId="21917"/>
    <cellStyle name="Input 2 4 2 7 3" xfId="21918"/>
    <cellStyle name="Input 2 4 2 7 4" xfId="21919"/>
    <cellStyle name="Input 2 4 2 7 5" xfId="21920"/>
    <cellStyle name="Input 2 4 2 7 6" xfId="21921"/>
    <cellStyle name="Input 2 4 2 7 7" xfId="21922"/>
    <cellStyle name="Input 2 4 2 7 8" xfId="21923"/>
    <cellStyle name="Input 2 4 2 7 9" xfId="21924"/>
    <cellStyle name="Input 2 4 2 8" xfId="21925"/>
    <cellStyle name="Input 2 4 2 8 2" xfId="21926"/>
    <cellStyle name="Input 2 4 2 8 3" xfId="21927"/>
    <cellStyle name="Input 2 4 2 8 4" xfId="21928"/>
    <cellStyle name="Input 2 4 2 8 5" xfId="21929"/>
    <cellStyle name="Input 2 4 2 8 6" xfId="21930"/>
    <cellStyle name="Input 2 4 2 8 7" xfId="21931"/>
    <cellStyle name="Input 2 4 2 8 8" xfId="21932"/>
    <cellStyle name="Input 2 4 2 8 9" xfId="21933"/>
    <cellStyle name="Input 2 4 2 9" xfId="21934"/>
    <cellStyle name="Input 2 4 2 9 2" xfId="21935"/>
    <cellStyle name="Input 2 4 2 9 3" xfId="21936"/>
    <cellStyle name="Input 2 4 2 9 4" xfId="21937"/>
    <cellStyle name="Input 2 4 2 9 5" xfId="21938"/>
    <cellStyle name="Input 2 4 2 9 6" xfId="21939"/>
    <cellStyle name="Input 2 4 2 9 7" xfId="21940"/>
    <cellStyle name="Input 2 4 2 9 8" xfId="21941"/>
    <cellStyle name="Input 2 4 2 9 9" xfId="21942"/>
    <cellStyle name="Input 2 4 3" xfId="21943"/>
    <cellStyle name="Input 2 4 3 10" xfId="21944"/>
    <cellStyle name="Input 2 4 3 10 2" xfId="21945"/>
    <cellStyle name="Input 2 4 3 10 3" xfId="21946"/>
    <cellStyle name="Input 2 4 3 10 4" xfId="21947"/>
    <cellStyle name="Input 2 4 3 10 5" xfId="21948"/>
    <cellStyle name="Input 2 4 3 10 6" xfId="21949"/>
    <cellStyle name="Input 2 4 3 10 7" xfId="21950"/>
    <cellStyle name="Input 2 4 3 10 8" xfId="21951"/>
    <cellStyle name="Input 2 4 3 10 9" xfId="21952"/>
    <cellStyle name="Input 2 4 3 11" xfId="21953"/>
    <cellStyle name="Input 2 4 3 12" xfId="21954"/>
    <cellStyle name="Input 2 4 3 13" xfId="21955"/>
    <cellStyle name="Input 2 4 3 2" xfId="21956"/>
    <cellStyle name="Input 2 4 3 2 10" xfId="21957"/>
    <cellStyle name="Input 2 4 3 2 11" xfId="21958"/>
    <cellStyle name="Input 2 4 3 2 12" xfId="21959"/>
    <cellStyle name="Input 2 4 3 2 13" xfId="21960"/>
    <cellStyle name="Input 2 4 3 2 14" xfId="21961"/>
    <cellStyle name="Input 2 4 3 2 15" xfId="21962"/>
    <cellStyle name="Input 2 4 3 2 16" xfId="21963"/>
    <cellStyle name="Input 2 4 3 2 2" xfId="21964"/>
    <cellStyle name="Input 2 4 3 2 2 10" xfId="21965"/>
    <cellStyle name="Input 2 4 3 2 2 11" xfId="21966"/>
    <cellStyle name="Input 2 4 3 2 2 12" xfId="21967"/>
    <cellStyle name="Input 2 4 3 2 2 13" xfId="21968"/>
    <cellStyle name="Input 2 4 3 2 2 14" xfId="21969"/>
    <cellStyle name="Input 2 4 3 2 2 2" xfId="21970"/>
    <cellStyle name="Input 2 4 3 2 2 2 2" xfId="21971"/>
    <cellStyle name="Input 2 4 3 2 2 2 3" xfId="21972"/>
    <cellStyle name="Input 2 4 3 2 2 2 4" xfId="21973"/>
    <cellStyle name="Input 2 4 3 2 2 2 5" xfId="21974"/>
    <cellStyle name="Input 2 4 3 2 2 2 6" xfId="21975"/>
    <cellStyle name="Input 2 4 3 2 2 2 7" xfId="21976"/>
    <cellStyle name="Input 2 4 3 2 2 2 8" xfId="21977"/>
    <cellStyle name="Input 2 4 3 2 2 2 9" xfId="21978"/>
    <cellStyle name="Input 2 4 3 2 2 3" xfId="21979"/>
    <cellStyle name="Input 2 4 3 2 2 3 2" xfId="21980"/>
    <cellStyle name="Input 2 4 3 2 2 3 3" xfId="21981"/>
    <cellStyle name="Input 2 4 3 2 2 3 4" xfId="21982"/>
    <cellStyle name="Input 2 4 3 2 2 3 5" xfId="21983"/>
    <cellStyle name="Input 2 4 3 2 2 3 6" xfId="21984"/>
    <cellStyle name="Input 2 4 3 2 2 3 7" xfId="21985"/>
    <cellStyle name="Input 2 4 3 2 2 3 8" xfId="21986"/>
    <cellStyle name="Input 2 4 3 2 2 3 9" xfId="21987"/>
    <cellStyle name="Input 2 4 3 2 2 4" xfId="21988"/>
    <cellStyle name="Input 2 4 3 2 2 4 2" xfId="21989"/>
    <cellStyle name="Input 2 4 3 2 2 4 3" xfId="21990"/>
    <cellStyle name="Input 2 4 3 2 2 4 4" xfId="21991"/>
    <cellStyle name="Input 2 4 3 2 2 4 5" xfId="21992"/>
    <cellStyle name="Input 2 4 3 2 2 4 6" xfId="21993"/>
    <cellStyle name="Input 2 4 3 2 2 4 7" xfId="21994"/>
    <cellStyle name="Input 2 4 3 2 2 4 8" xfId="21995"/>
    <cellStyle name="Input 2 4 3 2 2 4 9" xfId="21996"/>
    <cellStyle name="Input 2 4 3 2 2 5" xfId="21997"/>
    <cellStyle name="Input 2 4 3 2 2 5 2" xfId="21998"/>
    <cellStyle name="Input 2 4 3 2 2 5 3" xfId="21999"/>
    <cellStyle name="Input 2 4 3 2 2 5 4" xfId="22000"/>
    <cellStyle name="Input 2 4 3 2 2 5 5" xfId="22001"/>
    <cellStyle name="Input 2 4 3 2 2 5 6" xfId="22002"/>
    <cellStyle name="Input 2 4 3 2 2 5 7" xfId="22003"/>
    <cellStyle name="Input 2 4 3 2 2 5 8" xfId="22004"/>
    <cellStyle name="Input 2 4 3 2 2 5 9" xfId="22005"/>
    <cellStyle name="Input 2 4 3 2 2 6" xfId="22006"/>
    <cellStyle name="Input 2 4 3 2 2 6 2" xfId="22007"/>
    <cellStyle name="Input 2 4 3 2 2 6 3" xfId="22008"/>
    <cellStyle name="Input 2 4 3 2 2 6 4" xfId="22009"/>
    <cellStyle name="Input 2 4 3 2 2 6 5" xfId="22010"/>
    <cellStyle name="Input 2 4 3 2 2 6 6" xfId="22011"/>
    <cellStyle name="Input 2 4 3 2 2 6 7" xfId="22012"/>
    <cellStyle name="Input 2 4 3 2 2 6 8" xfId="22013"/>
    <cellStyle name="Input 2 4 3 2 2 6 9" xfId="22014"/>
    <cellStyle name="Input 2 4 3 2 2 7" xfId="22015"/>
    <cellStyle name="Input 2 4 3 2 2 8" xfId="22016"/>
    <cellStyle name="Input 2 4 3 2 2 9" xfId="22017"/>
    <cellStyle name="Input 2 4 3 2 3" xfId="22018"/>
    <cellStyle name="Input 2 4 3 2 3 2" xfId="22019"/>
    <cellStyle name="Input 2 4 3 2 3 3" xfId="22020"/>
    <cellStyle name="Input 2 4 3 2 3 4" xfId="22021"/>
    <cellStyle name="Input 2 4 3 2 3 5" xfId="22022"/>
    <cellStyle name="Input 2 4 3 2 3 6" xfId="22023"/>
    <cellStyle name="Input 2 4 3 2 3 7" xfId="22024"/>
    <cellStyle name="Input 2 4 3 2 3 8" xfId="22025"/>
    <cellStyle name="Input 2 4 3 2 3 9" xfId="22026"/>
    <cellStyle name="Input 2 4 3 2 4" xfId="22027"/>
    <cellStyle name="Input 2 4 3 2 4 2" xfId="22028"/>
    <cellStyle name="Input 2 4 3 2 4 3" xfId="22029"/>
    <cellStyle name="Input 2 4 3 2 4 4" xfId="22030"/>
    <cellStyle name="Input 2 4 3 2 4 5" xfId="22031"/>
    <cellStyle name="Input 2 4 3 2 4 6" xfId="22032"/>
    <cellStyle name="Input 2 4 3 2 4 7" xfId="22033"/>
    <cellStyle name="Input 2 4 3 2 4 8" xfId="22034"/>
    <cellStyle name="Input 2 4 3 2 4 9" xfId="22035"/>
    <cellStyle name="Input 2 4 3 2 5" xfId="22036"/>
    <cellStyle name="Input 2 4 3 2 5 2" xfId="22037"/>
    <cellStyle name="Input 2 4 3 2 5 3" xfId="22038"/>
    <cellStyle name="Input 2 4 3 2 5 4" xfId="22039"/>
    <cellStyle name="Input 2 4 3 2 5 5" xfId="22040"/>
    <cellStyle name="Input 2 4 3 2 5 6" xfId="22041"/>
    <cellStyle name="Input 2 4 3 2 5 7" xfId="22042"/>
    <cellStyle name="Input 2 4 3 2 5 8" xfId="22043"/>
    <cellStyle name="Input 2 4 3 2 5 9" xfId="22044"/>
    <cellStyle name="Input 2 4 3 2 6" xfId="22045"/>
    <cellStyle name="Input 2 4 3 2 6 2" xfId="22046"/>
    <cellStyle name="Input 2 4 3 2 6 3" xfId="22047"/>
    <cellStyle name="Input 2 4 3 2 6 4" xfId="22048"/>
    <cellStyle name="Input 2 4 3 2 6 5" xfId="22049"/>
    <cellStyle name="Input 2 4 3 2 6 6" xfId="22050"/>
    <cellStyle name="Input 2 4 3 2 6 7" xfId="22051"/>
    <cellStyle name="Input 2 4 3 2 6 8" xfId="22052"/>
    <cellStyle name="Input 2 4 3 2 6 9" xfId="22053"/>
    <cellStyle name="Input 2 4 3 2 7" xfId="22054"/>
    <cellStyle name="Input 2 4 3 2 7 2" xfId="22055"/>
    <cellStyle name="Input 2 4 3 2 7 3" xfId="22056"/>
    <cellStyle name="Input 2 4 3 2 7 4" xfId="22057"/>
    <cellStyle name="Input 2 4 3 2 7 5" xfId="22058"/>
    <cellStyle name="Input 2 4 3 2 7 6" xfId="22059"/>
    <cellStyle name="Input 2 4 3 2 7 7" xfId="22060"/>
    <cellStyle name="Input 2 4 3 2 7 8" xfId="22061"/>
    <cellStyle name="Input 2 4 3 2 7 9" xfId="22062"/>
    <cellStyle name="Input 2 4 3 2 8" xfId="22063"/>
    <cellStyle name="Input 2 4 3 2 8 2" xfId="22064"/>
    <cellStyle name="Input 2 4 3 2 8 3" xfId="22065"/>
    <cellStyle name="Input 2 4 3 2 8 4" xfId="22066"/>
    <cellStyle name="Input 2 4 3 2 8 5" xfId="22067"/>
    <cellStyle name="Input 2 4 3 2 8 6" xfId="22068"/>
    <cellStyle name="Input 2 4 3 2 8 7" xfId="22069"/>
    <cellStyle name="Input 2 4 3 2 8 8" xfId="22070"/>
    <cellStyle name="Input 2 4 3 2 8 9" xfId="22071"/>
    <cellStyle name="Input 2 4 3 2 9" xfId="22072"/>
    <cellStyle name="Input 2 4 3 3" xfId="22073"/>
    <cellStyle name="Input 2 4 3 3 10" xfId="22074"/>
    <cellStyle name="Input 2 4 3 3 11" xfId="22075"/>
    <cellStyle name="Input 2 4 3 3 12" xfId="22076"/>
    <cellStyle name="Input 2 4 3 3 13" xfId="22077"/>
    <cellStyle name="Input 2 4 3 3 14" xfId="22078"/>
    <cellStyle name="Input 2 4 3 3 15" xfId="22079"/>
    <cellStyle name="Input 2 4 3 3 16" xfId="22080"/>
    <cellStyle name="Input 2 4 3 3 2" xfId="22081"/>
    <cellStyle name="Input 2 4 3 3 2 10" xfId="22082"/>
    <cellStyle name="Input 2 4 3 3 2 11" xfId="22083"/>
    <cellStyle name="Input 2 4 3 3 2 12" xfId="22084"/>
    <cellStyle name="Input 2 4 3 3 2 13" xfId="22085"/>
    <cellStyle name="Input 2 4 3 3 2 14" xfId="22086"/>
    <cellStyle name="Input 2 4 3 3 2 2" xfId="22087"/>
    <cellStyle name="Input 2 4 3 3 2 2 2" xfId="22088"/>
    <cellStyle name="Input 2 4 3 3 2 2 3" xfId="22089"/>
    <cellStyle name="Input 2 4 3 3 2 2 4" xfId="22090"/>
    <cellStyle name="Input 2 4 3 3 2 2 5" xfId="22091"/>
    <cellStyle name="Input 2 4 3 3 2 2 6" xfId="22092"/>
    <cellStyle name="Input 2 4 3 3 2 2 7" xfId="22093"/>
    <cellStyle name="Input 2 4 3 3 2 2 8" xfId="22094"/>
    <cellStyle name="Input 2 4 3 3 2 2 9" xfId="22095"/>
    <cellStyle name="Input 2 4 3 3 2 3" xfId="22096"/>
    <cellStyle name="Input 2 4 3 3 2 3 2" xfId="22097"/>
    <cellStyle name="Input 2 4 3 3 2 3 3" xfId="22098"/>
    <cellStyle name="Input 2 4 3 3 2 3 4" xfId="22099"/>
    <cellStyle name="Input 2 4 3 3 2 3 5" xfId="22100"/>
    <cellStyle name="Input 2 4 3 3 2 3 6" xfId="22101"/>
    <cellStyle name="Input 2 4 3 3 2 3 7" xfId="22102"/>
    <cellStyle name="Input 2 4 3 3 2 3 8" xfId="22103"/>
    <cellStyle name="Input 2 4 3 3 2 3 9" xfId="22104"/>
    <cellStyle name="Input 2 4 3 3 2 4" xfId="22105"/>
    <cellStyle name="Input 2 4 3 3 2 4 2" xfId="22106"/>
    <cellStyle name="Input 2 4 3 3 2 4 3" xfId="22107"/>
    <cellStyle name="Input 2 4 3 3 2 4 4" xfId="22108"/>
    <cellStyle name="Input 2 4 3 3 2 4 5" xfId="22109"/>
    <cellStyle name="Input 2 4 3 3 2 4 6" xfId="22110"/>
    <cellStyle name="Input 2 4 3 3 2 4 7" xfId="22111"/>
    <cellStyle name="Input 2 4 3 3 2 4 8" xfId="22112"/>
    <cellStyle name="Input 2 4 3 3 2 4 9" xfId="22113"/>
    <cellStyle name="Input 2 4 3 3 2 5" xfId="22114"/>
    <cellStyle name="Input 2 4 3 3 2 5 2" xfId="22115"/>
    <cellStyle name="Input 2 4 3 3 2 5 3" xfId="22116"/>
    <cellStyle name="Input 2 4 3 3 2 5 4" xfId="22117"/>
    <cellStyle name="Input 2 4 3 3 2 5 5" xfId="22118"/>
    <cellStyle name="Input 2 4 3 3 2 5 6" xfId="22119"/>
    <cellStyle name="Input 2 4 3 3 2 5 7" xfId="22120"/>
    <cellStyle name="Input 2 4 3 3 2 5 8" xfId="22121"/>
    <cellStyle name="Input 2 4 3 3 2 5 9" xfId="22122"/>
    <cellStyle name="Input 2 4 3 3 2 6" xfId="22123"/>
    <cellStyle name="Input 2 4 3 3 2 6 2" xfId="22124"/>
    <cellStyle name="Input 2 4 3 3 2 6 3" xfId="22125"/>
    <cellStyle name="Input 2 4 3 3 2 6 4" xfId="22126"/>
    <cellStyle name="Input 2 4 3 3 2 6 5" xfId="22127"/>
    <cellStyle name="Input 2 4 3 3 2 6 6" xfId="22128"/>
    <cellStyle name="Input 2 4 3 3 2 6 7" xfId="22129"/>
    <cellStyle name="Input 2 4 3 3 2 6 8" xfId="22130"/>
    <cellStyle name="Input 2 4 3 3 2 6 9" xfId="22131"/>
    <cellStyle name="Input 2 4 3 3 2 7" xfId="22132"/>
    <cellStyle name="Input 2 4 3 3 2 8" xfId="22133"/>
    <cellStyle name="Input 2 4 3 3 2 9" xfId="22134"/>
    <cellStyle name="Input 2 4 3 3 3" xfId="22135"/>
    <cellStyle name="Input 2 4 3 3 3 2" xfId="22136"/>
    <cellStyle name="Input 2 4 3 3 3 3" xfId="22137"/>
    <cellStyle name="Input 2 4 3 3 3 4" xfId="22138"/>
    <cellStyle name="Input 2 4 3 3 3 5" xfId="22139"/>
    <cellStyle name="Input 2 4 3 3 3 6" xfId="22140"/>
    <cellStyle name="Input 2 4 3 3 3 7" xfId="22141"/>
    <cellStyle name="Input 2 4 3 3 3 8" xfId="22142"/>
    <cellStyle name="Input 2 4 3 3 3 9" xfId="22143"/>
    <cellStyle name="Input 2 4 3 3 4" xfId="22144"/>
    <cellStyle name="Input 2 4 3 3 4 2" xfId="22145"/>
    <cellStyle name="Input 2 4 3 3 4 3" xfId="22146"/>
    <cellStyle name="Input 2 4 3 3 4 4" xfId="22147"/>
    <cellStyle name="Input 2 4 3 3 4 5" xfId="22148"/>
    <cellStyle name="Input 2 4 3 3 4 6" xfId="22149"/>
    <cellStyle name="Input 2 4 3 3 4 7" xfId="22150"/>
    <cellStyle name="Input 2 4 3 3 4 8" xfId="22151"/>
    <cellStyle name="Input 2 4 3 3 4 9" xfId="22152"/>
    <cellStyle name="Input 2 4 3 3 5" xfId="22153"/>
    <cellStyle name="Input 2 4 3 3 5 2" xfId="22154"/>
    <cellStyle name="Input 2 4 3 3 5 3" xfId="22155"/>
    <cellStyle name="Input 2 4 3 3 5 4" xfId="22156"/>
    <cellStyle name="Input 2 4 3 3 5 5" xfId="22157"/>
    <cellStyle name="Input 2 4 3 3 5 6" xfId="22158"/>
    <cellStyle name="Input 2 4 3 3 5 7" xfId="22159"/>
    <cellStyle name="Input 2 4 3 3 5 8" xfId="22160"/>
    <cellStyle name="Input 2 4 3 3 5 9" xfId="22161"/>
    <cellStyle name="Input 2 4 3 3 6" xfId="22162"/>
    <cellStyle name="Input 2 4 3 3 6 2" xfId="22163"/>
    <cellStyle name="Input 2 4 3 3 6 3" xfId="22164"/>
    <cellStyle name="Input 2 4 3 3 6 4" xfId="22165"/>
    <cellStyle name="Input 2 4 3 3 6 5" xfId="22166"/>
    <cellStyle name="Input 2 4 3 3 6 6" xfId="22167"/>
    <cellStyle name="Input 2 4 3 3 6 7" xfId="22168"/>
    <cellStyle name="Input 2 4 3 3 6 8" xfId="22169"/>
    <cellStyle name="Input 2 4 3 3 6 9" xfId="22170"/>
    <cellStyle name="Input 2 4 3 3 7" xfId="22171"/>
    <cellStyle name="Input 2 4 3 3 7 2" xfId="22172"/>
    <cellStyle name="Input 2 4 3 3 7 3" xfId="22173"/>
    <cellStyle name="Input 2 4 3 3 7 4" xfId="22174"/>
    <cellStyle name="Input 2 4 3 3 7 5" xfId="22175"/>
    <cellStyle name="Input 2 4 3 3 7 6" xfId="22176"/>
    <cellStyle name="Input 2 4 3 3 7 7" xfId="22177"/>
    <cellStyle name="Input 2 4 3 3 7 8" xfId="22178"/>
    <cellStyle name="Input 2 4 3 3 7 9" xfId="22179"/>
    <cellStyle name="Input 2 4 3 3 8" xfId="22180"/>
    <cellStyle name="Input 2 4 3 3 8 2" xfId="22181"/>
    <cellStyle name="Input 2 4 3 3 8 3" xfId="22182"/>
    <cellStyle name="Input 2 4 3 3 8 4" xfId="22183"/>
    <cellStyle name="Input 2 4 3 3 8 5" xfId="22184"/>
    <cellStyle name="Input 2 4 3 3 8 6" xfId="22185"/>
    <cellStyle name="Input 2 4 3 3 8 7" xfId="22186"/>
    <cellStyle name="Input 2 4 3 3 8 8" xfId="22187"/>
    <cellStyle name="Input 2 4 3 3 8 9" xfId="22188"/>
    <cellStyle name="Input 2 4 3 3 9" xfId="22189"/>
    <cellStyle name="Input 2 4 3 4" xfId="22190"/>
    <cellStyle name="Input 2 4 3 4 10" xfId="22191"/>
    <cellStyle name="Input 2 4 3 4 11" xfId="22192"/>
    <cellStyle name="Input 2 4 3 4 12" xfId="22193"/>
    <cellStyle name="Input 2 4 3 4 13" xfId="22194"/>
    <cellStyle name="Input 2 4 3 4 14" xfId="22195"/>
    <cellStyle name="Input 2 4 3 4 15" xfId="22196"/>
    <cellStyle name="Input 2 4 3 4 16" xfId="22197"/>
    <cellStyle name="Input 2 4 3 4 2" xfId="22198"/>
    <cellStyle name="Input 2 4 3 4 2 10" xfId="22199"/>
    <cellStyle name="Input 2 4 3 4 2 11" xfId="22200"/>
    <cellStyle name="Input 2 4 3 4 2 12" xfId="22201"/>
    <cellStyle name="Input 2 4 3 4 2 13" xfId="22202"/>
    <cellStyle name="Input 2 4 3 4 2 14" xfId="22203"/>
    <cellStyle name="Input 2 4 3 4 2 2" xfId="22204"/>
    <cellStyle name="Input 2 4 3 4 2 2 2" xfId="22205"/>
    <cellStyle name="Input 2 4 3 4 2 2 3" xfId="22206"/>
    <cellStyle name="Input 2 4 3 4 2 2 4" xfId="22207"/>
    <cellStyle name="Input 2 4 3 4 2 2 5" xfId="22208"/>
    <cellStyle name="Input 2 4 3 4 2 2 6" xfId="22209"/>
    <cellStyle name="Input 2 4 3 4 2 2 7" xfId="22210"/>
    <cellStyle name="Input 2 4 3 4 2 2 8" xfId="22211"/>
    <cellStyle name="Input 2 4 3 4 2 2 9" xfId="22212"/>
    <cellStyle name="Input 2 4 3 4 2 3" xfId="22213"/>
    <cellStyle name="Input 2 4 3 4 2 3 2" xfId="22214"/>
    <cellStyle name="Input 2 4 3 4 2 3 3" xfId="22215"/>
    <cellStyle name="Input 2 4 3 4 2 3 4" xfId="22216"/>
    <cellStyle name="Input 2 4 3 4 2 3 5" xfId="22217"/>
    <cellStyle name="Input 2 4 3 4 2 3 6" xfId="22218"/>
    <cellStyle name="Input 2 4 3 4 2 3 7" xfId="22219"/>
    <cellStyle name="Input 2 4 3 4 2 3 8" xfId="22220"/>
    <cellStyle name="Input 2 4 3 4 2 3 9" xfId="22221"/>
    <cellStyle name="Input 2 4 3 4 2 4" xfId="22222"/>
    <cellStyle name="Input 2 4 3 4 2 4 2" xfId="22223"/>
    <cellStyle name="Input 2 4 3 4 2 4 3" xfId="22224"/>
    <cellStyle name="Input 2 4 3 4 2 4 4" xfId="22225"/>
    <cellStyle name="Input 2 4 3 4 2 4 5" xfId="22226"/>
    <cellStyle name="Input 2 4 3 4 2 4 6" xfId="22227"/>
    <cellStyle name="Input 2 4 3 4 2 4 7" xfId="22228"/>
    <cellStyle name="Input 2 4 3 4 2 4 8" xfId="22229"/>
    <cellStyle name="Input 2 4 3 4 2 4 9" xfId="22230"/>
    <cellStyle name="Input 2 4 3 4 2 5" xfId="22231"/>
    <cellStyle name="Input 2 4 3 4 2 5 2" xfId="22232"/>
    <cellStyle name="Input 2 4 3 4 2 5 3" xfId="22233"/>
    <cellStyle name="Input 2 4 3 4 2 5 4" xfId="22234"/>
    <cellStyle name="Input 2 4 3 4 2 5 5" xfId="22235"/>
    <cellStyle name="Input 2 4 3 4 2 5 6" xfId="22236"/>
    <cellStyle name="Input 2 4 3 4 2 5 7" xfId="22237"/>
    <cellStyle name="Input 2 4 3 4 2 5 8" xfId="22238"/>
    <cellStyle name="Input 2 4 3 4 2 5 9" xfId="22239"/>
    <cellStyle name="Input 2 4 3 4 2 6" xfId="22240"/>
    <cellStyle name="Input 2 4 3 4 2 6 2" xfId="22241"/>
    <cellStyle name="Input 2 4 3 4 2 6 3" xfId="22242"/>
    <cellStyle name="Input 2 4 3 4 2 6 4" xfId="22243"/>
    <cellStyle name="Input 2 4 3 4 2 6 5" xfId="22244"/>
    <cellStyle name="Input 2 4 3 4 2 6 6" xfId="22245"/>
    <cellStyle name="Input 2 4 3 4 2 6 7" xfId="22246"/>
    <cellStyle name="Input 2 4 3 4 2 6 8" xfId="22247"/>
    <cellStyle name="Input 2 4 3 4 2 6 9" xfId="22248"/>
    <cellStyle name="Input 2 4 3 4 2 7" xfId="22249"/>
    <cellStyle name="Input 2 4 3 4 2 8" xfId="22250"/>
    <cellStyle name="Input 2 4 3 4 2 9" xfId="22251"/>
    <cellStyle name="Input 2 4 3 4 3" xfId="22252"/>
    <cellStyle name="Input 2 4 3 4 3 2" xfId="22253"/>
    <cellStyle name="Input 2 4 3 4 3 3" xfId="22254"/>
    <cellStyle name="Input 2 4 3 4 3 4" xfId="22255"/>
    <cellStyle name="Input 2 4 3 4 3 5" xfId="22256"/>
    <cellStyle name="Input 2 4 3 4 3 6" xfId="22257"/>
    <cellStyle name="Input 2 4 3 4 3 7" xfId="22258"/>
    <cellStyle name="Input 2 4 3 4 3 8" xfId="22259"/>
    <cellStyle name="Input 2 4 3 4 3 9" xfId="22260"/>
    <cellStyle name="Input 2 4 3 4 4" xfId="22261"/>
    <cellStyle name="Input 2 4 3 4 4 2" xfId="22262"/>
    <cellStyle name="Input 2 4 3 4 4 3" xfId="22263"/>
    <cellStyle name="Input 2 4 3 4 4 4" xfId="22264"/>
    <cellStyle name="Input 2 4 3 4 4 5" xfId="22265"/>
    <cellStyle name="Input 2 4 3 4 4 6" xfId="22266"/>
    <cellStyle name="Input 2 4 3 4 4 7" xfId="22267"/>
    <cellStyle name="Input 2 4 3 4 4 8" xfId="22268"/>
    <cellStyle name="Input 2 4 3 4 4 9" xfId="22269"/>
    <cellStyle name="Input 2 4 3 4 5" xfId="22270"/>
    <cellStyle name="Input 2 4 3 4 5 2" xfId="22271"/>
    <cellStyle name="Input 2 4 3 4 5 3" xfId="22272"/>
    <cellStyle name="Input 2 4 3 4 5 4" xfId="22273"/>
    <cellStyle name="Input 2 4 3 4 5 5" xfId="22274"/>
    <cellStyle name="Input 2 4 3 4 5 6" xfId="22275"/>
    <cellStyle name="Input 2 4 3 4 5 7" xfId="22276"/>
    <cellStyle name="Input 2 4 3 4 5 8" xfId="22277"/>
    <cellStyle name="Input 2 4 3 4 5 9" xfId="22278"/>
    <cellStyle name="Input 2 4 3 4 6" xfId="22279"/>
    <cellStyle name="Input 2 4 3 4 6 2" xfId="22280"/>
    <cellStyle name="Input 2 4 3 4 6 3" xfId="22281"/>
    <cellStyle name="Input 2 4 3 4 6 4" xfId="22282"/>
    <cellStyle name="Input 2 4 3 4 6 5" xfId="22283"/>
    <cellStyle name="Input 2 4 3 4 6 6" xfId="22284"/>
    <cellStyle name="Input 2 4 3 4 6 7" xfId="22285"/>
    <cellStyle name="Input 2 4 3 4 6 8" xfId="22286"/>
    <cellStyle name="Input 2 4 3 4 6 9" xfId="22287"/>
    <cellStyle name="Input 2 4 3 4 7" xfId="22288"/>
    <cellStyle name="Input 2 4 3 4 7 2" xfId="22289"/>
    <cellStyle name="Input 2 4 3 4 7 3" xfId="22290"/>
    <cellStyle name="Input 2 4 3 4 7 4" xfId="22291"/>
    <cellStyle name="Input 2 4 3 4 7 5" xfId="22292"/>
    <cellStyle name="Input 2 4 3 4 7 6" xfId="22293"/>
    <cellStyle name="Input 2 4 3 4 7 7" xfId="22294"/>
    <cellStyle name="Input 2 4 3 4 7 8" xfId="22295"/>
    <cellStyle name="Input 2 4 3 4 7 9" xfId="22296"/>
    <cellStyle name="Input 2 4 3 4 8" xfId="22297"/>
    <cellStyle name="Input 2 4 3 4 8 2" xfId="22298"/>
    <cellStyle name="Input 2 4 3 4 8 3" xfId="22299"/>
    <cellStyle name="Input 2 4 3 4 8 4" xfId="22300"/>
    <cellStyle name="Input 2 4 3 4 8 5" xfId="22301"/>
    <cellStyle name="Input 2 4 3 4 8 6" xfId="22302"/>
    <cellStyle name="Input 2 4 3 4 8 7" xfId="22303"/>
    <cellStyle name="Input 2 4 3 4 8 8" xfId="22304"/>
    <cellStyle name="Input 2 4 3 4 8 9" xfId="22305"/>
    <cellStyle name="Input 2 4 3 4 9" xfId="22306"/>
    <cellStyle name="Input 2 4 3 5" xfId="22307"/>
    <cellStyle name="Input 2 4 3 5 2" xfId="22308"/>
    <cellStyle name="Input 2 4 3 5 3" xfId="22309"/>
    <cellStyle name="Input 2 4 3 5 4" xfId="22310"/>
    <cellStyle name="Input 2 4 3 5 5" xfId="22311"/>
    <cellStyle name="Input 2 4 3 5 6" xfId="22312"/>
    <cellStyle name="Input 2 4 3 5 7" xfId="22313"/>
    <cellStyle name="Input 2 4 3 5 8" xfId="22314"/>
    <cellStyle name="Input 2 4 3 5 9" xfId="22315"/>
    <cellStyle name="Input 2 4 3 6" xfId="22316"/>
    <cellStyle name="Input 2 4 3 6 2" xfId="22317"/>
    <cellStyle name="Input 2 4 3 6 3" xfId="22318"/>
    <cellStyle name="Input 2 4 3 6 4" xfId="22319"/>
    <cellStyle name="Input 2 4 3 6 5" xfId="22320"/>
    <cellStyle name="Input 2 4 3 6 6" xfId="22321"/>
    <cellStyle name="Input 2 4 3 6 7" xfId="22322"/>
    <cellStyle name="Input 2 4 3 6 8" xfId="22323"/>
    <cellStyle name="Input 2 4 3 6 9" xfId="22324"/>
    <cellStyle name="Input 2 4 3 7" xfId="22325"/>
    <cellStyle name="Input 2 4 3 7 2" xfId="22326"/>
    <cellStyle name="Input 2 4 3 7 3" xfId="22327"/>
    <cellStyle name="Input 2 4 3 7 4" xfId="22328"/>
    <cellStyle name="Input 2 4 3 7 5" xfId="22329"/>
    <cellStyle name="Input 2 4 3 7 6" xfId="22330"/>
    <cellStyle name="Input 2 4 3 7 7" xfId="22331"/>
    <cellStyle name="Input 2 4 3 7 8" xfId="22332"/>
    <cellStyle name="Input 2 4 3 7 9" xfId="22333"/>
    <cellStyle name="Input 2 4 3 8" xfId="22334"/>
    <cellStyle name="Input 2 4 3 8 2" xfId="22335"/>
    <cellStyle name="Input 2 4 3 8 3" xfId="22336"/>
    <cellStyle name="Input 2 4 3 8 4" xfId="22337"/>
    <cellStyle name="Input 2 4 3 8 5" xfId="22338"/>
    <cellStyle name="Input 2 4 3 8 6" xfId="22339"/>
    <cellStyle name="Input 2 4 3 8 7" xfId="22340"/>
    <cellStyle name="Input 2 4 3 8 8" xfId="22341"/>
    <cellStyle name="Input 2 4 3 8 9" xfId="22342"/>
    <cellStyle name="Input 2 4 3 9" xfId="22343"/>
    <cellStyle name="Input 2 4 3 9 2" xfId="22344"/>
    <cellStyle name="Input 2 4 3 9 3" xfId="22345"/>
    <cellStyle name="Input 2 4 3 9 4" xfId="22346"/>
    <cellStyle name="Input 2 4 3 9 5" xfId="22347"/>
    <cellStyle name="Input 2 4 3 9 6" xfId="22348"/>
    <cellStyle name="Input 2 4 3 9 7" xfId="22349"/>
    <cellStyle name="Input 2 4 3 9 8" xfId="22350"/>
    <cellStyle name="Input 2 4 3 9 9" xfId="22351"/>
    <cellStyle name="Input 2 4 4" xfId="22352"/>
    <cellStyle name="Input 2 4 4 10" xfId="22353"/>
    <cellStyle name="Input 2 4 4 11" xfId="22354"/>
    <cellStyle name="Input 2 4 4 12" xfId="22355"/>
    <cellStyle name="Input 2 4 4 13" xfId="22356"/>
    <cellStyle name="Input 2 4 4 14" xfId="22357"/>
    <cellStyle name="Input 2 4 4 15" xfId="22358"/>
    <cellStyle name="Input 2 4 4 16" xfId="22359"/>
    <cellStyle name="Input 2 4 4 2" xfId="22360"/>
    <cellStyle name="Input 2 4 4 2 10" xfId="22361"/>
    <cellStyle name="Input 2 4 4 2 11" xfId="22362"/>
    <cellStyle name="Input 2 4 4 2 12" xfId="22363"/>
    <cellStyle name="Input 2 4 4 2 13" xfId="22364"/>
    <cellStyle name="Input 2 4 4 2 14" xfId="22365"/>
    <cellStyle name="Input 2 4 4 2 2" xfId="22366"/>
    <cellStyle name="Input 2 4 4 2 2 2" xfId="22367"/>
    <cellStyle name="Input 2 4 4 2 2 3" xfId="22368"/>
    <cellStyle name="Input 2 4 4 2 2 4" xfId="22369"/>
    <cellStyle name="Input 2 4 4 2 2 5" xfId="22370"/>
    <cellStyle name="Input 2 4 4 2 2 6" xfId="22371"/>
    <cellStyle name="Input 2 4 4 2 2 7" xfId="22372"/>
    <cellStyle name="Input 2 4 4 2 2 8" xfId="22373"/>
    <cellStyle name="Input 2 4 4 2 2 9" xfId="22374"/>
    <cellStyle name="Input 2 4 4 2 3" xfId="22375"/>
    <cellStyle name="Input 2 4 4 2 3 2" xfId="22376"/>
    <cellStyle name="Input 2 4 4 2 3 3" xfId="22377"/>
    <cellStyle name="Input 2 4 4 2 3 4" xfId="22378"/>
    <cellStyle name="Input 2 4 4 2 3 5" xfId="22379"/>
    <cellStyle name="Input 2 4 4 2 3 6" xfId="22380"/>
    <cellStyle name="Input 2 4 4 2 3 7" xfId="22381"/>
    <cellStyle name="Input 2 4 4 2 3 8" xfId="22382"/>
    <cellStyle name="Input 2 4 4 2 3 9" xfId="22383"/>
    <cellStyle name="Input 2 4 4 2 4" xfId="22384"/>
    <cellStyle name="Input 2 4 4 2 4 2" xfId="22385"/>
    <cellStyle name="Input 2 4 4 2 4 3" xfId="22386"/>
    <cellStyle name="Input 2 4 4 2 4 4" xfId="22387"/>
    <cellStyle name="Input 2 4 4 2 4 5" xfId="22388"/>
    <cellStyle name="Input 2 4 4 2 4 6" xfId="22389"/>
    <cellStyle name="Input 2 4 4 2 4 7" xfId="22390"/>
    <cellStyle name="Input 2 4 4 2 4 8" xfId="22391"/>
    <cellStyle name="Input 2 4 4 2 4 9" xfId="22392"/>
    <cellStyle name="Input 2 4 4 2 5" xfId="22393"/>
    <cellStyle name="Input 2 4 4 2 5 2" xfId="22394"/>
    <cellStyle name="Input 2 4 4 2 5 3" xfId="22395"/>
    <cellStyle name="Input 2 4 4 2 5 4" xfId="22396"/>
    <cellStyle name="Input 2 4 4 2 5 5" xfId="22397"/>
    <cellStyle name="Input 2 4 4 2 5 6" xfId="22398"/>
    <cellStyle name="Input 2 4 4 2 5 7" xfId="22399"/>
    <cellStyle name="Input 2 4 4 2 5 8" xfId="22400"/>
    <cellStyle name="Input 2 4 4 2 5 9" xfId="22401"/>
    <cellStyle name="Input 2 4 4 2 6" xfId="22402"/>
    <cellStyle name="Input 2 4 4 2 6 2" xfId="22403"/>
    <cellStyle name="Input 2 4 4 2 6 3" xfId="22404"/>
    <cellStyle name="Input 2 4 4 2 6 4" xfId="22405"/>
    <cellStyle name="Input 2 4 4 2 6 5" xfId="22406"/>
    <cellStyle name="Input 2 4 4 2 6 6" xfId="22407"/>
    <cellStyle name="Input 2 4 4 2 6 7" xfId="22408"/>
    <cellStyle name="Input 2 4 4 2 6 8" xfId="22409"/>
    <cellStyle name="Input 2 4 4 2 6 9" xfId="22410"/>
    <cellStyle name="Input 2 4 4 2 7" xfId="22411"/>
    <cellStyle name="Input 2 4 4 2 8" xfId="22412"/>
    <cellStyle name="Input 2 4 4 2 9" xfId="22413"/>
    <cellStyle name="Input 2 4 4 3" xfId="22414"/>
    <cellStyle name="Input 2 4 4 3 2" xfId="22415"/>
    <cellStyle name="Input 2 4 4 3 3" xfId="22416"/>
    <cellStyle name="Input 2 4 4 3 4" xfId="22417"/>
    <cellStyle name="Input 2 4 4 3 5" xfId="22418"/>
    <cellStyle name="Input 2 4 4 3 6" xfId="22419"/>
    <cellStyle name="Input 2 4 4 3 7" xfId="22420"/>
    <cellStyle name="Input 2 4 4 3 8" xfId="22421"/>
    <cellStyle name="Input 2 4 4 3 9" xfId="22422"/>
    <cellStyle name="Input 2 4 4 4" xfId="22423"/>
    <cellStyle name="Input 2 4 4 4 2" xfId="22424"/>
    <cellStyle name="Input 2 4 4 4 3" xfId="22425"/>
    <cellStyle name="Input 2 4 4 4 4" xfId="22426"/>
    <cellStyle name="Input 2 4 4 4 5" xfId="22427"/>
    <cellStyle name="Input 2 4 4 4 6" xfId="22428"/>
    <cellStyle name="Input 2 4 4 4 7" xfId="22429"/>
    <cellStyle name="Input 2 4 4 4 8" xfId="22430"/>
    <cellStyle name="Input 2 4 4 4 9" xfId="22431"/>
    <cellStyle name="Input 2 4 4 5" xfId="22432"/>
    <cellStyle name="Input 2 4 4 5 2" xfId="22433"/>
    <cellStyle name="Input 2 4 4 5 3" xfId="22434"/>
    <cellStyle name="Input 2 4 4 5 4" xfId="22435"/>
    <cellStyle name="Input 2 4 4 5 5" xfId="22436"/>
    <cellStyle name="Input 2 4 4 5 6" xfId="22437"/>
    <cellStyle name="Input 2 4 4 5 7" xfId="22438"/>
    <cellStyle name="Input 2 4 4 5 8" xfId="22439"/>
    <cellStyle name="Input 2 4 4 5 9" xfId="22440"/>
    <cellStyle name="Input 2 4 4 6" xfId="22441"/>
    <cellStyle name="Input 2 4 4 6 2" xfId="22442"/>
    <cellStyle name="Input 2 4 4 6 3" xfId="22443"/>
    <cellStyle name="Input 2 4 4 6 4" xfId="22444"/>
    <cellStyle name="Input 2 4 4 6 5" xfId="22445"/>
    <cellStyle name="Input 2 4 4 6 6" xfId="22446"/>
    <cellStyle name="Input 2 4 4 6 7" xfId="22447"/>
    <cellStyle name="Input 2 4 4 6 8" xfId="22448"/>
    <cellStyle name="Input 2 4 4 6 9" xfId="22449"/>
    <cellStyle name="Input 2 4 4 7" xfId="22450"/>
    <cellStyle name="Input 2 4 4 7 2" xfId="22451"/>
    <cellStyle name="Input 2 4 4 7 3" xfId="22452"/>
    <cellStyle name="Input 2 4 4 7 4" xfId="22453"/>
    <cellStyle name="Input 2 4 4 7 5" xfId="22454"/>
    <cellStyle name="Input 2 4 4 7 6" xfId="22455"/>
    <cellStyle name="Input 2 4 4 7 7" xfId="22456"/>
    <cellStyle name="Input 2 4 4 7 8" xfId="22457"/>
    <cellStyle name="Input 2 4 4 7 9" xfId="22458"/>
    <cellStyle name="Input 2 4 4 8" xfId="22459"/>
    <cellStyle name="Input 2 4 4 8 2" xfId="22460"/>
    <cellStyle name="Input 2 4 4 8 3" xfId="22461"/>
    <cellStyle name="Input 2 4 4 8 4" xfId="22462"/>
    <cellStyle name="Input 2 4 4 8 5" xfId="22463"/>
    <cellStyle name="Input 2 4 4 8 6" xfId="22464"/>
    <cellStyle name="Input 2 4 4 8 7" xfId="22465"/>
    <cellStyle name="Input 2 4 4 8 8" xfId="22466"/>
    <cellStyle name="Input 2 4 4 8 9" xfId="22467"/>
    <cellStyle name="Input 2 4 4 9" xfId="22468"/>
    <cellStyle name="Input 2 4 5" xfId="22469"/>
    <cellStyle name="Input 2 4 5 10" xfId="22470"/>
    <cellStyle name="Input 2 4 5 11" xfId="22471"/>
    <cellStyle name="Input 2 4 5 12" xfId="22472"/>
    <cellStyle name="Input 2 4 5 13" xfId="22473"/>
    <cellStyle name="Input 2 4 5 14" xfId="22474"/>
    <cellStyle name="Input 2 4 5 15" xfId="22475"/>
    <cellStyle name="Input 2 4 5 16" xfId="22476"/>
    <cellStyle name="Input 2 4 5 2" xfId="22477"/>
    <cellStyle name="Input 2 4 5 2 10" xfId="22478"/>
    <cellStyle name="Input 2 4 5 2 11" xfId="22479"/>
    <cellStyle name="Input 2 4 5 2 12" xfId="22480"/>
    <cellStyle name="Input 2 4 5 2 13" xfId="22481"/>
    <cellStyle name="Input 2 4 5 2 14" xfId="22482"/>
    <cellStyle name="Input 2 4 5 2 2" xfId="22483"/>
    <cellStyle name="Input 2 4 5 2 2 2" xfId="22484"/>
    <cellStyle name="Input 2 4 5 2 2 3" xfId="22485"/>
    <cellStyle name="Input 2 4 5 2 2 4" xfId="22486"/>
    <cellStyle name="Input 2 4 5 2 2 5" xfId="22487"/>
    <cellStyle name="Input 2 4 5 2 2 6" xfId="22488"/>
    <cellStyle name="Input 2 4 5 2 2 7" xfId="22489"/>
    <cellStyle name="Input 2 4 5 2 2 8" xfId="22490"/>
    <cellStyle name="Input 2 4 5 2 2 9" xfId="22491"/>
    <cellStyle name="Input 2 4 5 2 3" xfId="22492"/>
    <cellStyle name="Input 2 4 5 2 3 2" xfId="22493"/>
    <cellStyle name="Input 2 4 5 2 3 3" xfId="22494"/>
    <cellStyle name="Input 2 4 5 2 3 4" xfId="22495"/>
    <cellStyle name="Input 2 4 5 2 3 5" xfId="22496"/>
    <cellStyle name="Input 2 4 5 2 3 6" xfId="22497"/>
    <cellStyle name="Input 2 4 5 2 3 7" xfId="22498"/>
    <cellStyle name="Input 2 4 5 2 3 8" xfId="22499"/>
    <cellStyle name="Input 2 4 5 2 3 9" xfId="22500"/>
    <cellStyle name="Input 2 4 5 2 4" xfId="22501"/>
    <cellStyle name="Input 2 4 5 2 4 2" xfId="22502"/>
    <cellStyle name="Input 2 4 5 2 4 3" xfId="22503"/>
    <cellStyle name="Input 2 4 5 2 4 4" xfId="22504"/>
    <cellStyle name="Input 2 4 5 2 4 5" xfId="22505"/>
    <cellStyle name="Input 2 4 5 2 4 6" xfId="22506"/>
    <cellStyle name="Input 2 4 5 2 4 7" xfId="22507"/>
    <cellStyle name="Input 2 4 5 2 4 8" xfId="22508"/>
    <cellStyle name="Input 2 4 5 2 4 9" xfId="22509"/>
    <cellStyle name="Input 2 4 5 2 5" xfId="22510"/>
    <cellStyle name="Input 2 4 5 2 5 2" xfId="22511"/>
    <cellStyle name="Input 2 4 5 2 5 3" xfId="22512"/>
    <cellStyle name="Input 2 4 5 2 5 4" xfId="22513"/>
    <cellStyle name="Input 2 4 5 2 5 5" xfId="22514"/>
    <cellStyle name="Input 2 4 5 2 5 6" xfId="22515"/>
    <cellStyle name="Input 2 4 5 2 5 7" xfId="22516"/>
    <cellStyle name="Input 2 4 5 2 5 8" xfId="22517"/>
    <cellStyle name="Input 2 4 5 2 5 9" xfId="22518"/>
    <cellStyle name="Input 2 4 5 2 6" xfId="22519"/>
    <cellStyle name="Input 2 4 5 2 6 2" xfId="22520"/>
    <cellStyle name="Input 2 4 5 2 6 3" xfId="22521"/>
    <cellStyle name="Input 2 4 5 2 6 4" xfId="22522"/>
    <cellStyle name="Input 2 4 5 2 6 5" xfId="22523"/>
    <cellStyle name="Input 2 4 5 2 6 6" xfId="22524"/>
    <cellStyle name="Input 2 4 5 2 6 7" xfId="22525"/>
    <cellStyle name="Input 2 4 5 2 6 8" xfId="22526"/>
    <cellStyle name="Input 2 4 5 2 6 9" xfId="22527"/>
    <cellStyle name="Input 2 4 5 2 7" xfId="22528"/>
    <cellStyle name="Input 2 4 5 2 8" xfId="22529"/>
    <cellStyle name="Input 2 4 5 2 9" xfId="22530"/>
    <cellStyle name="Input 2 4 5 3" xfId="22531"/>
    <cellStyle name="Input 2 4 5 3 2" xfId="22532"/>
    <cellStyle name="Input 2 4 5 3 3" xfId="22533"/>
    <cellStyle name="Input 2 4 5 3 4" xfId="22534"/>
    <cellStyle name="Input 2 4 5 3 5" xfId="22535"/>
    <cellStyle name="Input 2 4 5 3 6" xfId="22536"/>
    <cellStyle name="Input 2 4 5 3 7" xfId="22537"/>
    <cellStyle name="Input 2 4 5 3 8" xfId="22538"/>
    <cellStyle name="Input 2 4 5 3 9" xfId="22539"/>
    <cellStyle name="Input 2 4 5 4" xfId="22540"/>
    <cellStyle name="Input 2 4 5 4 2" xfId="22541"/>
    <cellStyle name="Input 2 4 5 4 3" xfId="22542"/>
    <cellStyle name="Input 2 4 5 4 4" xfId="22543"/>
    <cellStyle name="Input 2 4 5 4 5" xfId="22544"/>
    <cellStyle name="Input 2 4 5 4 6" xfId="22545"/>
    <cellStyle name="Input 2 4 5 4 7" xfId="22546"/>
    <cellStyle name="Input 2 4 5 4 8" xfId="22547"/>
    <cellStyle name="Input 2 4 5 4 9" xfId="22548"/>
    <cellStyle name="Input 2 4 5 5" xfId="22549"/>
    <cellStyle name="Input 2 4 5 5 2" xfId="22550"/>
    <cellStyle name="Input 2 4 5 5 3" xfId="22551"/>
    <cellStyle name="Input 2 4 5 5 4" xfId="22552"/>
    <cellStyle name="Input 2 4 5 5 5" xfId="22553"/>
    <cellStyle name="Input 2 4 5 5 6" xfId="22554"/>
    <cellStyle name="Input 2 4 5 5 7" xfId="22555"/>
    <cellStyle name="Input 2 4 5 5 8" xfId="22556"/>
    <cellStyle name="Input 2 4 5 5 9" xfId="22557"/>
    <cellStyle name="Input 2 4 5 6" xfId="22558"/>
    <cellStyle name="Input 2 4 5 6 2" xfId="22559"/>
    <cellStyle name="Input 2 4 5 6 3" xfId="22560"/>
    <cellStyle name="Input 2 4 5 6 4" xfId="22561"/>
    <cellStyle name="Input 2 4 5 6 5" xfId="22562"/>
    <cellStyle name="Input 2 4 5 6 6" xfId="22563"/>
    <cellStyle name="Input 2 4 5 6 7" xfId="22564"/>
    <cellStyle name="Input 2 4 5 6 8" xfId="22565"/>
    <cellStyle name="Input 2 4 5 6 9" xfId="22566"/>
    <cellStyle name="Input 2 4 5 7" xfId="22567"/>
    <cellStyle name="Input 2 4 5 7 2" xfId="22568"/>
    <cellStyle name="Input 2 4 5 7 3" xfId="22569"/>
    <cellStyle name="Input 2 4 5 7 4" xfId="22570"/>
    <cellStyle name="Input 2 4 5 7 5" xfId="22571"/>
    <cellStyle name="Input 2 4 5 7 6" xfId="22572"/>
    <cellStyle name="Input 2 4 5 7 7" xfId="22573"/>
    <cellStyle name="Input 2 4 5 7 8" xfId="22574"/>
    <cellStyle name="Input 2 4 5 7 9" xfId="22575"/>
    <cellStyle name="Input 2 4 5 8" xfId="22576"/>
    <cellStyle name="Input 2 4 5 8 2" xfId="22577"/>
    <cellStyle name="Input 2 4 5 8 3" xfId="22578"/>
    <cellStyle name="Input 2 4 5 8 4" xfId="22579"/>
    <cellStyle name="Input 2 4 5 8 5" xfId="22580"/>
    <cellStyle name="Input 2 4 5 8 6" xfId="22581"/>
    <cellStyle name="Input 2 4 5 8 7" xfId="22582"/>
    <cellStyle name="Input 2 4 5 8 8" xfId="22583"/>
    <cellStyle name="Input 2 4 5 8 9" xfId="22584"/>
    <cellStyle name="Input 2 4 5 9" xfId="22585"/>
    <cellStyle name="Input 2 4 6" xfId="22586"/>
    <cellStyle name="Input 2 4 6 10" xfId="22587"/>
    <cellStyle name="Input 2 4 6 11" xfId="22588"/>
    <cellStyle name="Input 2 4 6 12" xfId="22589"/>
    <cellStyle name="Input 2 4 6 13" xfId="22590"/>
    <cellStyle name="Input 2 4 6 14" xfId="22591"/>
    <cellStyle name="Input 2 4 6 15" xfId="22592"/>
    <cellStyle name="Input 2 4 6 16" xfId="22593"/>
    <cellStyle name="Input 2 4 6 2" xfId="22594"/>
    <cellStyle name="Input 2 4 6 2 10" xfId="22595"/>
    <cellStyle name="Input 2 4 6 2 11" xfId="22596"/>
    <cellStyle name="Input 2 4 6 2 12" xfId="22597"/>
    <cellStyle name="Input 2 4 6 2 13" xfId="22598"/>
    <cellStyle name="Input 2 4 6 2 14" xfId="22599"/>
    <cellStyle name="Input 2 4 6 2 2" xfId="22600"/>
    <cellStyle name="Input 2 4 6 2 2 2" xfId="22601"/>
    <cellStyle name="Input 2 4 6 2 2 3" xfId="22602"/>
    <cellStyle name="Input 2 4 6 2 2 4" xfId="22603"/>
    <cellStyle name="Input 2 4 6 2 2 5" xfId="22604"/>
    <cellStyle name="Input 2 4 6 2 2 6" xfId="22605"/>
    <cellStyle name="Input 2 4 6 2 2 7" xfId="22606"/>
    <cellStyle name="Input 2 4 6 2 2 8" xfId="22607"/>
    <cellStyle name="Input 2 4 6 2 2 9" xfId="22608"/>
    <cellStyle name="Input 2 4 6 2 3" xfId="22609"/>
    <cellStyle name="Input 2 4 6 2 3 2" xfId="22610"/>
    <cellStyle name="Input 2 4 6 2 3 3" xfId="22611"/>
    <cellStyle name="Input 2 4 6 2 3 4" xfId="22612"/>
    <cellStyle name="Input 2 4 6 2 3 5" xfId="22613"/>
    <cellStyle name="Input 2 4 6 2 3 6" xfId="22614"/>
    <cellStyle name="Input 2 4 6 2 3 7" xfId="22615"/>
    <cellStyle name="Input 2 4 6 2 3 8" xfId="22616"/>
    <cellStyle name="Input 2 4 6 2 3 9" xfId="22617"/>
    <cellStyle name="Input 2 4 6 2 4" xfId="22618"/>
    <cellStyle name="Input 2 4 6 2 4 2" xfId="22619"/>
    <cellStyle name="Input 2 4 6 2 4 3" xfId="22620"/>
    <cellStyle name="Input 2 4 6 2 4 4" xfId="22621"/>
    <cellStyle name="Input 2 4 6 2 4 5" xfId="22622"/>
    <cellStyle name="Input 2 4 6 2 4 6" xfId="22623"/>
    <cellStyle name="Input 2 4 6 2 4 7" xfId="22624"/>
    <cellStyle name="Input 2 4 6 2 4 8" xfId="22625"/>
    <cellStyle name="Input 2 4 6 2 4 9" xfId="22626"/>
    <cellStyle name="Input 2 4 6 2 5" xfId="22627"/>
    <cellStyle name="Input 2 4 6 2 5 2" xfId="22628"/>
    <cellStyle name="Input 2 4 6 2 5 3" xfId="22629"/>
    <cellStyle name="Input 2 4 6 2 5 4" xfId="22630"/>
    <cellStyle name="Input 2 4 6 2 5 5" xfId="22631"/>
    <cellStyle name="Input 2 4 6 2 5 6" xfId="22632"/>
    <cellStyle name="Input 2 4 6 2 5 7" xfId="22633"/>
    <cellStyle name="Input 2 4 6 2 5 8" xfId="22634"/>
    <cellStyle name="Input 2 4 6 2 5 9" xfId="22635"/>
    <cellStyle name="Input 2 4 6 2 6" xfId="22636"/>
    <cellStyle name="Input 2 4 6 2 6 2" xfId="22637"/>
    <cellStyle name="Input 2 4 6 2 6 3" xfId="22638"/>
    <cellStyle name="Input 2 4 6 2 6 4" xfId="22639"/>
    <cellStyle name="Input 2 4 6 2 6 5" xfId="22640"/>
    <cellStyle name="Input 2 4 6 2 6 6" xfId="22641"/>
    <cellStyle name="Input 2 4 6 2 6 7" xfId="22642"/>
    <cellStyle name="Input 2 4 6 2 6 8" xfId="22643"/>
    <cellStyle name="Input 2 4 6 2 6 9" xfId="22644"/>
    <cellStyle name="Input 2 4 6 2 7" xfId="22645"/>
    <cellStyle name="Input 2 4 6 2 8" xfId="22646"/>
    <cellStyle name="Input 2 4 6 2 9" xfId="22647"/>
    <cellStyle name="Input 2 4 6 3" xfId="22648"/>
    <cellStyle name="Input 2 4 6 3 2" xfId="22649"/>
    <cellStyle name="Input 2 4 6 3 3" xfId="22650"/>
    <cellStyle name="Input 2 4 6 3 4" xfId="22651"/>
    <cellStyle name="Input 2 4 6 3 5" xfId="22652"/>
    <cellStyle name="Input 2 4 6 3 6" xfId="22653"/>
    <cellStyle name="Input 2 4 6 3 7" xfId="22654"/>
    <cellStyle name="Input 2 4 6 3 8" xfId="22655"/>
    <cellStyle name="Input 2 4 6 3 9" xfId="22656"/>
    <cellStyle name="Input 2 4 6 4" xfId="22657"/>
    <cellStyle name="Input 2 4 6 4 2" xfId="22658"/>
    <cellStyle name="Input 2 4 6 4 3" xfId="22659"/>
    <cellStyle name="Input 2 4 6 4 4" xfId="22660"/>
    <cellStyle name="Input 2 4 6 4 5" xfId="22661"/>
    <cellStyle name="Input 2 4 6 4 6" xfId="22662"/>
    <cellStyle name="Input 2 4 6 4 7" xfId="22663"/>
    <cellStyle name="Input 2 4 6 4 8" xfId="22664"/>
    <cellStyle name="Input 2 4 6 4 9" xfId="22665"/>
    <cellStyle name="Input 2 4 6 5" xfId="22666"/>
    <cellStyle name="Input 2 4 6 5 2" xfId="22667"/>
    <cellStyle name="Input 2 4 6 5 3" xfId="22668"/>
    <cellStyle name="Input 2 4 6 5 4" xfId="22669"/>
    <cellStyle name="Input 2 4 6 5 5" xfId="22670"/>
    <cellStyle name="Input 2 4 6 5 6" xfId="22671"/>
    <cellStyle name="Input 2 4 6 5 7" xfId="22672"/>
    <cellStyle name="Input 2 4 6 5 8" xfId="22673"/>
    <cellStyle name="Input 2 4 6 5 9" xfId="22674"/>
    <cellStyle name="Input 2 4 6 6" xfId="22675"/>
    <cellStyle name="Input 2 4 6 6 2" xfId="22676"/>
    <cellStyle name="Input 2 4 6 6 3" xfId="22677"/>
    <cellStyle name="Input 2 4 6 6 4" xfId="22678"/>
    <cellStyle name="Input 2 4 6 6 5" xfId="22679"/>
    <cellStyle name="Input 2 4 6 6 6" xfId="22680"/>
    <cellStyle name="Input 2 4 6 6 7" xfId="22681"/>
    <cellStyle name="Input 2 4 6 6 8" xfId="22682"/>
    <cellStyle name="Input 2 4 6 6 9" xfId="22683"/>
    <cellStyle name="Input 2 4 6 7" xfId="22684"/>
    <cellStyle name="Input 2 4 6 7 2" xfId="22685"/>
    <cellStyle name="Input 2 4 6 7 3" xfId="22686"/>
    <cellStyle name="Input 2 4 6 7 4" xfId="22687"/>
    <cellStyle name="Input 2 4 6 7 5" xfId="22688"/>
    <cellStyle name="Input 2 4 6 7 6" xfId="22689"/>
    <cellStyle name="Input 2 4 6 7 7" xfId="22690"/>
    <cellStyle name="Input 2 4 6 7 8" xfId="22691"/>
    <cellStyle name="Input 2 4 6 7 9" xfId="22692"/>
    <cellStyle name="Input 2 4 6 8" xfId="22693"/>
    <cellStyle name="Input 2 4 6 8 2" xfId="22694"/>
    <cellStyle name="Input 2 4 6 8 3" xfId="22695"/>
    <cellStyle name="Input 2 4 6 8 4" xfId="22696"/>
    <cellStyle name="Input 2 4 6 8 5" xfId="22697"/>
    <cellStyle name="Input 2 4 6 8 6" xfId="22698"/>
    <cellStyle name="Input 2 4 6 8 7" xfId="22699"/>
    <cellStyle name="Input 2 4 6 8 8" xfId="22700"/>
    <cellStyle name="Input 2 4 6 8 9" xfId="22701"/>
    <cellStyle name="Input 2 4 6 9" xfId="22702"/>
    <cellStyle name="Input 2 4 7" xfId="22703"/>
    <cellStyle name="Input 2 4 7 10" xfId="22704"/>
    <cellStyle name="Input 2 4 7 11" xfId="22705"/>
    <cellStyle name="Input 2 4 7 12" xfId="22706"/>
    <cellStyle name="Input 2 4 7 13" xfId="22707"/>
    <cellStyle name="Input 2 4 7 14" xfId="22708"/>
    <cellStyle name="Input 2 4 7 2" xfId="22709"/>
    <cellStyle name="Input 2 4 7 2 2" xfId="22710"/>
    <cellStyle name="Input 2 4 7 2 3" xfId="22711"/>
    <cellStyle name="Input 2 4 7 2 4" xfId="22712"/>
    <cellStyle name="Input 2 4 7 2 5" xfId="22713"/>
    <cellStyle name="Input 2 4 7 2 6" xfId="22714"/>
    <cellStyle name="Input 2 4 7 2 7" xfId="22715"/>
    <cellStyle name="Input 2 4 7 2 8" xfId="22716"/>
    <cellStyle name="Input 2 4 7 2 9" xfId="22717"/>
    <cellStyle name="Input 2 4 7 3" xfId="22718"/>
    <cellStyle name="Input 2 4 7 3 2" xfId="22719"/>
    <cellStyle name="Input 2 4 7 3 3" xfId="22720"/>
    <cellStyle name="Input 2 4 7 3 4" xfId="22721"/>
    <cellStyle name="Input 2 4 7 3 5" xfId="22722"/>
    <cellStyle name="Input 2 4 7 3 6" xfId="22723"/>
    <cellStyle name="Input 2 4 7 3 7" xfId="22724"/>
    <cellStyle name="Input 2 4 7 3 8" xfId="22725"/>
    <cellStyle name="Input 2 4 7 3 9" xfId="22726"/>
    <cellStyle name="Input 2 4 7 4" xfId="22727"/>
    <cellStyle name="Input 2 4 7 4 2" xfId="22728"/>
    <cellStyle name="Input 2 4 7 4 3" xfId="22729"/>
    <cellStyle name="Input 2 4 7 4 4" xfId="22730"/>
    <cellStyle name="Input 2 4 7 4 5" xfId="22731"/>
    <cellStyle name="Input 2 4 7 4 6" xfId="22732"/>
    <cellStyle name="Input 2 4 7 4 7" xfId="22733"/>
    <cellStyle name="Input 2 4 7 4 8" xfId="22734"/>
    <cellStyle name="Input 2 4 7 4 9" xfId="22735"/>
    <cellStyle name="Input 2 4 7 5" xfId="22736"/>
    <cellStyle name="Input 2 4 7 5 2" xfId="22737"/>
    <cellStyle name="Input 2 4 7 5 3" xfId="22738"/>
    <cellStyle name="Input 2 4 7 5 4" xfId="22739"/>
    <cellStyle name="Input 2 4 7 5 5" xfId="22740"/>
    <cellStyle name="Input 2 4 7 5 6" xfId="22741"/>
    <cellStyle name="Input 2 4 7 5 7" xfId="22742"/>
    <cellStyle name="Input 2 4 7 5 8" xfId="22743"/>
    <cellStyle name="Input 2 4 7 5 9" xfId="22744"/>
    <cellStyle name="Input 2 4 7 6" xfId="22745"/>
    <cellStyle name="Input 2 4 7 6 2" xfId="22746"/>
    <cellStyle name="Input 2 4 7 6 3" xfId="22747"/>
    <cellStyle name="Input 2 4 7 6 4" xfId="22748"/>
    <cellStyle name="Input 2 4 7 6 5" xfId="22749"/>
    <cellStyle name="Input 2 4 7 6 6" xfId="22750"/>
    <cellStyle name="Input 2 4 7 6 7" xfId="22751"/>
    <cellStyle name="Input 2 4 7 6 8" xfId="22752"/>
    <cellStyle name="Input 2 4 7 6 9" xfId="22753"/>
    <cellStyle name="Input 2 4 7 7" xfId="22754"/>
    <cellStyle name="Input 2 4 7 8" xfId="22755"/>
    <cellStyle name="Input 2 4 7 9" xfId="22756"/>
    <cellStyle name="Input 2 4 8" xfId="22757"/>
    <cellStyle name="Input 2 4 8 2" xfId="22758"/>
    <cellStyle name="Input 2 4 8 3" xfId="22759"/>
    <cellStyle name="Input 2 4 8 4" xfId="22760"/>
    <cellStyle name="Input 2 4 8 5" xfId="22761"/>
    <cellStyle name="Input 2 4 8 6" xfId="22762"/>
    <cellStyle name="Input 2 4 8 7" xfId="22763"/>
    <cellStyle name="Input 2 4 8 8" xfId="22764"/>
    <cellStyle name="Input 2 4 8 9" xfId="22765"/>
    <cellStyle name="Input 2 4 9" xfId="22766"/>
    <cellStyle name="Input 2 4 9 2" xfId="22767"/>
    <cellStyle name="Input 2 4 9 3" xfId="22768"/>
    <cellStyle name="Input 2 4 9 4" xfId="22769"/>
    <cellStyle name="Input 2 4 9 5" xfId="22770"/>
    <cellStyle name="Input 2 4 9 6" xfId="22771"/>
    <cellStyle name="Input 2 4 9 7" xfId="22772"/>
    <cellStyle name="Input 2 4 9 8" xfId="22773"/>
    <cellStyle name="Input 2 4 9 9" xfId="22774"/>
    <cellStyle name="Input 2 5" xfId="22775"/>
    <cellStyle name="Input 2 5 10" xfId="22776"/>
    <cellStyle name="Input 2 5 10 2" xfId="22777"/>
    <cellStyle name="Input 2 5 10 3" xfId="22778"/>
    <cellStyle name="Input 2 5 10 4" xfId="22779"/>
    <cellStyle name="Input 2 5 10 5" xfId="22780"/>
    <cellStyle name="Input 2 5 10 6" xfId="22781"/>
    <cellStyle name="Input 2 5 10 7" xfId="22782"/>
    <cellStyle name="Input 2 5 10 8" xfId="22783"/>
    <cellStyle name="Input 2 5 10 9" xfId="22784"/>
    <cellStyle name="Input 2 5 11" xfId="22785"/>
    <cellStyle name="Input 2 5 11 2" xfId="22786"/>
    <cellStyle name="Input 2 5 11 3" xfId="22787"/>
    <cellStyle name="Input 2 5 11 4" xfId="22788"/>
    <cellStyle name="Input 2 5 11 5" xfId="22789"/>
    <cellStyle name="Input 2 5 11 6" xfId="22790"/>
    <cellStyle name="Input 2 5 11 7" xfId="22791"/>
    <cellStyle name="Input 2 5 11 8" xfId="22792"/>
    <cellStyle name="Input 2 5 11 9" xfId="22793"/>
    <cellStyle name="Input 2 5 12" xfId="22794"/>
    <cellStyle name="Input 2 5 12 2" xfId="22795"/>
    <cellStyle name="Input 2 5 12 3" xfId="22796"/>
    <cellStyle name="Input 2 5 12 4" xfId="22797"/>
    <cellStyle name="Input 2 5 12 5" xfId="22798"/>
    <cellStyle name="Input 2 5 12 6" xfId="22799"/>
    <cellStyle name="Input 2 5 12 7" xfId="22800"/>
    <cellStyle name="Input 2 5 12 8" xfId="22801"/>
    <cellStyle name="Input 2 5 12 9" xfId="22802"/>
    <cellStyle name="Input 2 5 13" xfId="22803"/>
    <cellStyle name="Input 2 5 14" xfId="22804"/>
    <cellStyle name="Input 2 5 15" xfId="22805"/>
    <cellStyle name="Input 2 5 2" xfId="22806"/>
    <cellStyle name="Input 2 5 2 10" xfId="22807"/>
    <cellStyle name="Input 2 5 2 10 2" xfId="22808"/>
    <cellStyle name="Input 2 5 2 10 3" xfId="22809"/>
    <cellStyle name="Input 2 5 2 10 4" xfId="22810"/>
    <cellStyle name="Input 2 5 2 10 5" xfId="22811"/>
    <cellStyle name="Input 2 5 2 10 6" xfId="22812"/>
    <cellStyle name="Input 2 5 2 10 7" xfId="22813"/>
    <cellStyle name="Input 2 5 2 10 8" xfId="22814"/>
    <cellStyle name="Input 2 5 2 10 9" xfId="22815"/>
    <cellStyle name="Input 2 5 2 11" xfId="22816"/>
    <cellStyle name="Input 2 5 2 11 2" xfId="22817"/>
    <cellStyle name="Input 2 5 2 11 3" xfId="22818"/>
    <cellStyle name="Input 2 5 2 11 4" xfId="22819"/>
    <cellStyle name="Input 2 5 2 11 5" xfId="22820"/>
    <cellStyle name="Input 2 5 2 11 6" xfId="22821"/>
    <cellStyle name="Input 2 5 2 11 7" xfId="22822"/>
    <cellStyle name="Input 2 5 2 11 8" xfId="22823"/>
    <cellStyle name="Input 2 5 2 11 9" xfId="22824"/>
    <cellStyle name="Input 2 5 2 12" xfId="22825"/>
    <cellStyle name="Input 2 5 2 13" xfId="22826"/>
    <cellStyle name="Input 2 5 2 14" xfId="22827"/>
    <cellStyle name="Input 2 5 2 2" xfId="22828"/>
    <cellStyle name="Input 2 5 2 2 10" xfId="22829"/>
    <cellStyle name="Input 2 5 2 2 11" xfId="22830"/>
    <cellStyle name="Input 2 5 2 2 12" xfId="22831"/>
    <cellStyle name="Input 2 5 2 2 13" xfId="22832"/>
    <cellStyle name="Input 2 5 2 2 14" xfId="22833"/>
    <cellStyle name="Input 2 5 2 2 15" xfId="22834"/>
    <cellStyle name="Input 2 5 2 2 16" xfId="22835"/>
    <cellStyle name="Input 2 5 2 2 2" xfId="22836"/>
    <cellStyle name="Input 2 5 2 2 2 10" xfId="22837"/>
    <cellStyle name="Input 2 5 2 2 2 11" xfId="22838"/>
    <cellStyle name="Input 2 5 2 2 2 12" xfId="22839"/>
    <cellStyle name="Input 2 5 2 2 2 13" xfId="22840"/>
    <cellStyle name="Input 2 5 2 2 2 14" xfId="22841"/>
    <cellStyle name="Input 2 5 2 2 2 2" xfId="22842"/>
    <cellStyle name="Input 2 5 2 2 2 2 2" xfId="22843"/>
    <cellStyle name="Input 2 5 2 2 2 2 3" xfId="22844"/>
    <cellStyle name="Input 2 5 2 2 2 2 4" xfId="22845"/>
    <cellStyle name="Input 2 5 2 2 2 2 5" xfId="22846"/>
    <cellStyle name="Input 2 5 2 2 2 2 6" xfId="22847"/>
    <cellStyle name="Input 2 5 2 2 2 2 7" xfId="22848"/>
    <cellStyle name="Input 2 5 2 2 2 2 8" xfId="22849"/>
    <cellStyle name="Input 2 5 2 2 2 2 9" xfId="22850"/>
    <cellStyle name="Input 2 5 2 2 2 3" xfId="22851"/>
    <cellStyle name="Input 2 5 2 2 2 3 2" xfId="22852"/>
    <cellStyle name="Input 2 5 2 2 2 3 3" xfId="22853"/>
    <cellStyle name="Input 2 5 2 2 2 3 4" xfId="22854"/>
    <cellStyle name="Input 2 5 2 2 2 3 5" xfId="22855"/>
    <cellStyle name="Input 2 5 2 2 2 3 6" xfId="22856"/>
    <cellStyle name="Input 2 5 2 2 2 3 7" xfId="22857"/>
    <cellStyle name="Input 2 5 2 2 2 3 8" xfId="22858"/>
    <cellStyle name="Input 2 5 2 2 2 3 9" xfId="22859"/>
    <cellStyle name="Input 2 5 2 2 2 4" xfId="22860"/>
    <cellStyle name="Input 2 5 2 2 2 4 2" xfId="22861"/>
    <cellStyle name="Input 2 5 2 2 2 4 3" xfId="22862"/>
    <cellStyle name="Input 2 5 2 2 2 4 4" xfId="22863"/>
    <cellStyle name="Input 2 5 2 2 2 4 5" xfId="22864"/>
    <cellStyle name="Input 2 5 2 2 2 4 6" xfId="22865"/>
    <cellStyle name="Input 2 5 2 2 2 4 7" xfId="22866"/>
    <cellStyle name="Input 2 5 2 2 2 4 8" xfId="22867"/>
    <cellStyle name="Input 2 5 2 2 2 4 9" xfId="22868"/>
    <cellStyle name="Input 2 5 2 2 2 5" xfId="22869"/>
    <cellStyle name="Input 2 5 2 2 2 5 2" xfId="22870"/>
    <cellStyle name="Input 2 5 2 2 2 5 3" xfId="22871"/>
    <cellStyle name="Input 2 5 2 2 2 5 4" xfId="22872"/>
    <cellStyle name="Input 2 5 2 2 2 5 5" xfId="22873"/>
    <cellStyle name="Input 2 5 2 2 2 5 6" xfId="22874"/>
    <cellStyle name="Input 2 5 2 2 2 5 7" xfId="22875"/>
    <cellStyle name="Input 2 5 2 2 2 5 8" xfId="22876"/>
    <cellStyle name="Input 2 5 2 2 2 5 9" xfId="22877"/>
    <cellStyle name="Input 2 5 2 2 2 6" xfId="22878"/>
    <cellStyle name="Input 2 5 2 2 2 6 2" xfId="22879"/>
    <cellStyle name="Input 2 5 2 2 2 6 3" xfId="22880"/>
    <cellStyle name="Input 2 5 2 2 2 6 4" xfId="22881"/>
    <cellStyle name="Input 2 5 2 2 2 6 5" xfId="22882"/>
    <cellStyle name="Input 2 5 2 2 2 6 6" xfId="22883"/>
    <cellStyle name="Input 2 5 2 2 2 6 7" xfId="22884"/>
    <cellStyle name="Input 2 5 2 2 2 6 8" xfId="22885"/>
    <cellStyle name="Input 2 5 2 2 2 6 9" xfId="22886"/>
    <cellStyle name="Input 2 5 2 2 2 7" xfId="22887"/>
    <cellStyle name="Input 2 5 2 2 2 8" xfId="22888"/>
    <cellStyle name="Input 2 5 2 2 2 9" xfId="22889"/>
    <cellStyle name="Input 2 5 2 2 3" xfId="22890"/>
    <cellStyle name="Input 2 5 2 2 3 2" xfId="22891"/>
    <cellStyle name="Input 2 5 2 2 3 3" xfId="22892"/>
    <cellStyle name="Input 2 5 2 2 3 4" xfId="22893"/>
    <cellStyle name="Input 2 5 2 2 3 5" xfId="22894"/>
    <cellStyle name="Input 2 5 2 2 3 6" xfId="22895"/>
    <cellStyle name="Input 2 5 2 2 3 7" xfId="22896"/>
    <cellStyle name="Input 2 5 2 2 3 8" xfId="22897"/>
    <cellStyle name="Input 2 5 2 2 3 9" xfId="22898"/>
    <cellStyle name="Input 2 5 2 2 4" xfId="22899"/>
    <cellStyle name="Input 2 5 2 2 4 2" xfId="22900"/>
    <cellStyle name="Input 2 5 2 2 4 3" xfId="22901"/>
    <cellStyle name="Input 2 5 2 2 4 4" xfId="22902"/>
    <cellStyle name="Input 2 5 2 2 4 5" xfId="22903"/>
    <cellStyle name="Input 2 5 2 2 4 6" xfId="22904"/>
    <cellStyle name="Input 2 5 2 2 4 7" xfId="22905"/>
    <cellStyle name="Input 2 5 2 2 4 8" xfId="22906"/>
    <cellStyle name="Input 2 5 2 2 4 9" xfId="22907"/>
    <cellStyle name="Input 2 5 2 2 5" xfId="22908"/>
    <cellStyle name="Input 2 5 2 2 5 2" xfId="22909"/>
    <cellStyle name="Input 2 5 2 2 5 3" xfId="22910"/>
    <cellStyle name="Input 2 5 2 2 5 4" xfId="22911"/>
    <cellStyle name="Input 2 5 2 2 5 5" xfId="22912"/>
    <cellStyle name="Input 2 5 2 2 5 6" xfId="22913"/>
    <cellStyle name="Input 2 5 2 2 5 7" xfId="22914"/>
    <cellStyle name="Input 2 5 2 2 5 8" xfId="22915"/>
    <cellStyle name="Input 2 5 2 2 5 9" xfId="22916"/>
    <cellStyle name="Input 2 5 2 2 6" xfId="22917"/>
    <cellStyle name="Input 2 5 2 2 6 2" xfId="22918"/>
    <cellStyle name="Input 2 5 2 2 6 3" xfId="22919"/>
    <cellStyle name="Input 2 5 2 2 6 4" xfId="22920"/>
    <cellStyle name="Input 2 5 2 2 6 5" xfId="22921"/>
    <cellStyle name="Input 2 5 2 2 6 6" xfId="22922"/>
    <cellStyle name="Input 2 5 2 2 6 7" xfId="22923"/>
    <cellStyle name="Input 2 5 2 2 6 8" xfId="22924"/>
    <cellStyle name="Input 2 5 2 2 6 9" xfId="22925"/>
    <cellStyle name="Input 2 5 2 2 7" xfId="22926"/>
    <cellStyle name="Input 2 5 2 2 7 2" xfId="22927"/>
    <cellStyle name="Input 2 5 2 2 7 3" xfId="22928"/>
    <cellStyle name="Input 2 5 2 2 7 4" xfId="22929"/>
    <cellStyle name="Input 2 5 2 2 7 5" xfId="22930"/>
    <cellStyle name="Input 2 5 2 2 7 6" xfId="22931"/>
    <cellStyle name="Input 2 5 2 2 7 7" xfId="22932"/>
    <cellStyle name="Input 2 5 2 2 7 8" xfId="22933"/>
    <cellStyle name="Input 2 5 2 2 7 9" xfId="22934"/>
    <cellStyle name="Input 2 5 2 2 8" xfId="22935"/>
    <cellStyle name="Input 2 5 2 2 8 2" xfId="22936"/>
    <cellStyle name="Input 2 5 2 2 8 3" xfId="22937"/>
    <cellStyle name="Input 2 5 2 2 8 4" xfId="22938"/>
    <cellStyle name="Input 2 5 2 2 8 5" xfId="22939"/>
    <cellStyle name="Input 2 5 2 2 8 6" xfId="22940"/>
    <cellStyle name="Input 2 5 2 2 8 7" xfId="22941"/>
    <cellStyle name="Input 2 5 2 2 8 8" xfId="22942"/>
    <cellStyle name="Input 2 5 2 2 8 9" xfId="22943"/>
    <cellStyle name="Input 2 5 2 2 9" xfId="22944"/>
    <cellStyle name="Input 2 5 2 3" xfId="22945"/>
    <cellStyle name="Input 2 5 2 3 10" xfId="22946"/>
    <cellStyle name="Input 2 5 2 3 11" xfId="22947"/>
    <cellStyle name="Input 2 5 2 3 12" xfId="22948"/>
    <cellStyle name="Input 2 5 2 3 13" xfId="22949"/>
    <cellStyle name="Input 2 5 2 3 14" xfId="22950"/>
    <cellStyle name="Input 2 5 2 3 15" xfId="22951"/>
    <cellStyle name="Input 2 5 2 3 16" xfId="22952"/>
    <cellStyle name="Input 2 5 2 3 2" xfId="22953"/>
    <cellStyle name="Input 2 5 2 3 2 10" xfId="22954"/>
    <cellStyle name="Input 2 5 2 3 2 11" xfId="22955"/>
    <cellStyle name="Input 2 5 2 3 2 12" xfId="22956"/>
    <cellStyle name="Input 2 5 2 3 2 13" xfId="22957"/>
    <cellStyle name="Input 2 5 2 3 2 14" xfId="22958"/>
    <cellStyle name="Input 2 5 2 3 2 2" xfId="22959"/>
    <cellStyle name="Input 2 5 2 3 2 2 2" xfId="22960"/>
    <cellStyle name="Input 2 5 2 3 2 2 3" xfId="22961"/>
    <cellStyle name="Input 2 5 2 3 2 2 4" xfId="22962"/>
    <cellStyle name="Input 2 5 2 3 2 2 5" xfId="22963"/>
    <cellStyle name="Input 2 5 2 3 2 2 6" xfId="22964"/>
    <cellStyle name="Input 2 5 2 3 2 2 7" xfId="22965"/>
    <cellStyle name="Input 2 5 2 3 2 2 8" xfId="22966"/>
    <cellStyle name="Input 2 5 2 3 2 2 9" xfId="22967"/>
    <cellStyle name="Input 2 5 2 3 2 3" xfId="22968"/>
    <cellStyle name="Input 2 5 2 3 2 3 2" xfId="22969"/>
    <cellStyle name="Input 2 5 2 3 2 3 3" xfId="22970"/>
    <cellStyle name="Input 2 5 2 3 2 3 4" xfId="22971"/>
    <cellStyle name="Input 2 5 2 3 2 3 5" xfId="22972"/>
    <cellStyle name="Input 2 5 2 3 2 3 6" xfId="22973"/>
    <cellStyle name="Input 2 5 2 3 2 3 7" xfId="22974"/>
    <cellStyle name="Input 2 5 2 3 2 3 8" xfId="22975"/>
    <cellStyle name="Input 2 5 2 3 2 3 9" xfId="22976"/>
    <cellStyle name="Input 2 5 2 3 2 4" xfId="22977"/>
    <cellStyle name="Input 2 5 2 3 2 4 2" xfId="22978"/>
    <cellStyle name="Input 2 5 2 3 2 4 3" xfId="22979"/>
    <cellStyle name="Input 2 5 2 3 2 4 4" xfId="22980"/>
    <cellStyle name="Input 2 5 2 3 2 4 5" xfId="22981"/>
    <cellStyle name="Input 2 5 2 3 2 4 6" xfId="22982"/>
    <cellStyle name="Input 2 5 2 3 2 4 7" xfId="22983"/>
    <cellStyle name="Input 2 5 2 3 2 4 8" xfId="22984"/>
    <cellStyle name="Input 2 5 2 3 2 4 9" xfId="22985"/>
    <cellStyle name="Input 2 5 2 3 2 5" xfId="22986"/>
    <cellStyle name="Input 2 5 2 3 2 5 2" xfId="22987"/>
    <cellStyle name="Input 2 5 2 3 2 5 3" xfId="22988"/>
    <cellStyle name="Input 2 5 2 3 2 5 4" xfId="22989"/>
    <cellStyle name="Input 2 5 2 3 2 5 5" xfId="22990"/>
    <cellStyle name="Input 2 5 2 3 2 5 6" xfId="22991"/>
    <cellStyle name="Input 2 5 2 3 2 5 7" xfId="22992"/>
    <cellStyle name="Input 2 5 2 3 2 5 8" xfId="22993"/>
    <cellStyle name="Input 2 5 2 3 2 5 9" xfId="22994"/>
    <cellStyle name="Input 2 5 2 3 2 6" xfId="22995"/>
    <cellStyle name="Input 2 5 2 3 2 6 2" xfId="22996"/>
    <cellStyle name="Input 2 5 2 3 2 6 3" xfId="22997"/>
    <cellStyle name="Input 2 5 2 3 2 6 4" xfId="22998"/>
    <cellStyle name="Input 2 5 2 3 2 6 5" xfId="22999"/>
    <cellStyle name="Input 2 5 2 3 2 6 6" xfId="23000"/>
    <cellStyle name="Input 2 5 2 3 2 6 7" xfId="23001"/>
    <cellStyle name="Input 2 5 2 3 2 6 8" xfId="23002"/>
    <cellStyle name="Input 2 5 2 3 2 6 9" xfId="23003"/>
    <cellStyle name="Input 2 5 2 3 2 7" xfId="23004"/>
    <cellStyle name="Input 2 5 2 3 2 8" xfId="23005"/>
    <cellStyle name="Input 2 5 2 3 2 9" xfId="23006"/>
    <cellStyle name="Input 2 5 2 3 3" xfId="23007"/>
    <cellStyle name="Input 2 5 2 3 3 2" xfId="23008"/>
    <cellStyle name="Input 2 5 2 3 3 3" xfId="23009"/>
    <cellStyle name="Input 2 5 2 3 3 4" xfId="23010"/>
    <cellStyle name="Input 2 5 2 3 3 5" xfId="23011"/>
    <cellStyle name="Input 2 5 2 3 3 6" xfId="23012"/>
    <cellStyle name="Input 2 5 2 3 3 7" xfId="23013"/>
    <cellStyle name="Input 2 5 2 3 3 8" xfId="23014"/>
    <cellStyle name="Input 2 5 2 3 3 9" xfId="23015"/>
    <cellStyle name="Input 2 5 2 3 4" xfId="23016"/>
    <cellStyle name="Input 2 5 2 3 4 2" xfId="23017"/>
    <cellStyle name="Input 2 5 2 3 4 3" xfId="23018"/>
    <cellStyle name="Input 2 5 2 3 4 4" xfId="23019"/>
    <cellStyle name="Input 2 5 2 3 4 5" xfId="23020"/>
    <cellStyle name="Input 2 5 2 3 4 6" xfId="23021"/>
    <cellStyle name="Input 2 5 2 3 4 7" xfId="23022"/>
    <cellStyle name="Input 2 5 2 3 4 8" xfId="23023"/>
    <cellStyle name="Input 2 5 2 3 4 9" xfId="23024"/>
    <cellStyle name="Input 2 5 2 3 5" xfId="23025"/>
    <cellStyle name="Input 2 5 2 3 5 2" xfId="23026"/>
    <cellStyle name="Input 2 5 2 3 5 3" xfId="23027"/>
    <cellStyle name="Input 2 5 2 3 5 4" xfId="23028"/>
    <cellStyle name="Input 2 5 2 3 5 5" xfId="23029"/>
    <cellStyle name="Input 2 5 2 3 5 6" xfId="23030"/>
    <cellStyle name="Input 2 5 2 3 5 7" xfId="23031"/>
    <cellStyle name="Input 2 5 2 3 5 8" xfId="23032"/>
    <cellStyle name="Input 2 5 2 3 5 9" xfId="23033"/>
    <cellStyle name="Input 2 5 2 3 6" xfId="23034"/>
    <cellStyle name="Input 2 5 2 3 6 2" xfId="23035"/>
    <cellStyle name="Input 2 5 2 3 6 3" xfId="23036"/>
    <cellStyle name="Input 2 5 2 3 6 4" xfId="23037"/>
    <cellStyle name="Input 2 5 2 3 6 5" xfId="23038"/>
    <cellStyle name="Input 2 5 2 3 6 6" xfId="23039"/>
    <cellStyle name="Input 2 5 2 3 6 7" xfId="23040"/>
    <cellStyle name="Input 2 5 2 3 6 8" xfId="23041"/>
    <cellStyle name="Input 2 5 2 3 6 9" xfId="23042"/>
    <cellStyle name="Input 2 5 2 3 7" xfId="23043"/>
    <cellStyle name="Input 2 5 2 3 7 2" xfId="23044"/>
    <cellStyle name="Input 2 5 2 3 7 3" xfId="23045"/>
    <cellStyle name="Input 2 5 2 3 7 4" xfId="23046"/>
    <cellStyle name="Input 2 5 2 3 7 5" xfId="23047"/>
    <cellStyle name="Input 2 5 2 3 7 6" xfId="23048"/>
    <cellStyle name="Input 2 5 2 3 7 7" xfId="23049"/>
    <cellStyle name="Input 2 5 2 3 7 8" xfId="23050"/>
    <cellStyle name="Input 2 5 2 3 7 9" xfId="23051"/>
    <cellStyle name="Input 2 5 2 3 8" xfId="23052"/>
    <cellStyle name="Input 2 5 2 3 8 2" xfId="23053"/>
    <cellStyle name="Input 2 5 2 3 8 3" xfId="23054"/>
    <cellStyle name="Input 2 5 2 3 8 4" xfId="23055"/>
    <cellStyle name="Input 2 5 2 3 8 5" xfId="23056"/>
    <cellStyle name="Input 2 5 2 3 8 6" xfId="23057"/>
    <cellStyle name="Input 2 5 2 3 8 7" xfId="23058"/>
    <cellStyle name="Input 2 5 2 3 8 8" xfId="23059"/>
    <cellStyle name="Input 2 5 2 3 8 9" xfId="23060"/>
    <cellStyle name="Input 2 5 2 3 9" xfId="23061"/>
    <cellStyle name="Input 2 5 2 4" xfId="23062"/>
    <cellStyle name="Input 2 5 2 4 10" xfId="23063"/>
    <cellStyle name="Input 2 5 2 4 11" xfId="23064"/>
    <cellStyle name="Input 2 5 2 4 12" xfId="23065"/>
    <cellStyle name="Input 2 5 2 4 13" xfId="23066"/>
    <cellStyle name="Input 2 5 2 4 14" xfId="23067"/>
    <cellStyle name="Input 2 5 2 4 15" xfId="23068"/>
    <cellStyle name="Input 2 5 2 4 16" xfId="23069"/>
    <cellStyle name="Input 2 5 2 4 2" xfId="23070"/>
    <cellStyle name="Input 2 5 2 4 2 10" xfId="23071"/>
    <cellStyle name="Input 2 5 2 4 2 11" xfId="23072"/>
    <cellStyle name="Input 2 5 2 4 2 12" xfId="23073"/>
    <cellStyle name="Input 2 5 2 4 2 13" xfId="23074"/>
    <cellStyle name="Input 2 5 2 4 2 14" xfId="23075"/>
    <cellStyle name="Input 2 5 2 4 2 2" xfId="23076"/>
    <cellStyle name="Input 2 5 2 4 2 2 2" xfId="23077"/>
    <cellStyle name="Input 2 5 2 4 2 2 3" xfId="23078"/>
    <cellStyle name="Input 2 5 2 4 2 2 4" xfId="23079"/>
    <cellStyle name="Input 2 5 2 4 2 2 5" xfId="23080"/>
    <cellStyle name="Input 2 5 2 4 2 2 6" xfId="23081"/>
    <cellStyle name="Input 2 5 2 4 2 2 7" xfId="23082"/>
    <cellStyle name="Input 2 5 2 4 2 2 8" xfId="23083"/>
    <cellStyle name="Input 2 5 2 4 2 2 9" xfId="23084"/>
    <cellStyle name="Input 2 5 2 4 2 3" xfId="23085"/>
    <cellStyle name="Input 2 5 2 4 2 3 2" xfId="23086"/>
    <cellStyle name="Input 2 5 2 4 2 3 3" xfId="23087"/>
    <cellStyle name="Input 2 5 2 4 2 3 4" xfId="23088"/>
    <cellStyle name="Input 2 5 2 4 2 3 5" xfId="23089"/>
    <cellStyle name="Input 2 5 2 4 2 3 6" xfId="23090"/>
    <cellStyle name="Input 2 5 2 4 2 3 7" xfId="23091"/>
    <cellStyle name="Input 2 5 2 4 2 3 8" xfId="23092"/>
    <cellStyle name="Input 2 5 2 4 2 3 9" xfId="23093"/>
    <cellStyle name="Input 2 5 2 4 2 4" xfId="23094"/>
    <cellStyle name="Input 2 5 2 4 2 4 2" xfId="23095"/>
    <cellStyle name="Input 2 5 2 4 2 4 3" xfId="23096"/>
    <cellStyle name="Input 2 5 2 4 2 4 4" xfId="23097"/>
    <cellStyle name="Input 2 5 2 4 2 4 5" xfId="23098"/>
    <cellStyle name="Input 2 5 2 4 2 4 6" xfId="23099"/>
    <cellStyle name="Input 2 5 2 4 2 4 7" xfId="23100"/>
    <cellStyle name="Input 2 5 2 4 2 4 8" xfId="23101"/>
    <cellStyle name="Input 2 5 2 4 2 4 9" xfId="23102"/>
    <cellStyle name="Input 2 5 2 4 2 5" xfId="23103"/>
    <cellStyle name="Input 2 5 2 4 2 5 2" xfId="23104"/>
    <cellStyle name="Input 2 5 2 4 2 5 3" xfId="23105"/>
    <cellStyle name="Input 2 5 2 4 2 5 4" xfId="23106"/>
    <cellStyle name="Input 2 5 2 4 2 5 5" xfId="23107"/>
    <cellStyle name="Input 2 5 2 4 2 5 6" xfId="23108"/>
    <cellStyle name="Input 2 5 2 4 2 5 7" xfId="23109"/>
    <cellStyle name="Input 2 5 2 4 2 5 8" xfId="23110"/>
    <cellStyle name="Input 2 5 2 4 2 5 9" xfId="23111"/>
    <cellStyle name="Input 2 5 2 4 2 6" xfId="23112"/>
    <cellStyle name="Input 2 5 2 4 2 6 2" xfId="23113"/>
    <cellStyle name="Input 2 5 2 4 2 6 3" xfId="23114"/>
    <cellStyle name="Input 2 5 2 4 2 6 4" xfId="23115"/>
    <cellStyle name="Input 2 5 2 4 2 6 5" xfId="23116"/>
    <cellStyle name="Input 2 5 2 4 2 6 6" xfId="23117"/>
    <cellStyle name="Input 2 5 2 4 2 6 7" xfId="23118"/>
    <cellStyle name="Input 2 5 2 4 2 6 8" xfId="23119"/>
    <cellStyle name="Input 2 5 2 4 2 6 9" xfId="23120"/>
    <cellStyle name="Input 2 5 2 4 2 7" xfId="23121"/>
    <cellStyle name="Input 2 5 2 4 2 8" xfId="23122"/>
    <cellStyle name="Input 2 5 2 4 2 9" xfId="23123"/>
    <cellStyle name="Input 2 5 2 4 3" xfId="23124"/>
    <cellStyle name="Input 2 5 2 4 3 2" xfId="23125"/>
    <cellStyle name="Input 2 5 2 4 3 3" xfId="23126"/>
    <cellStyle name="Input 2 5 2 4 3 4" xfId="23127"/>
    <cellStyle name="Input 2 5 2 4 3 5" xfId="23128"/>
    <cellStyle name="Input 2 5 2 4 3 6" xfId="23129"/>
    <cellStyle name="Input 2 5 2 4 3 7" xfId="23130"/>
    <cellStyle name="Input 2 5 2 4 3 8" xfId="23131"/>
    <cellStyle name="Input 2 5 2 4 3 9" xfId="23132"/>
    <cellStyle name="Input 2 5 2 4 4" xfId="23133"/>
    <cellStyle name="Input 2 5 2 4 4 2" xfId="23134"/>
    <cellStyle name="Input 2 5 2 4 4 3" xfId="23135"/>
    <cellStyle name="Input 2 5 2 4 4 4" xfId="23136"/>
    <cellStyle name="Input 2 5 2 4 4 5" xfId="23137"/>
    <cellStyle name="Input 2 5 2 4 4 6" xfId="23138"/>
    <cellStyle name="Input 2 5 2 4 4 7" xfId="23139"/>
    <cellStyle name="Input 2 5 2 4 4 8" xfId="23140"/>
    <cellStyle name="Input 2 5 2 4 4 9" xfId="23141"/>
    <cellStyle name="Input 2 5 2 4 5" xfId="23142"/>
    <cellStyle name="Input 2 5 2 4 5 2" xfId="23143"/>
    <cellStyle name="Input 2 5 2 4 5 3" xfId="23144"/>
    <cellStyle name="Input 2 5 2 4 5 4" xfId="23145"/>
    <cellStyle name="Input 2 5 2 4 5 5" xfId="23146"/>
    <cellStyle name="Input 2 5 2 4 5 6" xfId="23147"/>
    <cellStyle name="Input 2 5 2 4 5 7" xfId="23148"/>
    <cellStyle name="Input 2 5 2 4 5 8" xfId="23149"/>
    <cellStyle name="Input 2 5 2 4 5 9" xfId="23150"/>
    <cellStyle name="Input 2 5 2 4 6" xfId="23151"/>
    <cellStyle name="Input 2 5 2 4 6 2" xfId="23152"/>
    <cellStyle name="Input 2 5 2 4 6 3" xfId="23153"/>
    <cellStyle name="Input 2 5 2 4 6 4" xfId="23154"/>
    <cellStyle name="Input 2 5 2 4 6 5" xfId="23155"/>
    <cellStyle name="Input 2 5 2 4 6 6" xfId="23156"/>
    <cellStyle name="Input 2 5 2 4 6 7" xfId="23157"/>
    <cellStyle name="Input 2 5 2 4 6 8" xfId="23158"/>
    <cellStyle name="Input 2 5 2 4 6 9" xfId="23159"/>
    <cellStyle name="Input 2 5 2 4 7" xfId="23160"/>
    <cellStyle name="Input 2 5 2 4 7 2" xfId="23161"/>
    <cellStyle name="Input 2 5 2 4 7 3" xfId="23162"/>
    <cellStyle name="Input 2 5 2 4 7 4" xfId="23163"/>
    <cellStyle name="Input 2 5 2 4 7 5" xfId="23164"/>
    <cellStyle name="Input 2 5 2 4 7 6" xfId="23165"/>
    <cellStyle name="Input 2 5 2 4 7 7" xfId="23166"/>
    <cellStyle name="Input 2 5 2 4 7 8" xfId="23167"/>
    <cellStyle name="Input 2 5 2 4 7 9" xfId="23168"/>
    <cellStyle name="Input 2 5 2 4 8" xfId="23169"/>
    <cellStyle name="Input 2 5 2 4 8 2" xfId="23170"/>
    <cellStyle name="Input 2 5 2 4 8 3" xfId="23171"/>
    <cellStyle name="Input 2 5 2 4 8 4" xfId="23172"/>
    <cellStyle name="Input 2 5 2 4 8 5" xfId="23173"/>
    <cellStyle name="Input 2 5 2 4 8 6" xfId="23174"/>
    <cellStyle name="Input 2 5 2 4 8 7" xfId="23175"/>
    <cellStyle name="Input 2 5 2 4 8 8" xfId="23176"/>
    <cellStyle name="Input 2 5 2 4 8 9" xfId="23177"/>
    <cellStyle name="Input 2 5 2 4 9" xfId="23178"/>
    <cellStyle name="Input 2 5 2 5" xfId="23179"/>
    <cellStyle name="Input 2 5 2 5 2" xfId="23180"/>
    <cellStyle name="Input 2 5 2 5 3" xfId="23181"/>
    <cellStyle name="Input 2 5 2 5 4" xfId="23182"/>
    <cellStyle name="Input 2 5 2 5 5" xfId="23183"/>
    <cellStyle name="Input 2 5 2 5 6" xfId="23184"/>
    <cellStyle name="Input 2 5 2 5 7" xfId="23185"/>
    <cellStyle name="Input 2 5 2 5 8" xfId="23186"/>
    <cellStyle name="Input 2 5 2 5 9" xfId="23187"/>
    <cellStyle name="Input 2 5 2 6" xfId="23188"/>
    <cellStyle name="Input 2 5 2 6 2" xfId="23189"/>
    <cellStyle name="Input 2 5 2 6 3" xfId="23190"/>
    <cellStyle name="Input 2 5 2 6 4" xfId="23191"/>
    <cellStyle name="Input 2 5 2 6 5" xfId="23192"/>
    <cellStyle name="Input 2 5 2 6 6" xfId="23193"/>
    <cellStyle name="Input 2 5 2 6 7" xfId="23194"/>
    <cellStyle name="Input 2 5 2 6 8" xfId="23195"/>
    <cellStyle name="Input 2 5 2 6 9" xfId="23196"/>
    <cellStyle name="Input 2 5 2 7" xfId="23197"/>
    <cellStyle name="Input 2 5 2 7 2" xfId="23198"/>
    <cellStyle name="Input 2 5 2 7 3" xfId="23199"/>
    <cellStyle name="Input 2 5 2 7 4" xfId="23200"/>
    <cellStyle name="Input 2 5 2 7 5" xfId="23201"/>
    <cellStyle name="Input 2 5 2 7 6" xfId="23202"/>
    <cellStyle name="Input 2 5 2 7 7" xfId="23203"/>
    <cellStyle name="Input 2 5 2 7 8" xfId="23204"/>
    <cellStyle name="Input 2 5 2 7 9" xfId="23205"/>
    <cellStyle name="Input 2 5 2 8" xfId="23206"/>
    <cellStyle name="Input 2 5 2 8 2" xfId="23207"/>
    <cellStyle name="Input 2 5 2 8 3" xfId="23208"/>
    <cellStyle name="Input 2 5 2 8 4" xfId="23209"/>
    <cellStyle name="Input 2 5 2 8 5" xfId="23210"/>
    <cellStyle name="Input 2 5 2 8 6" xfId="23211"/>
    <cellStyle name="Input 2 5 2 8 7" xfId="23212"/>
    <cellStyle name="Input 2 5 2 8 8" xfId="23213"/>
    <cellStyle name="Input 2 5 2 8 9" xfId="23214"/>
    <cellStyle name="Input 2 5 2 9" xfId="23215"/>
    <cellStyle name="Input 2 5 2 9 2" xfId="23216"/>
    <cellStyle name="Input 2 5 2 9 3" xfId="23217"/>
    <cellStyle name="Input 2 5 2 9 4" xfId="23218"/>
    <cellStyle name="Input 2 5 2 9 5" xfId="23219"/>
    <cellStyle name="Input 2 5 2 9 6" xfId="23220"/>
    <cellStyle name="Input 2 5 2 9 7" xfId="23221"/>
    <cellStyle name="Input 2 5 2 9 8" xfId="23222"/>
    <cellStyle name="Input 2 5 2 9 9" xfId="23223"/>
    <cellStyle name="Input 2 5 3" xfId="23224"/>
    <cellStyle name="Input 2 5 3 10" xfId="23225"/>
    <cellStyle name="Input 2 5 3 11" xfId="23226"/>
    <cellStyle name="Input 2 5 3 12" xfId="23227"/>
    <cellStyle name="Input 2 5 3 13" xfId="23228"/>
    <cellStyle name="Input 2 5 3 14" xfId="23229"/>
    <cellStyle name="Input 2 5 3 15" xfId="23230"/>
    <cellStyle name="Input 2 5 3 16" xfId="23231"/>
    <cellStyle name="Input 2 5 3 2" xfId="23232"/>
    <cellStyle name="Input 2 5 3 2 10" xfId="23233"/>
    <cellStyle name="Input 2 5 3 2 11" xfId="23234"/>
    <cellStyle name="Input 2 5 3 2 12" xfId="23235"/>
    <cellStyle name="Input 2 5 3 2 13" xfId="23236"/>
    <cellStyle name="Input 2 5 3 2 14" xfId="23237"/>
    <cellStyle name="Input 2 5 3 2 2" xfId="23238"/>
    <cellStyle name="Input 2 5 3 2 2 2" xfId="23239"/>
    <cellStyle name="Input 2 5 3 2 2 3" xfId="23240"/>
    <cellStyle name="Input 2 5 3 2 2 4" xfId="23241"/>
    <cellStyle name="Input 2 5 3 2 2 5" xfId="23242"/>
    <cellStyle name="Input 2 5 3 2 2 6" xfId="23243"/>
    <cellStyle name="Input 2 5 3 2 2 7" xfId="23244"/>
    <cellStyle name="Input 2 5 3 2 2 8" xfId="23245"/>
    <cellStyle name="Input 2 5 3 2 2 9" xfId="23246"/>
    <cellStyle name="Input 2 5 3 2 3" xfId="23247"/>
    <cellStyle name="Input 2 5 3 2 3 2" xfId="23248"/>
    <cellStyle name="Input 2 5 3 2 3 3" xfId="23249"/>
    <cellStyle name="Input 2 5 3 2 3 4" xfId="23250"/>
    <cellStyle name="Input 2 5 3 2 3 5" xfId="23251"/>
    <cellStyle name="Input 2 5 3 2 3 6" xfId="23252"/>
    <cellStyle name="Input 2 5 3 2 3 7" xfId="23253"/>
    <cellStyle name="Input 2 5 3 2 3 8" xfId="23254"/>
    <cellStyle name="Input 2 5 3 2 3 9" xfId="23255"/>
    <cellStyle name="Input 2 5 3 2 4" xfId="23256"/>
    <cellStyle name="Input 2 5 3 2 4 2" xfId="23257"/>
    <cellStyle name="Input 2 5 3 2 4 3" xfId="23258"/>
    <cellStyle name="Input 2 5 3 2 4 4" xfId="23259"/>
    <cellStyle name="Input 2 5 3 2 4 5" xfId="23260"/>
    <cellStyle name="Input 2 5 3 2 4 6" xfId="23261"/>
    <cellStyle name="Input 2 5 3 2 4 7" xfId="23262"/>
    <cellStyle name="Input 2 5 3 2 4 8" xfId="23263"/>
    <cellStyle name="Input 2 5 3 2 4 9" xfId="23264"/>
    <cellStyle name="Input 2 5 3 2 5" xfId="23265"/>
    <cellStyle name="Input 2 5 3 2 5 2" xfId="23266"/>
    <cellStyle name="Input 2 5 3 2 5 3" xfId="23267"/>
    <cellStyle name="Input 2 5 3 2 5 4" xfId="23268"/>
    <cellStyle name="Input 2 5 3 2 5 5" xfId="23269"/>
    <cellStyle name="Input 2 5 3 2 5 6" xfId="23270"/>
    <cellStyle name="Input 2 5 3 2 5 7" xfId="23271"/>
    <cellStyle name="Input 2 5 3 2 5 8" xfId="23272"/>
    <cellStyle name="Input 2 5 3 2 5 9" xfId="23273"/>
    <cellStyle name="Input 2 5 3 2 6" xfId="23274"/>
    <cellStyle name="Input 2 5 3 2 6 2" xfId="23275"/>
    <cellStyle name="Input 2 5 3 2 6 3" xfId="23276"/>
    <cellStyle name="Input 2 5 3 2 6 4" xfId="23277"/>
    <cellStyle name="Input 2 5 3 2 6 5" xfId="23278"/>
    <cellStyle name="Input 2 5 3 2 6 6" xfId="23279"/>
    <cellStyle name="Input 2 5 3 2 6 7" xfId="23280"/>
    <cellStyle name="Input 2 5 3 2 6 8" xfId="23281"/>
    <cellStyle name="Input 2 5 3 2 6 9" xfId="23282"/>
    <cellStyle name="Input 2 5 3 2 7" xfId="23283"/>
    <cellStyle name="Input 2 5 3 2 8" xfId="23284"/>
    <cellStyle name="Input 2 5 3 2 9" xfId="23285"/>
    <cellStyle name="Input 2 5 3 3" xfId="23286"/>
    <cellStyle name="Input 2 5 3 3 2" xfId="23287"/>
    <cellStyle name="Input 2 5 3 3 3" xfId="23288"/>
    <cellStyle name="Input 2 5 3 3 4" xfId="23289"/>
    <cellStyle name="Input 2 5 3 3 5" xfId="23290"/>
    <cellStyle name="Input 2 5 3 3 6" xfId="23291"/>
    <cellStyle name="Input 2 5 3 3 7" xfId="23292"/>
    <cellStyle name="Input 2 5 3 3 8" xfId="23293"/>
    <cellStyle name="Input 2 5 3 3 9" xfId="23294"/>
    <cellStyle name="Input 2 5 3 4" xfId="23295"/>
    <cellStyle name="Input 2 5 3 4 2" xfId="23296"/>
    <cellStyle name="Input 2 5 3 4 3" xfId="23297"/>
    <cellStyle name="Input 2 5 3 4 4" xfId="23298"/>
    <cellStyle name="Input 2 5 3 4 5" xfId="23299"/>
    <cellStyle name="Input 2 5 3 4 6" xfId="23300"/>
    <cellStyle name="Input 2 5 3 4 7" xfId="23301"/>
    <cellStyle name="Input 2 5 3 4 8" xfId="23302"/>
    <cellStyle name="Input 2 5 3 4 9" xfId="23303"/>
    <cellStyle name="Input 2 5 3 5" xfId="23304"/>
    <cellStyle name="Input 2 5 3 5 2" xfId="23305"/>
    <cellStyle name="Input 2 5 3 5 3" xfId="23306"/>
    <cellStyle name="Input 2 5 3 5 4" xfId="23307"/>
    <cellStyle name="Input 2 5 3 5 5" xfId="23308"/>
    <cellStyle name="Input 2 5 3 5 6" xfId="23309"/>
    <cellStyle name="Input 2 5 3 5 7" xfId="23310"/>
    <cellStyle name="Input 2 5 3 5 8" xfId="23311"/>
    <cellStyle name="Input 2 5 3 5 9" xfId="23312"/>
    <cellStyle name="Input 2 5 3 6" xfId="23313"/>
    <cellStyle name="Input 2 5 3 6 2" xfId="23314"/>
    <cellStyle name="Input 2 5 3 6 3" xfId="23315"/>
    <cellStyle name="Input 2 5 3 6 4" xfId="23316"/>
    <cellStyle name="Input 2 5 3 6 5" xfId="23317"/>
    <cellStyle name="Input 2 5 3 6 6" xfId="23318"/>
    <cellStyle name="Input 2 5 3 6 7" xfId="23319"/>
    <cellStyle name="Input 2 5 3 6 8" xfId="23320"/>
    <cellStyle name="Input 2 5 3 6 9" xfId="23321"/>
    <cellStyle name="Input 2 5 3 7" xfId="23322"/>
    <cellStyle name="Input 2 5 3 7 2" xfId="23323"/>
    <cellStyle name="Input 2 5 3 7 3" xfId="23324"/>
    <cellStyle name="Input 2 5 3 7 4" xfId="23325"/>
    <cellStyle name="Input 2 5 3 7 5" xfId="23326"/>
    <cellStyle name="Input 2 5 3 7 6" xfId="23327"/>
    <cellStyle name="Input 2 5 3 7 7" xfId="23328"/>
    <cellStyle name="Input 2 5 3 7 8" xfId="23329"/>
    <cellStyle name="Input 2 5 3 7 9" xfId="23330"/>
    <cellStyle name="Input 2 5 3 8" xfId="23331"/>
    <cellStyle name="Input 2 5 3 8 2" xfId="23332"/>
    <cellStyle name="Input 2 5 3 8 3" xfId="23333"/>
    <cellStyle name="Input 2 5 3 8 4" xfId="23334"/>
    <cellStyle name="Input 2 5 3 8 5" xfId="23335"/>
    <cellStyle name="Input 2 5 3 8 6" xfId="23336"/>
    <cellStyle name="Input 2 5 3 8 7" xfId="23337"/>
    <cellStyle name="Input 2 5 3 8 8" xfId="23338"/>
    <cellStyle name="Input 2 5 3 8 9" xfId="23339"/>
    <cellStyle name="Input 2 5 3 9" xfId="23340"/>
    <cellStyle name="Input 2 5 4" xfId="23341"/>
    <cellStyle name="Input 2 5 4 10" xfId="23342"/>
    <cellStyle name="Input 2 5 4 11" xfId="23343"/>
    <cellStyle name="Input 2 5 4 12" xfId="23344"/>
    <cellStyle name="Input 2 5 4 13" xfId="23345"/>
    <cellStyle name="Input 2 5 4 14" xfId="23346"/>
    <cellStyle name="Input 2 5 4 15" xfId="23347"/>
    <cellStyle name="Input 2 5 4 16" xfId="23348"/>
    <cellStyle name="Input 2 5 4 2" xfId="23349"/>
    <cellStyle name="Input 2 5 4 2 10" xfId="23350"/>
    <cellStyle name="Input 2 5 4 2 11" xfId="23351"/>
    <cellStyle name="Input 2 5 4 2 12" xfId="23352"/>
    <cellStyle name="Input 2 5 4 2 13" xfId="23353"/>
    <cellStyle name="Input 2 5 4 2 14" xfId="23354"/>
    <cellStyle name="Input 2 5 4 2 2" xfId="23355"/>
    <cellStyle name="Input 2 5 4 2 2 2" xfId="23356"/>
    <cellStyle name="Input 2 5 4 2 2 3" xfId="23357"/>
    <cellStyle name="Input 2 5 4 2 2 4" xfId="23358"/>
    <cellStyle name="Input 2 5 4 2 2 5" xfId="23359"/>
    <cellStyle name="Input 2 5 4 2 2 6" xfId="23360"/>
    <cellStyle name="Input 2 5 4 2 2 7" xfId="23361"/>
    <cellStyle name="Input 2 5 4 2 2 8" xfId="23362"/>
    <cellStyle name="Input 2 5 4 2 2 9" xfId="23363"/>
    <cellStyle name="Input 2 5 4 2 3" xfId="23364"/>
    <cellStyle name="Input 2 5 4 2 3 2" xfId="23365"/>
    <cellStyle name="Input 2 5 4 2 3 3" xfId="23366"/>
    <cellStyle name="Input 2 5 4 2 3 4" xfId="23367"/>
    <cellStyle name="Input 2 5 4 2 3 5" xfId="23368"/>
    <cellStyle name="Input 2 5 4 2 3 6" xfId="23369"/>
    <cellStyle name="Input 2 5 4 2 3 7" xfId="23370"/>
    <cellStyle name="Input 2 5 4 2 3 8" xfId="23371"/>
    <cellStyle name="Input 2 5 4 2 3 9" xfId="23372"/>
    <cellStyle name="Input 2 5 4 2 4" xfId="23373"/>
    <cellStyle name="Input 2 5 4 2 4 2" xfId="23374"/>
    <cellStyle name="Input 2 5 4 2 4 3" xfId="23375"/>
    <cellStyle name="Input 2 5 4 2 4 4" xfId="23376"/>
    <cellStyle name="Input 2 5 4 2 4 5" xfId="23377"/>
    <cellStyle name="Input 2 5 4 2 4 6" xfId="23378"/>
    <cellStyle name="Input 2 5 4 2 4 7" xfId="23379"/>
    <cellStyle name="Input 2 5 4 2 4 8" xfId="23380"/>
    <cellStyle name="Input 2 5 4 2 4 9" xfId="23381"/>
    <cellStyle name="Input 2 5 4 2 5" xfId="23382"/>
    <cellStyle name="Input 2 5 4 2 5 2" xfId="23383"/>
    <cellStyle name="Input 2 5 4 2 5 3" xfId="23384"/>
    <cellStyle name="Input 2 5 4 2 5 4" xfId="23385"/>
    <cellStyle name="Input 2 5 4 2 5 5" xfId="23386"/>
    <cellStyle name="Input 2 5 4 2 5 6" xfId="23387"/>
    <cellStyle name="Input 2 5 4 2 5 7" xfId="23388"/>
    <cellStyle name="Input 2 5 4 2 5 8" xfId="23389"/>
    <cellStyle name="Input 2 5 4 2 5 9" xfId="23390"/>
    <cellStyle name="Input 2 5 4 2 6" xfId="23391"/>
    <cellStyle name="Input 2 5 4 2 6 2" xfId="23392"/>
    <cellStyle name="Input 2 5 4 2 6 3" xfId="23393"/>
    <cellStyle name="Input 2 5 4 2 6 4" xfId="23394"/>
    <cellStyle name="Input 2 5 4 2 6 5" xfId="23395"/>
    <cellStyle name="Input 2 5 4 2 6 6" xfId="23396"/>
    <cellStyle name="Input 2 5 4 2 6 7" xfId="23397"/>
    <cellStyle name="Input 2 5 4 2 6 8" xfId="23398"/>
    <cellStyle name="Input 2 5 4 2 6 9" xfId="23399"/>
    <cellStyle name="Input 2 5 4 2 7" xfId="23400"/>
    <cellStyle name="Input 2 5 4 2 8" xfId="23401"/>
    <cellStyle name="Input 2 5 4 2 9" xfId="23402"/>
    <cellStyle name="Input 2 5 4 3" xfId="23403"/>
    <cellStyle name="Input 2 5 4 3 2" xfId="23404"/>
    <cellStyle name="Input 2 5 4 3 3" xfId="23405"/>
    <cellStyle name="Input 2 5 4 3 4" xfId="23406"/>
    <cellStyle name="Input 2 5 4 3 5" xfId="23407"/>
    <cellStyle name="Input 2 5 4 3 6" xfId="23408"/>
    <cellStyle name="Input 2 5 4 3 7" xfId="23409"/>
    <cellStyle name="Input 2 5 4 3 8" xfId="23410"/>
    <cellStyle name="Input 2 5 4 3 9" xfId="23411"/>
    <cellStyle name="Input 2 5 4 4" xfId="23412"/>
    <cellStyle name="Input 2 5 4 4 2" xfId="23413"/>
    <cellStyle name="Input 2 5 4 4 3" xfId="23414"/>
    <cellStyle name="Input 2 5 4 4 4" xfId="23415"/>
    <cellStyle name="Input 2 5 4 4 5" xfId="23416"/>
    <cellStyle name="Input 2 5 4 4 6" xfId="23417"/>
    <cellStyle name="Input 2 5 4 4 7" xfId="23418"/>
    <cellStyle name="Input 2 5 4 4 8" xfId="23419"/>
    <cellStyle name="Input 2 5 4 4 9" xfId="23420"/>
    <cellStyle name="Input 2 5 4 5" xfId="23421"/>
    <cellStyle name="Input 2 5 4 5 2" xfId="23422"/>
    <cellStyle name="Input 2 5 4 5 3" xfId="23423"/>
    <cellStyle name="Input 2 5 4 5 4" xfId="23424"/>
    <cellStyle name="Input 2 5 4 5 5" xfId="23425"/>
    <cellStyle name="Input 2 5 4 5 6" xfId="23426"/>
    <cellStyle name="Input 2 5 4 5 7" xfId="23427"/>
    <cellStyle name="Input 2 5 4 5 8" xfId="23428"/>
    <cellStyle name="Input 2 5 4 5 9" xfId="23429"/>
    <cellStyle name="Input 2 5 4 6" xfId="23430"/>
    <cellStyle name="Input 2 5 4 6 2" xfId="23431"/>
    <cellStyle name="Input 2 5 4 6 3" xfId="23432"/>
    <cellStyle name="Input 2 5 4 6 4" xfId="23433"/>
    <cellStyle name="Input 2 5 4 6 5" xfId="23434"/>
    <cellStyle name="Input 2 5 4 6 6" xfId="23435"/>
    <cellStyle name="Input 2 5 4 6 7" xfId="23436"/>
    <cellStyle name="Input 2 5 4 6 8" xfId="23437"/>
    <cellStyle name="Input 2 5 4 6 9" xfId="23438"/>
    <cellStyle name="Input 2 5 4 7" xfId="23439"/>
    <cellStyle name="Input 2 5 4 7 2" xfId="23440"/>
    <cellStyle name="Input 2 5 4 7 3" xfId="23441"/>
    <cellStyle name="Input 2 5 4 7 4" xfId="23442"/>
    <cellStyle name="Input 2 5 4 7 5" xfId="23443"/>
    <cellStyle name="Input 2 5 4 7 6" xfId="23444"/>
    <cellStyle name="Input 2 5 4 7 7" xfId="23445"/>
    <cellStyle name="Input 2 5 4 7 8" xfId="23446"/>
    <cellStyle name="Input 2 5 4 7 9" xfId="23447"/>
    <cellStyle name="Input 2 5 4 8" xfId="23448"/>
    <cellStyle name="Input 2 5 4 8 2" xfId="23449"/>
    <cellStyle name="Input 2 5 4 8 3" xfId="23450"/>
    <cellStyle name="Input 2 5 4 8 4" xfId="23451"/>
    <cellStyle name="Input 2 5 4 8 5" xfId="23452"/>
    <cellStyle name="Input 2 5 4 8 6" xfId="23453"/>
    <cellStyle name="Input 2 5 4 8 7" xfId="23454"/>
    <cellStyle name="Input 2 5 4 8 8" xfId="23455"/>
    <cellStyle name="Input 2 5 4 8 9" xfId="23456"/>
    <cellStyle name="Input 2 5 4 9" xfId="23457"/>
    <cellStyle name="Input 2 5 5" xfId="23458"/>
    <cellStyle name="Input 2 5 5 10" xfId="23459"/>
    <cellStyle name="Input 2 5 5 11" xfId="23460"/>
    <cellStyle name="Input 2 5 5 12" xfId="23461"/>
    <cellStyle name="Input 2 5 5 13" xfId="23462"/>
    <cellStyle name="Input 2 5 5 14" xfId="23463"/>
    <cellStyle name="Input 2 5 5 15" xfId="23464"/>
    <cellStyle name="Input 2 5 5 16" xfId="23465"/>
    <cellStyle name="Input 2 5 5 2" xfId="23466"/>
    <cellStyle name="Input 2 5 5 2 10" xfId="23467"/>
    <cellStyle name="Input 2 5 5 2 11" xfId="23468"/>
    <cellStyle name="Input 2 5 5 2 12" xfId="23469"/>
    <cellStyle name="Input 2 5 5 2 13" xfId="23470"/>
    <cellStyle name="Input 2 5 5 2 14" xfId="23471"/>
    <cellStyle name="Input 2 5 5 2 2" xfId="23472"/>
    <cellStyle name="Input 2 5 5 2 2 2" xfId="23473"/>
    <cellStyle name="Input 2 5 5 2 2 3" xfId="23474"/>
    <cellStyle name="Input 2 5 5 2 2 4" xfId="23475"/>
    <cellStyle name="Input 2 5 5 2 2 5" xfId="23476"/>
    <cellStyle name="Input 2 5 5 2 2 6" xfId="23477"/>
    <cellStyle name="Input 2 5 5 2 2 7" xfId="23478"/>
    <cellStyle name="Input 2 5 5 2 2 8" xfId="23479"/>
    <cellStyle name="Input 2 5 5 2 2 9" xfId="23480"/>
    <cellStyle name="Input 2 5 5 2 3" xfId="23481"/>
    <cellStyle name="Input 2 5 5 2 3 2" xfId="23482"/>
    <cellStyle name="Input 2 5 5 2 3 3" xfId="23483"/>
    <cellStyle name="Input 2 5 5 2 3 4" xfId="23484"/>
    <cellStyle name="Input 2 5 5 2 3 5" xfId="23485"/>
    <cellStyle name="Input 2 5 5 2 3 6" xfId="23486"/>
    <cellStyle name="Input 2 5 5 2 3 7" xfId="23487"/>
    <cellStyle name="Input 2 5 5 2 3 8" xfId="23488"/>
    <cellStyle name="Input 2 5 5 2 3 9" xfId="23489"/>
    <cellStyle name="Input 2 5 5 2 4" xfId="23490"/>
    <cellStyle name="Input 2 5 5 2 4 2" xfId="23491"/>
    <cellStyle name="Input 2 5 5 2 4 3" xfId="23492"/>
    <cellStyle name="Input 2 5 5 2 4 4" xfId="23493"/>
    <cellStyle name="Input 2 5 5 2 4 5" xfId="23494"/>
    <cellStyle name="Input 2 5 5 2 4 6" xfId="23495"/>
    <cellStyle name="Input 2 5 5 2 4 7" xfId="23496"/>
    <cellStyle name="Input 2 5 5 2 4 8" xfId="23497"/>
    <cellStyle name="Input 2 5 5 2 4 9" xfId="23498"/>
    <cellStyle name="Input 2 5 5 2 5" xfId="23499"/>
    <cellStyle name="Input 2 5 5 2 5 2" xfId="23500"/>
    <cellStyle name="Input 2 5 5 2 5 3" xfId="23501"/>
    <cellStyle name="Input 2 5 5 2 5 4" xfId="23502"/>
    <cellStyle name="Input 2 5 5 2 5 5" xfId="23503"/>
    <cellStyle name="Input 2 5 5 2 5 6" xfId="23504"/>
    <cellStyle name="Input 2 5 5 2 5 7" xfId="23505"/>
    <cellStyle name="Input 2 5 5 2 5 8" xfId="23506"/>
    <cellStyle name="Input 2 5 5 2 5 9" xfId="23507"/>
    <cellStyle name="Input 2 5 5 2 6" xfId="23508"/>
    <cellStyle name="Input 2 5 5 2 6 2" xfId="23509"/>
    <cellStyle name="Input 2 5 5 2 6 3" xfId="23510"/>
    <cellStyle name="Input 2 5 5 2 6 4" xfId="23511"/>
    <cellStyle name="Input 2 5 5 2 6 5" xfId="23512"/>
    <cellStyle name="Input 2 5 5 2 6 6" xfId="23513"/>
    <cellStyle name="Input 2 5 5 2 6 7" xfId="23514"/>
    <cellStyle name="Input 2 5 5 2 6 8" xfId="23515"/>
    <cellStyle name="Input 2 5 5 2 6 9" xfId="23516"/>
    <cellStyle name="Input 2 5 5 2 7" xfId="23517"/>
    <cellStyle name="Input 2 5 5 2 8" xfId="23518"/>
    <cellStyle name="Input 2 5 5 2 9" xfId="23519"/>
    <cellStyle name="Input 2 5 5 3" xfId="23520"/>
    <cellStyle name="Input 2 5 5 3 2" xfId="23521"/>
    <cellStyle name="Input 2 5 5 3 3" xfId="23522"/>
    <cellStyle name="Input 2 5 5 3 4" xfId="23523"/>
    <cellStyle name="Input 2 5 5 3 5" xfId="23524"/>
    <cellStyle name="Input 2 5 5 3 6" xfId="23525"/>
    <cellStyle name="Input 2 5 5 3 7" xfId="23526"/>
    <cellStyle name="Input 2 5 5 3 8" xfId="23527"/>
    <cellStyle name="Input 2 5 5 3 9" xfId="23528"/>
    <cellStyle name="Input 2 5 5 4" xfId="23529"/>
    <cellStyle name="Input 2 5 5 4 2" xfId="23530"/>
    <cellStyle name="Input 2 5 5 4 3" xfId="23531"/>
    <cellStyle name="Input 2 5 5 4 4" xfId="23532"/>
    <cellStyle name="Input 2 5 5 4 5" xfId="23533"/>
    <cellStyle name="Input 2 5 5 4 6" xfId="23534"/>
    <cellStyle name="Input 2 5 5 4 7" xfId="23535"/>
    <cellStyle name="Input 2 5 5 4 8" xfId="23536"/>
    <cellStyle name="Input 2 5 5 4 9" xfId="23537"/>
    <cellStyle name="Input 2 5 5 5" xfId="23538"/>
    <cellStyle name="Input 2 5 5 5 2" xfId="23539"/>
    <cellStyle name="Input 2 5 5 5 3" xfId="23540"/>
    <cellStyle name="Input 2 5 5 5 4" xfId="23541"/>
    <cellStyle name="Input 2 5 5 5 5" xfId="23542"/>
    <cellStyle name="Input 2 5 5 5 6" xfId="23543"/>
    <cellStyle name="Input 2 5 5 5 7" xfId="23544"/>
    <cellStyle name="Input 2 5 5 5 8" xfId="23545"/>
    <cellStyle name="Input 2 5 5 5 9" xfId="23546"/>
    <cellStyle name="Input 2 5 5 6" xfId="23547"/>
    <cellStyle name="Input 2 5 5 6 2" xfId="23548"/>
    <cellStyle name="Input 2 5 5 6 3" xfId="23549"/>
    <cellStyle name="Input 2 5 5 6 4" xfId="23550"/>
    <cellStyle name="Input 2 5 5 6 5" xfId="23551"/>
    <cellStyle name="Input 2 5 5 6 6" xfId="23552"/>
    <cellStyle name="Input 2 5 5 6 7" xfId="23553"/>
    <cellStyle name="Input 2 5 5 6 8" xfId="23554"/>
    <cellStyle name="Input 2 5 5 6 9" xfId="23555"/>
    <cellStyle name="Input 2 5 5 7" xfId="23556"/>
    <cellStyle name="Input 2 5 5 7 2" xfId="23557"/>
    <cellStyle name="Input 2 5 5 7 3" xfId="23558"/>
    <cellStyle name="Input 2 5 5 7 4" xfId="23559"/>
    <cellStyle name="Input 2 5 5 7 5" xfId="23560"/>
    <cellStyle name="Input 2 5 5 7 6" xfId="23561"/>
    <cellStyle name="Input 2 5 5 7 7" xfId="23562"/>
    <cellStyle name="Input 2 5 5 7 8" xfId="23563"/>
    <cellStyle name="Input 2 5 5 7 9" xfId="23564"/>
    <cellStyle name="Input 2 5 5 8" xfId="23565"/>
    <cellStyle name="Input 2 5 5 8 2" xfId="23566"/>
    <cellStyle name="Input 2 5 5 8 3" xfId="23567"/>
    <cellStyle name="Input 2 5 5 8 4" xfId="23568"/>
    <cellStyle name="Input 2 5 5 8 5" xfId="23569"/>
    <cellStyle name="Input 2 5 5 8 6" xfId="23570"/>
    <cellStyle name="Input 2 5 5 8 7" xfId="23571"/>
    <cellStyle name="Input 2 5 5 8 8" xfId="23572"/>
    <cellStyle name="Input 2 5 5 8 9" xfId="23573"/>
    <cellStyle name="Input 2 5 5 9" xfId="23574"/>
    <cellStyle name="Input 2 5 6" xfId="23575"/>
    <cellStyle name="Input 2 5 6 2" xfId="23576"/>
    <cellStyle name="Input 2 5 6 3" xfId="23577"/>
    <cellStyle name="Input 2 5 6 4" xfId="23578"/>
    <cellStyle name="Input 2 5 6 5" xfId="23579"/>
    <cellStyle name="Input 2 5 6 6" xfId="23580"/>
    <cellStyle name="Input 2 5 6 7" xfId="23581"/>
    <cellStyle name="Input 2 5 6 8" xfId="23582"/>
    <cellStyle name="Input 2 5 6 9" xfId="23583"/>
    <cellStyle name="Input 2 5 7" xfId="23584"/>
    <cellStyle name="Input 2 5 7 2" xfId="23585"/>
    <cellStyle name="Input 2 5 7 3" xfId="23586"/>
    <cellStyle name="Input 2 5 7 4" xfId="23587"/>
    <cellStyle name="Input 2 5 7 5" xfId="23588"/>
    <cellStyle name="Input 2 5 7 6" xfId="23589"/>
    <cellStyle name="Input 2 5 7 7" xfId="23590"/>
    <cellStyle name="Input 2 5 7 8" xfId="23591"/>
    <cellStyle name="Input 2 5 7 9" xfId="23592"/>
    <cellStyle name="Input 2 5 8" xfId="23593"/>
    <cellStyle name="Input 2 5 8 2" xfId="23594"/>
    <cellStyle name="Input 2 5 8 3" xfId="23595"/>
    <cellStyle name="Input 2 5 8 4" xfId="23596"/>
    <cellStyle name="Input 2 5 8 5" xfId="23597"/>
    <cellStyle name="Input 2 5 8 6" xfId="23598"/>
    <cellStyle name="Input 2 5 8 7" xfId="23599"/>
    <cellStyle name="Input 2 5 8 8" xfId="23600"/>
    <cellStyle name="Input 2 5 8 9" xfId="23601"/>
    <cellStyle name="Input 2 5 9" xfId="23602"/>
    <cellStyle name="Input 2 5 9 2" xfId="23603"/>
    <cellStyle name="Input 2 5 9 3" xfId="23604"/>
    <cellStyle name="Input 2 5 9 4" xfId="23605"/>
    <cellStyle name="Input 2 5 9 5" xfId="23606"/>
    <cellStyle name="Input 2 5 9 6" xfId="23607"/>
    <cellStyle name="Input 2 5 9 7" xfId="23608"/>
    <cellStyle name="Input 2 5 9 8" xfId="23609"/>
    <cellStyle name="Input 2 5 9 9" xfId="23610"/>
    <cellStyle name="Input 2 6" xfId="23611"/>
    <cellStyle name="Input 2 6 10" xfId="23612"/>
    <cellStyle name="Input 2 6 10 2" xfId="23613"/>
    <cellStyle name="Input 2 6 10 3" xfId="23614"/>
    <cellStyle name="Input 2 6 10 4" xfId="23615"/>
    <cellStyle name="Input 2 6 10 5" xfId="23616"/>
    <cellStyle name="Input 2 6 10 6" xfId="23617"/>
    <cellStyle name="Input 2 6 10 7" xfId="23618"/>
    <cellStyle name="Input 2 6 10 8" xfId="23619"/>
    <cellStyle name="Input 2 6 10 9" xfId="23620"/>
    <cellStyle name="Input 2 6 11" xfId="23621"/>
    <cellStyle name="Input 2 6 11 2" xfId="23622"/>
    <cellStyle name="Input 2 6 11 3" xfId="23623"/>
    <cellStyle name="Input 2 6 11 4" xfId="23624"/>
    <cellStyle name="Input 2 6 11 5" xfId="23625"/>
    <cellStyle name="Input 2 6 11 6" xfId="23626"/>
    <cellStyle name="Input 2 6 11 7" xfId="23627"/>
    <cellStyle name="Input 2 6 11 8" xfId="23628"/>
    <cellStyle name="Input 2 6 11 9" xfId="23629"/>
    <cellStyle name="Input 2 6 12" xfId="23630"/>
    <cellStyle name="Input 2 6 13" xfId="23631"/>
    <cellStyle name="Input 2 6 14" xfId="23632"/>
    <cellStyle name="Input 2 6 15" xfId="23633"/>
    <cellStyle name="Input 2 6 2" xfId="23634"/>
    <cellStyle name="Input 2 6 2 10" xfId="23635"/>
    <cellStyle name="Input 2 6 2 11" xfId="23636"/>
    <cellStyle name="Input 2 6 2 12" xfId="23637"/>
    <cellStyle name="Input 2 6 2 13" xfId="23638"/>
    <cellStyle name="Input 2 6 2 14" xfId="23639"/>
    <cellStyle name="Input 2 6 2 15" xfId="23640"/>
    <cellStyle name="Input 2 6 2 16" xfId="23641"/>
    <cellStyle name="Input 2 6 2 2" xfId="23642"/>
    <cellStyle name="Input 2 6 2 2 10" xfId="23643"/>
    <cellStyle name="Input 2 6 2 2 11" xfId="23644"/>
    <cellStyle name="Input 2 6 2 2 12" xfId="23645"/>
    <cellStyle name="Input 2 6 2 2 13" xfId="23646"/>
    <cellStyle name="Input 2 6 2 2 14" xfId="23647"/>
    <cellStyle name="Input 2 6 2 2 2" xfId="23648"/>
    <cellStyle name="Input 2 6 2 2 2 2" xfId="23649"/>
    <cellStyle name="Input 2 6 2 2 2 3" xfId="23650"/>
    <cellStyle name="Input 2 6 2 2 2 4" xfId="23651"/>
    <cellStyle name="Input 2 6 2 2 2 5" xfId="23652"/>
    <cellStyle name="Input 2 6 2 2 2 6" xfId="23653"/>
    <cellStyle name="Input 2 6 2 2 2 7" xfId="23654"/>
    <cellStyle name="Input 2 6 2 2 2 8" xfId="23655"/>
    <cellStyle name="Input 2 6 2 2 2 9" xfId="23656"/>
    <cellStyle name="Input 2 6 2 2 3" xfId="23657"/>
    <cellStyle name="Input 2 6 2 2 3 2" xfId="23658"/>
    <cellStyle name="Input 2 6 2 2 3 3" xfId="23659"/>
    <cellStyle name="Input 2 6 2 2 3 4" xfId="23660"/>
    <cellStyle name="Input 2 6 2 2 3 5" xfId="23661"/>
    <cellStyle name="Input 2 6 2 2 3 6" xfId="23662"/>
    <cellStyle name="Input 2 6 2 2 3 7" xfId="23663"/>
    <cellStyle name="Input 2 6 2 2 3 8" xfId="23664"/>
    <cellStyle name="Input 2 6 2 2 3 9" xfId="23665"/>
    <cellStyle name="Input 2 6 2 2 4" xfId="23666"/>
    <cellStyle name="Input 2 6 2 2 4 2" xfId="23667"/>
    <cellStyle name="Input 2 6 2 2 4 3" xfId="23668"/>
    <cellStyle name="Input 2 6 2 2 4 4" xfId="23669"/>
    <cellStyle name="Input 2 6 2 2 4 5" xfId="23670"/>
    <cellStyle name="Input 2 6 2 2 4 6" xfId="23671"/>
    <cellStyle name="Input 2 6 2 2 4 7" xfId="23672"/>
    <cellStyle name="Input 2 6 2 2 4 8" xfId="23673"/>
    <cellStyle name="Input 2 6 2 2 4 9" xfId="23674"/>
    <cellStyle name="Input 2 6 2 2 5" xfId="23675"/>
    <cellStyle name="Input 2 6 2 2 5 2" xfId="23676"/>
    <cellStyle name="Input 2 6 2 2 5 3" xfId="23677"/>
    <cellStyle name="Input 2 6 2 2 5 4" xfId="23678"/>
    <cellStyle name="Input 2 6 2 2 5 5" xfId="23679"/>
    <cellStyle name="Input 2 6 2 2 5 6" xfId="23680"/>
    <cellStyle name="Input 2 6 2 2 5 7" xfId="23681"/>
    <cellStyle name="Input 2 6 2 2 5 8" xfId="23682"/>
    <cellStyle name="Input 2 6 2 2 5 9" xfId="23683"/>
    <cellStyle name="Input 2 6 2 2 6" xfId="23684"/>
    <cellStyle name="Input 2 6 2 2 6 2" xfId="23685"/>
    <cellStyle name="Input 2 6 2 2 6 3" xfId="23686"/>
    <cellStyle name="Input 2 6 2 2 6 4" xfId="23687"/>
    <cellStyle name="Input 2 6 2 2 6 5" xfId="23688"/>
    <cellStyle name="Input 2 6 2 2 6 6" xfId="23689"/>
    <cellStyle name="Input 2 6 2 2 6 7" xfId="23690"/>
    <cellStyle name="Input 2 6 2 2 6 8" xfId="23691"/>
    <cellStyle name="Input 2 6 2 2 6 9" xfId="23692"/>
    <cellStyle name="Input 2 6 2 2 7" xfId="23693"/>
    <cellStyle name="Input 2 6 2 2 8" xfId="23694"/>
    <cellStyle name="Input 2 6 2 2 9" xfId="23695"/>
    <cellStyle name="Input 2 6 2 3" xfId="23696"/>
    <cellStyle name="Input 2 6 2 3 2" xfId="23697"/>
    <cellStyle name="Input 2 6 2 3 3" xfId="23698"/>
    <cellStyle name="Input 2 6 2 3 4" xfId="23699"/>
    <cellStyle name="Input 2 6 2 3 5" xfId="23700"/>
    <cellStyle name="Input 2 6 2 3 6" xfId="23701"/>
    <cellStyle name="Input 2 6 2 3 7" xfId="23702"/>
    <cellStyle name="Input 2 6 2 3 8" xfId="23703"/>
    <cellStyle name="Input 2 6 2 3 9" xfId="23704"/>
    <cellStyle name="Input 2 6 2 4" xfId="23705"/>
    <cellStyle name="Input 2 6 2 4 2" xfId="23706"/>
    <cellStyle name="Input 2 6 2 4 3" xfId="23707"/>
    <cellStyle name="Input 2 6 2 4 4" xfId="23708"/>
    <cellStyle name="Input 2 6 2 4 5" xfId="23709"/>
    <cellStyle name="Input 2 6 2 4 6" xfId="23710"/>
    <cellStyle name="Input 2 6 2 4 7" xfId="23711"/>
    <cellStyle name="Input 2 6 2 4 8" xfId="23712"/>
    <cellStyle name="Input 2 6 2 4 9" xfId="23713"/>
    <cellStyle name="Input 2 6 2 5" xfId="23714"/>
    <cellStyle name="Input 2 6 2 5 2" xfId="23715"/>
    <cellStyle name="Input 2 6 2 5 3" xfId="23716"/>
    <cellStyle name="Input 2 6 2 5 4" xfId="23717"/>
    <cellStyle name="Input 2 6 2 5 5" xfId="23718"/>
    <cellStyle name="Input 2 6 2 5 6" xfId="23719"/>
    <cellStyle name="Input 2 6 2 5 7" xfId="23720"/>
    <cellStyle name="Input 2 6 2 5 8" xfId="23721"/>
    <cellStyle name="Input 2 6 2 5 9" xfId="23722"/>
    <cellStyle name="Input 2 6 2 6" xfId="23723"/>
    <cellStyle name="Input 2 6 2 6 2" xfId="23724"/>
    <cellStyle name="Input 2 6 2 6 3" xfId="23725"/>
    <cellStyle name="Input 2 6 2 6 4" xfId="23726"/>
    <cellStyle name="Input 2 6 2 6 5" xfId="23727"/>
    <cellStyle name="Input 2 6 2 6 6" xfId="23728"/>
    <cellStyle name="Input 2 6 2 6 7" xfId="23729"/>
    <cellStyle name="Input 2 6 2 6 8" xfId="23730"/>
    <cellStyle name="Input 2 6 2 6 9" xfId="23731"/>
    <cellStyle name="Input 2 6 2 7" xfId="23732"/>
    <cellStyle name="Input 2 6 2 7 2" xfId="23733"/>
    <cellStyle name="Input 2 6 2 7 3" xfId="23734"/>
    <cellStyle name="Input 2 6 2 7 4" xfId="23735"/>
    <cellStyle name="Input 2 6 2 7 5" xfId="23736"/>
    <cellStyle name="Input 2 6 2 7 6" xfId="23737"/>
    <cellStyle name="Input 2 6 2 7 7" xfId="23738"/>
    <cellStyle name="Input 2 6 2 7 8" xfId="23739"/>
    <cellStyle name="Input 2 6 2 7 9" xfId="23740"/>
    <cellStyle name="Input 2 6 2 8" xfId="23741"/>
    <cellStyle name="Input 2 6 2 8 2" xfId="23742"/>
    <cellStyle name="Input 2 6 2 8 3" xfId="23743"/>
    <cellStyle name="Input 2 6 2 8 4" xfId="23744"/>
    <cellStyle name="Input 2 6 2 8 5" xfId="23745"/>
    <cellStyle name="Input 2 6 2 8 6" xfId="23746"/>
    <cellStyle name="Input 2 6 2 8 7" xfId="23747"/>
    <cellStyle name="Input 2 6 2 8 8" xfId="23748"/>
    <cellStyle name="Input 2 6 2 8 9" xfId="23749"/>
    <cellStyle name="Input 2 6 2 9" xfId="23750"/>
    <cellStyle name="Input 2 6 3" xfId="23751"/>
    <cellStyle name="Input 2 6 3 10" xfId="23752"/>
    <cellStyle name="Input 2 6 3 11" xfId="23753"/>
    <cellStyle name="Input 2 6 3 12" xfId="23754"/>
    <cellStyle name="Input 2 6 3 13" xfId="23755"/>
    <cellStyle name="Input 2 6 3 14" xfId="23756"/>
    <cellStyle name="Input 2 6 3 15" xfId="23757"/>
    <cellStyle name="Input 2 6 3 16" xfId="23758"/>
    <cellStyle name="Input 2 6 3 2" xfId="23759"/>
    <cellStyle name="Input 2 6 3 2 10" xfId="23760"/>
    <cellStyle name="Input 2 6 3 2 11" xfId="23761"/>
    <cellStyle name="Input 2 6 3 2 12" xfId="23762"/>
    <cellStyle name="Input 2 6 3 2 13" xfId="23763"/>
    <cellStyle name="Input 2 6 3 2 14" xfId="23764"/>
    <cellStyle name="Input 2 6 3 2 2" xfId="23765"/>
    <cellStyle name="Input 2 6 3 2 2 2" xfId="23766"/>
    <cellStyle name="Input 2 6 3 2 2 3" xfId="23767"/>
    <cellStyle name="Input 2 6 3 2 2 4" xfId="23768"/>
    <cellStyle name="Input 2 6 3 2 2 5" xfId="23769"/>
    <cellStyle name="Input 2 6 3 2 2 6" xfId="23770"/>
    <cellStyle name="Input 2 6 3 2 2 7" xfId="23771"/>
    <cellStyle name="Input 2 6 3 2 2 8" xfId="23772"/>
    <cellStyle name="Input 2 6 3 2 2 9" xfId="23773"/>
    <cellStyle name="Input 2 6 3 2 3" xfId="23774"/>
    <cellStyle name="Input 2 6 3 2 3 2" xfId="23775"/>
    <cellStyle name="Input 2 6 3 2 3 3" xfId="23776"/>
    <cellStyle name="Input 2 6 3 2 3 4" xfId="23777"/>
    <cellStyle name="Input 2 6 3 2 3 5" xfId="23778"/>
    <cellStyle name="Input 2 6 3 2 3 6" xfId="23779"/>
    <cellStyle name="Input 2 6 3 2 3 7" xfId="23780"/>
    <cellStyle name="Input 2 6 3 2 3 8" xfId="23781"/>
    <cellStyle name="Input 2 6 3 2 3 9" xfId="23782"/>
    <cellStyle name="Input 2 6 3 2 4" xfId="23783"/>
    <cellStyle name="Input 2 6 3 2 4 2" xfId="23784"/>
    <cellStyle name="Input 2 6 3 2 4 3" xfId="23785"/>
    <cellStyle name="Input 2 6 3 2 4 4" xfId="23786"/>
    <cellStyle name="Input 2 6 3 2 4 5" xfId="23787"/>
    <cellStyle name="Input 2 6 3 2 4 6" xfId="23788"/>
    <cellStyle name="Input 2 6 3 2 4 7" xfId="23789"/>
    <cellStyle name="Input 2 6 3 2 4 8" xfId="23790"/>
    <cellStyle name="Input 2 6 3 2 4 9" xfId="23791"/>
    <cellStyle name="Input 2 6 3 2 5" xfId="23792"/>
    <cellStyle name="Input 2 6 3 2 5 2" xfId="23793"/>
    <cellStyle name="Input 2 6 3 2 5 3" xfId="23794"/>
    <cellStyle name="Input 2 6 3 2 5 4" xfId="23795"/>
    <cellStyle name="Input 2 6 3 2 5 5" xfId="23796"/>
    <cellStyle name="Input 2 6 3 2 5 6" xfId="23797"/>
    <cellStyle name="Input 2 6 3 2 5 7" xfId="23798"/>
    <cellStyle name="Input 2 6 3 2 5 8" xfId="23799"/>
    <cellStyle name="Input 2 6 3 2 5 9" xfId="23800"/>
    <cellStyle name="Input 2 6 3 2 6" xfId="23801"/>
    <cellStyle name="Input 2 6 3 2 6 2" xfId="23802"/>
    <cellStyle name="Input 2 6 3 2 6 3" xfId="23803"/>
    <cellStyle name="Input 2 6 3 2 6 4" xfId="23804"/>
    <cellStyle name="Input 2 6 3 2 6 5" xfId="23805"/>
    <cellStyle name="Input 2 6 3 2 6 6" xfId="23806"/>
    <cellStyle name="Input 2 6 3 2 6 7" xfId="23807"/>
    <cellStyle name="Input 2 6 3 2 6 8" xfId="23808"/>
    <cellStyle name="Input 2 6 3 2 6 9" xfId="23809"/>
    <cellStyle name="Input 2 6 3 2 7" xfId="23810"/>
    <cellStyle name="Input 2 6 3 2 8" xfId="23811"/>
    <cellStyle name="Input 2 6 3 2 9" xfId="23812"/>
    <cellStyle name="Input 2 6 3 3" xfId="23813"/>
    <cellStyle name="Input 2 6 3 3 2" xfId="23814"/>
    <cellStyle name="Input 2 6 3 3 3" xfId="23815"/>
    <cellStyle name="Input 2 6 3 3 4" xfId="23816"/>
    <cellStyle name="Input 2 6 3 3 5" xfId="23817"/>
    <cellStyle name="Input 2 6 3 3 6" xfId="23818"/>
    <cellStyle name="Input 2 6 3 3 7" xfId="23819"/>
    <cellStyle name="Input 2 6 3 3 8" xfId="23820"/>
    <cellStyle name="Input 2 6 3 3 9" xfId="23821"/>
    <cellStyle name="Input 2 6 3 4" xfId="23822"/>
    <cellStyle name="Input 2 6 3 4 2" xfId="23823"/>
    <cellStyle name="Input 2 6 3 4 3" xfId="23824"/>
    <cellStyle name="Input 2 6 3 4 4" xfId="23825"/>
    <cellStyle name="Input 2 6 3 4 5" xfId="23826"/>
    <cellStyle name="Input 2 6 3 4 6" xfId="23827"/>
    <cellStyle name="Input 2 6 3 4 7" xfId="23828"/>
    <cellStyle name="Input 2 6 3 4 8" xfId="23829"/>
    <cellStyle name="Input 2 6 3 4 9" xfId="23830"/>
    <cellStyle name="Input 2 6 3 5" xfId="23831"/>
    <cellStyle name="Input 2 6 3 5 2" xfId="23832"/>
    <cellStyle name="Input 2 6 3 5 3" xfId="23833"/>
    <cellStyle name="Input 2 6 3 5 4" xfId="23834"/>
    <cellStyle name="Input 2 6 3 5 5" xfId="23835"/>
    <cellStyle name="Input 2 6 3 5 6" xfId="23836"/>
    <cellStyle name="Input 2 6 3 5 7" xfId="23837"/>
    <cellStyle name="Input 2 6 3 5 8" xfId="23838"/>
    <cellStyle name="Input 2 6 3 5 9" xfId="23839"/>
    <cellStyle name="Input 2 6 3 6" xfId="23840"/>
    <cellStyle name="Input 2 6 3 6 2" xfId="23841"/>
    <cellStyle name="Input 2 6 3 6 3" xfId="23842"/>
    <cellStyle name="Input 2 6 3 6 4" xfId="23843"/>
    <cellStyle name="Input 2 6 3 6 5" xfId="23844"/>
    <cellStyle name="Input 2 6 3 6 6" xfId="23845"/>
    <cellStyle name="Input 2 6 3 6 7" xfId="23846"/>
    <cellStyle name="Input 2 6 3 6 8" xfId="23847"/>
    <cellStyle name="Input 2 6 3 6 9" xfId="23848"/>
    <cellStyle name="Input 2 6 3 7" xfId="23849"/>
    <cellStyle name="Input 2 6 3 7 2" xfId="23850"/>
    <cellStyle name="Input 2 6 3 7 3" xfId="23851"/>
    <cellStyle name="Input 2 6 3 7 4" xfId="23852"/>
    <cellStyle name="Input 2 6 3 7 5" xfId="23853"/>
    <cellStyle name="Input 2 6 3 7 6" xfId="23854"/>
    <cellStyle name="Input 2 6 3 7 7" xfId="23855"/>
    <cellStyle name="Input 2 6 3 7 8" xfId="23856"/>
    <cellStyle name="Input 2 6 3 7 9" xfId="23857"/>
    <cellStyle name="Input 2 6 3 8" xfId="23858"/>
    <cellStyle name="Input 2 6 3 8 2" xfId="23859"/>
    <cellStyle name="Input 2 6 3 8 3" xfId="23860"/>
    <cellStyle name="Input 2 6 3 8 4" xfId="23861"/>
    <cellStyle name="Input 2 6 3 8 5" xfId="23862"/>
    <cellStyle name="Input 2 6 3 8 6" xfId="23863"/>
    <cellStyle name="Input 2 6 3 8 7" xfId="23864"/>
    <cellStyle name="Input 2 6 3 8 8" xfId="23865"/>
    <cellStyle name="Input 2 6 3 8 9" xfId="23866"/>
    <cellStyle name="Input 2 6 3 9" xfId="23867"/>
    <cellStyle name="Input 2 6 4" xfId="23868"/>
    <cellStyle name="Input 2 6 4 10" xfId="23869"/>
    <cellStyle name="Input 2 6 4 11" xfId="23870"/>
    <cellStyle name="Input 2 6 4 12" xfId="23871"/>
    <cellStyle name="Input 2 6 4 13" xfId="23872"/>
    <cellStyle name="Input 2 6 4 14" xfId="23873"/>
    <cellStyle name="Input 2 6 4 15" xfId="23874"/>
    <cellStyle name="Input 2 6 4 16" xfId="23875"/>
    <cellStyle name="Input 2 6 4 2" xfId="23876"/>
    <cellStyle name="Input 2 6 4 2 10" xfId="23877"/>
    <cellStyle name="Input 2 6 4 2 11" xfId="23878"/>
    <cellStyle name="Input 2 6 4 2 12" xfId="23879"/>
    <cellStyle name="Input 2 6 4 2 13" xfId="23880"/>
    <cellStyle name="Input 2 6 4 2 14" xfId="23881"/>
    <cellStyle name="Input 2 6 4 2 2" xfId="23882"/>
    <cellStyle name="Input 2 6 4 2 2 2" xfId="23883"/>
    <cellStyle name="Input 2 6 4 2 2 3" xfId="23884"/>
    <cellStyle name="Input 2 6 4 2 2 4" xfId="23885"/>
    <cellStyle name="Input 2 6 4 2 2 5" xfId="23886"/>
    <cellStyle name="Input 2 6 4 2 2 6" xfId="23887"/>
    <cellStyle name="Input 2 6 4 2 2 7" xfId="23888"/>
    <cellStyle name="Input 2 6 4 2 2 8" xfId="23889"/>
    <cellStyle name="Input 2 6 4 2 2 9" xfId="23890"/>
    <cellStyle name="Input 2 6 4 2 3" xfId="23891"/>
    <cellStyle name="Input 2 6 4 2 3 2" xfId="23892"/>
    <cellStyle name="Input 2 6 4 2 3 3" xfId="23893"/>
    <cellStyle name="Input 2 6 4 2 3 4" xfId="23894"/>
    <cellStyle name="Input 2 6 4 2 3 5" xfId="23895"/>
    <cellStyle name="Input 2 6 4 2 3 6" xfId="23896"/>
    <cellStyle name="Input 2 6 4 2 3 7" xfId="23897"/>
    <cellStyle name="Input 2 6 4 2 3 8" xfId="23898"/>
    <cellStyle name="Input 2 6 4 2 3 9" xfId="23899"/>
    <cellStyle name="Input 2 6 4 2 4" xfId="23900"/>
    <cellStyle name="Input 2 6 4 2 4 2" xfId="23901"/>
    <cellStyle name="Input 2 6 4 2 4 3" xfId="23902"/>
    <cellStyle name="Input 2 6 4 2 4 4" xfId="23903"/>
    <cellStyle name="Input 2 6 4 2 4 5" xfId="23904"/>
    <cellStyle name="Input 2 6 4 2 4 6" xfId="23905"/>
    <cellStyle name="Input 2 6 4 2 4 7" xfId="23906"/>
    <cellStyle name="Input 2 6 4 2 4 8" xfId="23907"/>
    <cellStyle name="Input 2 6 4 2 4 9" xfId="23908"/>
    <cellStyle name="Input 2 6 4 2 5" xfId="23909"/>
    <cellStyle name="Input 2 6 4 2 5 2" xfId="23910"/>
    <cellStyle name="Input 2 6 4 2 5 3" xfId="23911"/>
    <cellStyle name="Input 2 6 4 2 5 4" xfId="23912"/>
    <cellStyle name="Input 2 6 4 2 5 5" xfId="23913"/>
    <cellStyle name="Input 2 6 4 2 5 6" xfId="23914"/>
    <cellStyle name="Input 2 6 4 2 5 7" xfId="23915"/>
    <cellStyle name="Input 2 6 4 2 5 8" xfId="23916"/>
    <cellStyle name="Input 2 6 4 2 5 9" xfId="23917"/>
    <cellStyle name="Input 2 6 4 2 6" xfId="23918"/>
    <cellStyle name="Input 2 6 4 2 6 2" xfId="23919"/>
    <cellStyle name="Input 2 6 4 2 6 3" xfId="23920"/>
    <cellStyle name="Input 2 6 4 2 6 4" xfId="23921"/>
    <cellStyle name="Input 2 6 4 2 6 5" xfId="23922"/>
    <cellStyle name="Input 2 6 4 2 6 6" xfId="23923"/>
    <cellStyle name="Input 2 6 4 2 6 7" xfId="23924"/>
    <cellStyle name="Input 2 6 4 2 6 8" xfId="23925"/>
    <cellStyle name="Input 2 6 4 2 6 9" xfId="23926"/>
    <cellStyle name="Input 2 6 4 2 7" xfId="23927"/>
    <cellStyle name="Input 2 6 4 2 8" xfId="23928"/>
    <cellStyle name="Input 2 6 4 2 9" xfId="23929"/>
    <cellStyle name="Input 2 6 4 3" xfId="23930"/>
    <cellStyle name="Input 2 6 4 3 2" xfId="23931"/>
    <cellStyle name="Input 2 6 4 3 3" xfId="23932"/>
    <cellStyle name="Input 2 6 4 3 4" xfId="23933"/>
    <cellStyle name="Input 2 6 4 3 5" xfId="23934"/>
    <cellStyle name="Input 2 6 4 3 6" xfId="23935"/>
    <cellStyle name="Input 2 6 4 3 7" xfId="23936"/>
    <cellStyle name="Input 2 6 4 3 8" xfId="23937"/>
    <cellStyle name="Input 2 6 4 3 9" xfId="23938"/>
    <cellStyle name="Input 2 6 4 4" xfId="23939"/>
    <cellStyle name="Input 2 6 4 4 2" xfId="23940"/>
    <cellStyle name="Input 2 6 4 4 3" xfId="23941"/>
    <cellStyle name="Input 2 6 4 4 4" xfId="23942"/>
    <cellStyle name="Input 2 6 4 4 5" xfId="23943"/>
    <cellStyle name="Input 2 6 4 4 6" xfId="23944"/>
    <cellStyle name="Input 2 6 4 4 7" xfId="23945"/>
    <cellStyle name="Input 2 6 4 4 8" xfId="23946"/>
    <cellStyle name="Input 2 6 4 4 9" xfId="23947"/>
    <cellStyle name="Input 2 6 4 5" xfId="23948"/>
    <cellStyle name="Input 2 6 4 5 2" xfId="23949"/>
    <cellStyle name="Input 2 6 4 5 3" xfId="23950"/>
    <cellStyle name="Input 2 6 4 5 4" xfId="23951"/>
    <cellStyle name="Input 2 6 4 5 5" xfId="23952"/>
    <cellStyle name="Input 2 6 4 5 6" xfId="23953"/>
    <cellStyle name="Input 2 6 4 5 7" xfId="23954"/>
    <cellStyle name="Input 2 6 4 5 8" xfId="23955"/>
    <cellStyle name="Input 2 6 4 5 9" xfId="23956"/>
    <cellStyle name="Input 2 6 4 6" xfId="23957"/>
    <cellStyle name="Input 2 6 4 6 2" xfId="23958"/>
    <cellStyle name="Input 2 6 4 6 3" xfId="23959"/>
    <cellStyle name="Input 2 6 4 6 4" xfId="23960"/>
    <cellStyle name="Input 2 6 4 6 5" xfId="23961"/>
    <cellStyle name="Input 2 6 4 6 6" xfId="23962"/>
    <cellStyle name="Input 2 6 4 6 7" xfId="23963"/>
    <cellStyle name="Input 2 6 4 6 8" xfId="23964"/>
    <cellStyle name="Input 2 6 4 6 9" xfId="23965"/>
    <cellStyle name="Input 2 6 4 7" xfId="23966"/>
    <cellStyle name="Input 2 6 4 7 2" xfId="23967"/>
    <cellStyle name="Input 2 6 4 7 3" xfId="23968"/>
    <cellStyle name="Input 2 6 4 7 4" xfId="23969"/>
    <cellStyle name="Input 2 6 4 7 5" xfId="23970"/>
    <cellStyle name="Input 2 6 4 7 6" xfId="23971"/>
    <cellStyle name="Input 2 6 4 7 7" xfId="23972"/>
    <cellStyle name="Input 2 6 4 7 8" xfId="23973"/>
    <cellStyle name="Input 2 6 4 7 9" xfId="23974"/>
    <cellStyle name="Input 2 6 4 8" xfId="23975"/>
    <cellStyle name="Input 2 6 4 8 2" xfId="23976"/>
    <cellStyle name="Input 2 6 4 8 3" xfId="23977"/>
    <cellStyle name="Input 2 6 4 8 4" xfId="23978"/>
    <cellStyle name="Input 2 6 4 8 5" xfId="23979"/>
    <cellStyle name="Input 2 6 4 8 6" xfId="23980"/>
    <cellStyle name="Input 2 6 4 8 7" xfId="23981"/>
    <cellStyle name="Input 2 6 4 8 8" xfId="23982"/>
    <cellStyle name="Input 2 6 4 8 9" xfId="23983"/>
    <cellStyle name="Input 2 6 4 9" xfId="23984"/>
    <cellStyle name="Input 2 6 5" xfId="23985"/>
    <cellStyle name="Input 2 6 5 2" xfId="23986"/>
    <cellStyle name="Input 2 6 5 3" xfId="23987"/>
    <cellStyle name="Input 2 6 5 4" xfId="23988"/>
    <cellStyle name="Input 2 6 5 5" xfId="23989"/>
    <cellStyle name="Input 2 6 5 6" xfId="23990"/>
    <cellStyle name="Input 2 6 5 7" xfId="23991"/>
    <cellStyle name="Input 2 6 5 8" xfId="23992"/>
    <cellStyle name="Input 2 6 5 9" xfId="23993"/>
    <cellStyle name="Input 2 6 6" xfId="23994"/>
    <cellStyle name="Input 2 6 6 2" xfId="23995"/>
    <cellStyle name="Input 2 6 6 3" xfId="23996"/>
    <cellStyle name="Input 2 6 6 4" xfId="23997"/>
    <cellStyle name="Input 2 6 6 5" xfId="23998"/>
    <cellStyle name="Input 2 6 6 6" xfId="23999"/>
    <cellStyle name="Input 2 6 6 7" xfId="24000"/>
    <cellStyle name="Input 2 6 6 8" xfId="24001"/>
    <cellStyle name="Input 2 6 6 9" xfId="24002"/>
    <cellStyle name="Input 2 6 7" xfId="24003"/>
    <cellStyle name="Input 2 6 7 2" xfId="24004"/>
    <cellStyle name="Input 2 6 7 3" xfId="24005"/>
    <cellStyle name="Input 2 6 7 4" xfId="24006"/>
    <cellStyle name="Input 2 6 7 5" xfId="24007"/>
    <cellStyle name="Input 2 6 7 6" xfId="24008"/>
    <cellStyle name="Input 2 6 7 7" xfId="24009"/>
    <cellStyle name="Input 2 6 7 8" xfId="24010"/>
    <cellStyle name="Input 2 6 7 9" xfId="24011"/>
    <cellStyle name="Input 2 6 8" xfId="24012"/>
    <cellStyle name="Input 2 6 8 2" xfId="24013"/>
    <cellStyle name="Input 2 6 8 3" xfId="24014"/>
    <cellStyle name="Input 2 6 8 4" xfId="24015"/>
    <cellStyle name="Input 2 6 8 5" xfId="24016"/>
    <cellStyle name="Input 2 6 8 6" xfId="24017"/>
    <cellStyle name="Input 2 6 8 7" xfId="24018"/>
    <cellStyle name="Input 2 6 8 8" xfId="24019"/>
    <cellStyle name="Input 2 6 8 9" xfId="24020"/>
    <cellStyle name="Input 2 6 9" xfId="24021"/>
    <cellStyle name="Input 2 6 9 2" xfId="24022"/>
    <cellStyle name="Input 2 6 9 3" xfId="24023"/>
    <cellStyle name="Input 2 6 9 4" xfId="24024"/>
    <cellStyle name="Input 2 6 9 5" xfId="24025"/>
    <cellStyle name="Input 2 6 9 6" xfId="24026"/>
    <cellStyle name="Input 2 6 9 7" xfId="24027"/>
    <cellStyle name="Input 2 6 9 8" xfId="24028"/>
    <cellStyle name="Input 2 6 9 9" xfId="24029"/>
    <cellStyle name="Input 2 7" xfId="24030"/>
    <cellStyle name="Input 2 7 10" xfId="24031"/>
    <cellStyle name="Input 2 7 10 2" xfId="24032"/>
    <cellStyle name="Input 2 7 10 3" xfId="24033"/>
    <cellStyle name="Input 2 7 10 4" xfId="24034"/>
    <cellStyle name="Input 2 7 10 5" xfId="24035"/>
    <cellStyle name="Input 2 7 10 6" xfId="24036"/>
    <cellStyle name="Input 2 7 10 7" xfId="24037"/>
    <cellStyle name="Input 2 7 10 8" xfId="24038"/>
    <cellStyle name="Input 2 7 10 9" xfId="24039"/>
    <cellStyle name="Input 2 7 11" xfId="24040"/>
    <cellStyle name="Input 2 7 11 2" xfId="24041"/>
    <cellStyle name="Input 2 7 11 3" xfId="24042"/>
    <cellStyle name="Input 2 7 11 4" xfId="24043"/>
    <cellStyle name="Input 2 7 11 5" xfId="24044"/>
    <cellStyle name="Input 2 7 11 6" xfId="24045"/>
    <cellStyle name="Input 2 7 11 7" xfId="24046"/>
    <cellStyle name="Input 2 7 11 8" xfId="24047"/>
    <cellStyle name="Input 2 7 11 9" xfId="24048"/>
    <cellStyle name="Input 2 7 12" xfId="24049"/>
    <cellStyle name="Input 2 7 13" xfId="24050"/>
    <cellStyle name="Input 2 7 14" xfId="24051"/>
    <cellStyle name="Input 2 7 15" xfId="24052"/>
    <cellStyle name="Input 2 7 2" xfId="24053"/>
    <cellStyle name="Input 2 7 2 10" xfId="24054"/>
    <cellStyle name="Input 2 7 2 11" xfId="24055"/>
    <cellStyle name="Input 2 7 2 12" xfId="24056"/>
    <cellStyle name="Input 2 7 2 13" xfId="24057"/>
    <cellStyle name="Input 2 7 2 14" xfId="24058"/>
    <cellStyle name="Input 2 7 2 15" xfId="24059"/>
    <cellStyle name="Input 2 7 2 16" xfId="24060"/>
    <cellStyle name="Input 2 7 2 2" xfId="24061"/>
    <cellStyle name="Input 2 7 2 2 10" xfId="24062"/>
    <cellStyle name="Input 2 7 2 2 11" xfId="24063"/>
    <cellStyle name="Input 2 7 2 2 12" xfId="24064"/>
    <cellStyle name="Input 2 7 2 2 13" xfId="24065"/>
    <cellStyle name="Input 2 7 2 2 14" xfId="24066"/>
    <cellStyle name="Input 2 7 2 2 2" xfId="24067"/>
    <cellStyle name="Input 2 7 2 2 2 2" xfId="24068"/>
    <cellStyle name="Input 2 7 2 2 2 3" xfId="24069"/>
    <cellStyle name="Input 2 7 2 2 2 4" xfId="24070"/>
    <cellStyle name="Input 2 7 2 2 2 5" xfId="24071"/>
    <cellStyle name="Input 2 7 2 2 2 6" xfId="24072"/>
    <cellStyle name="Input 2 7 2 2 2 7" xfId="24073"/>
    <cellStyle name="Input 2 7 2 2 2 8" xfId="24074"/>
    <cellStyle name="Input 2 7 2 2 2 9" xfId="24075"/>
    <cellStyle name="Input 2 7 2 2 3" xfId="24076"/>
    <cellStyle name="Input 2 7 2 2 3 2" xfId="24077"/>
    <cellStyle name="Input 2 7 2 2 3 3" xfId="24078"/>
    <cellStyle name="Input 2 7 2 2 3 4" xfId="24079"/>
    <cellStyle name="Input 2 7 2 2 3 5" xfId="24080"/>
    <cellStyle name="Input 2 7 2 2 3 6" xfId="24081"/>
    <cellStyle name="Input 2 7 2 2 3 7" xfId="24082"/>
    <cellStyle name="Input 2 7 2 2 3 8" xfId="24083"/>
    <cellStyle name="Input 2 7 2 2 3 9" xfId="24084"/>
    <cellStyle name="Input 2 7 2 2 4" xfId="24085"/>
    <cellStyle name="Input 2 7 2 2 4 2" xfId="24086"/>
    <cellStyle name="Input 2 7 2 2 4 3" xfId="24087"/>
    <cellStyle name="Input 2 7 2 2 4 4" xfId="24088"/>
    <cellStyle name="Input 2 7 2 2 4 5" xfId="24089"/>
    <cellStyle name="Input 2 7 2 2 4 6" xfId="24090"/>
    <cellStyle name="Input 2 7 2 2 4 7" xfId="24091"/>
    <cellStyle name="Input 2 7 2 2 4 8" xfId="24092"/>
    <cellStyle name="Input 2 7 2 2 4 9" xfId="24093"/>
    <cellStyle name="Input 2 7 2 2 5" xfId="24094"/>
    <cellStyle name="Input 2 7 2 2 5 2" xfId="24095"/>
    <cellStyle name="Input 2 7 2 2 5 3" xfId="24096"/>
    <cellStyle name="Input 2 7 2 2 5 4" xfId="24097"/>
    <cellStyle name="Input 2 7 2 2 5 5" xfId="24098"/>
    <cellStyle name="Input 2 7 2 2 5 6" xfId="24099"/>
    <cellStyle name="Input 2 7 2 2 5 7" xfId="24100"/>
    <cellStyle name="Input 2 7 2 2 5 8" xfId="24101"/>
    <cellStyle name="Input 2 7 2 2 5 9" xfId="24102"/>
    <cellStyle name="Input 2 7 2 2 6" xfId="24103"/>
    <cellStyle name="Input 2 7 2 2 6 2" xfId="24104"/>
    <cellStyle name="Input 2 7 2 2 6 3" xfId="24105"/>
    <cellStyle name="Input 2 7 2 2 6 4" xfId="24106"/>
    <cellStyle name="Input 2 7 2 2 6 5" xfId="24107"/>
    <cellStyle name="Input 2 7 2 2 6 6" xfId="24108"/>
    <cellStyle name="Input 2 7 2 2 6 7" xfId="24109"/>
    <cellStyle name="Input 2 7 2 2 6 8" xfId="24110"/>
    <cellStyle name="Input 2 7 2 2 6 9" xfId="24111"/>
    <cellStyle name="Input 2 7 2 2 7" xfId="24112"/>
    <cellStyle name="Input 2 7 2 2 8" xfId="24113"/>
    <cellStyle name="Input 2 7 2 2 9" xfId="24114"/>
    <cellStyle name="Input 2 7 2 3" xfId="24115"/>
    <cellStyle name="Input 2 7 2 3 2" xfId="24116"/>
    <cellStyle name="Input 2 7 2 3 3" xfId="24117"/>
    <cellStyle name="Input 2 7 2 3 4" xfId="24118"/>
    <cellStyle name="Input 2 7 2 3 5" xfId="24119"/>
    <cellStyle name="Input 2 7 2 3 6" xfId="24120"/>
    <cellStyle name="Input 2 7 2 3 7" xfId="24121"/>
    <cellStyle name="Input 2 7 2 3 8" xfId="24122"/>
    <cellStyle name="Input 2 7 2 3 9" xfId="24123"/>
    <cellStyle name="Input 2 7 2 4" xfId="24124"/>
    <cellStyle name="Input 2 7 2 4 2" xfId="24125"/>
    <cellStyle name="Input 2 7 2 4 3" xfId="24126"/>
    <cellStyle name="Input 2 7 2 4 4" xfId="24127"/>
    <cellStyle name="Input 2 7 2 4 5" xfId="24128"/>
    <cellStyle name="Input 2 7 2 4 6" xfId="24129"/>
    <cellStyle name="Input 2 7 2 4 7" xfId="24130"/>
    <cellStyle name="Input 2 7 2 4 8" xfId="24131"/>
    <cellStyle name="Input 2 7 2 4 9" xfId="24132"/>
    <cellStyle name="Input 2 7 2 5" xfId="24133"/>
    <cellStyle name="Input 2 7 2 5 2" xfId="24134"/>
    <cellStyle name="Input 2 7 2 5 3" xfId="24135"/>
    <cellStyle name="Input 2 7 2 5 4" xfId="24136"/>
    <cellStyle name="Input 2 7 2 5 5" xfId="24137"/>
    <cellStyle name="Input 2 7 2 5 6" xfId="24138"/>
    <cellStyle name="Input 2 7 2 5 7" xfId="24139"/>
    <cellStyle name="Input 2 7 2 5 8" xfId="24140"/>
    <cellStyle name="Input 2 7 2 5 9" xfId="24141"/>
    <cellStyle name="Input 2 7 2 6" xfId="24142"/>
    <cellStyle name="Input 2 7 2 6 2" xfId="24143"/>
    <cellStyle name="Input 2 7 2 6 3" xfId="24144"/>
    <cellStyle name="Input 2 7 2 6 4" xfId="24145"/>
    <cellStyle name="Input 2 7 2 6 5" xfId="24146"/>
    <cellStyle name="Input 2 7 2 6 6" xfId="24147"/>
    <cellStyle name="Input 2 7 2 6 7" xfId="24148"/>
    <cellStyle name="Input 2 7 2 6 8" xfId="24149"/>
    <cellStyle name="Input 2 7 2 6 9" xfId="24150"/>
    <cellStyle name="Input 2 7 2 7" xfId="24151"/>
    <cellStyle name="Input 2 7 2 7 2" xfId="24152"/>
    <cellStyle name="Input 2 7 2 7 3" xfId="24153"/>
    <cellStyle name="Input 2 7 2 7 4" xfId="24154"/>
    <cellStyle name="Input 2 7 2 7 5" xfId="24155"/>
    <cellStyle name="Input 2 7 2 7 6" xfId="24156"/>
    <cellStyle name="Input 2 7 2 7 7" xfId="24157"/>
    <cellStyle name="Input 2 7 2 7 8" xfId="24158"/>
    <cellStyle name="Input 2 7 2 7 9" xfId="24159"/>
    <cellStyle name="Input 2 7 2 8" xfId="24160"/>
    <cellStyle name="Input 2 7 2 8 2" xfId="24161"/>
    <cellStyle name="Input 2 7 2 8 3" xfId="24162"/>
    <cellStyle name="Input 2 7 2 8 4" xfId="24163"/>
    <cellStyle name="Input 2 7 2 8 5" xfId="24164"/>
    <cellStyle name="Input 2 7 2 8 6" xfId="24165"/>
    <cellStyle name="Input 2 7 2 8 7" xfId="24166"/>
    <cellStyle name="Input 2 7 2 8 8" xfId="24167"/>
    <cellStyle name="Input 2 7 2 8 9" xfId="24168"/>
    <cellStyle name="Input 2 7 2 9" xfId="24169"/>
    <cellStyle name="Input 2 7 3" xfId="24170"/>
    <cellStyle name="Input 2 7 3 10" xfId="24171"/>
    <cellStyle name="Input 2 7 3 11" xfId="24172"/>
    <cellStyle name="Input 2 7 3 12" xfId="24173"/>
    <cellStyle name="Input 2 7 3 13" xfId="24174"/>
    <cellStyle name="Input 2 7 3 14" xfId="24175"/>
    <cellStyle name="Input 2 7 3 15" xfId="24176"/>
    <cellStyle name="Input 2 7 3 16" xfId="24177"/>
    <cellStyle name="Input 2 7 3 2" xfId="24178"/>
    <cellStyle name="Input 2 7 3 2 10" xfId="24179"/>
    <cellStyle name="Input 2 7 3 2 11" xfId="24180"/>
    <cellStyle name="Input 2 7 3 2 12" xfId="24181"/>
    <cellStyle name="Input 2 7 3 2 13" xfId="24182"/>
    <cellStyle name="Input 2 7 3 2 14" xfId="24183"/>
    <cellStyle name="Input 2 7 3 2 2" xfId="24184"/>
    <cellStyle name="Input 2 7 3 2 2 2" xfId="24185"/>
    <cellStyle name="Input 2 7 3 2 2 3" xfId="24186"/>
    <cellStyle name="Input 2 7 3 2 2 4" xfId="24187"/>
    <cellStyle name="Input 2 7 3 2 2 5" xfId="24188"/>
    <cellStyle name="Input 2 7 3 2 2 6" xfId="24189"/>
    <cellStyle name="Input 2 7 3 2 2 7" xfId="24190"/>
    <cellStyle name="Input 2 7 3 2 2 8" xfId="24191"/>
    <cellStyle name="Input 2 7 3 2 2 9" xfId="24192"/>
    <cellStyle name="Input 2 7 3 2 3" xfId="24193"/>
    <cellStyle name="Input 2 7 3 2 3 2" xfId="24194"/>
    <cellStyle name="Input 2 7 3 2 3 3" xfId="24195"/>
    <cellStyle name="Input 2 7 3 2 3 4" xfId="24196"/>
    <cellStyle name="Input 2 7 3 2 3 5" xfId="24197"/>
    <cellStyle name="Input 2 7 3 2 3 6" xfId="24198"/>
    <cellStyle name="Input 2 7 3 2 3 7" xfId="24199"/>
    <cellStyle name="Input 2 7 3 2 3 8" xfId="24200"/>
    <cellStyle name="Input 2 7 3 2 3 9" xfId="24201"/>
    <cellStyle name="Input 2 7 3 2 4" xfId="24202"/>
    <cellStyle name="Input 2 7 3 2 4 2" xfId="24203"/>
    <cellStyle name="Input 2 7 3 2 4 3" xfId="24204"/>
    <cellStyle name="Input 2 7 3 2 4 4" xfId="24205"/>
    <cellStyle name="Input 2 7 3 2 4 5" xfId="24206"/>
    <cellStyle name="Input 2 7 3 2 4 6" xfId="24207"/>
    <cellStyle name="Input 2 7 3 2 4 7" xfId="24208"/>
    <cellStyle name="Input 2 7 3 2 4 8" xfId="24209"/>
    <cellStyle name="Input 2 7 3 2 4 9" xfId="24210"/>
    <cellStyle name="Input 2 7 3 2 5" xfId="24211"/>
    <cellStyle name="Input 2 7 3 2 5 2" xfId="24212"/>
    <cellStyle name="Input 2 7 3 2 5 3" xfId="24213"/>
    <cellStyle name="Input 2 7 3 2 5 4" xfId="24214"/>
    <cellStyle name="Input 2 7 3 2 5 5" xfId="24215"/>
    <cellStyle name="Input 2 7 3 2 5 6" xfId="24216"/>
    <cellStyle name="Input 2 7 3 2 5 7" xfId="24217"/>
    <cellStyle name="Input 2 7 3 2 5 8" xfId="24218"/>
    <cellStyle name="Input 2 7 3 2 5 9" xfId="24219"/>
    <cellStyle name="Input 2 7 3 2 6" xfId="24220"/>
    <cellStyle name="Input 2 7 3 2 6 2" xfId="24221"/>
    <cellStyle name="Input 2 7 3 2 6 3" xfId="24222"/>
    <cellStyle name="Input 2 7 3 2 6 4" xfId="24223"/>
    <cellStyle name="Input 2 7 3 2 6 5" xfId="24224"/>
    <cellStyle name="Input 2 7 3 2 6 6" xfId="24225"/>
    <cellStyle name="Input 2 7 3 2 6 7" xfId="24226"/>
    <cellStyle name="Input 2 7 3 2 6 8" xfId="24227"/>
    <cellStyle name="Input 2 7 3 2 6 9" xfId="24228"/>
    <cellStyle name="Input 2 7 3 2 7" xfId="24229"/>
    <cellStyle name="Input 2 7 3 2 8" xfId="24230"/>
    <cellStyle name="Input 2 7 3 2 9" xfId="24231"/>
    <cellStyle name="Input 2 7 3 3" xfId="24232"/>
    <cellStyle name="Input 2 7 3 3 2" xfId="24233"/>
    <cellStyle name="Input 2 7 3 3 3" xfId="24234"/>
    <cellStyle name="Input 2 7 3 3 4" xfId="24235"/>
    <cellStyle name="Input 2 7 3 3 5" xfId="24236"/>
    <cellStyle name="Input 2 7 3 3 6" xfId="24237"/>
    <cellStyle name="Input 2 7 3 3 7" xfId="24238"/>
    <cellStyle name="Input 2 7 3 3 8" xfId="24239"/>
    <cellStyle name="Input 2 7 3 3 9" xfId="24240"/>
    <cellStyle name="Input 2 7 3 4" xfId="24241"/>
    <cellStyle name="Input 2 7 3 4 2" xfId="24242"/>
    <cellStyle name="Input 2 7 3 4 3" xfId="24243"/>
    <cellStyle name="Input 2 7 3 4 4" xfId="24244"/>
    <cellStyle name="Input 2 7 3 4 5" xfId="24245"/>
    <cellStyle name="Input 2 7 3 4 6" xfId="24246"/>
    <cellStyle name="Input 2 7 3 4 7" xfId="24247"/>
    <cellStyle name="Input 2 7 3 4 8" xfId="24248"/>
    <cellStyle name="Input 2 7 3 4 9" xfId="24249"/>
    <cellStyle name="Input 2 7 3 5" xfId="24250"/>
    <cellStyle name="Input 2 7 3 5 2" xfId="24251"/>
    <cellStyle name="Input 2 7 3 5 3" xfId="24252"/>
    <cellStyle name="Input 2 7 3 5 4" xfId="24253"/>
    <cellStyle name="Input 2 7 3 5 5" xfId="24254"/>
    <cellStyle name="Input 2 7 3 5 6" xfId="24255"/>
    <cellStyle name="Input 2 7 3 5 7" xfId="24256"/>
    <cellStyle name="Input 2 7 3 5 8" xfId="24257"/>
    <cellStyle name="Input 2 7 3 5 9" xfId="24258"/>
    <cellStyle name="Input 2 7 3 6" xfId="24259"/>
    <cellStyle name="Input 2 7 3 6 2" xfId="24260"/>
    <cellStyle name="Input 2 7 3 6 3" xfId="24261"/>
    <cellStyle name="Input 2 7 3 6 4" xfId="24262"/>
    <cellStyle name="Input 2 7 3 6 5" xfId="24263"/>
    <cellStyle name="Input 2 7 3 6 6" xfId="24264"/>
    <cellStyle name="Input 2 7 3 6 7" xfId="24265"/>
    <cellStyle name="Input 2 7 3 6 8" xfId="24266"/>
    <cellStyle name="Input 2 7 3 6 9" xfId="24267"/>
    <cellStyle name="Input 2 7 3 7" xfId="24268"/>
    <cellStyle name="Input 2 7 3 7 2" xfId="24269"/>
    <cellStyle name="Input 2 7 3 7 3" xfId="24270"/>
    <cellStyle name="Input 2 7 3 7 4" xfId="24271"/>
    <cellStyle name="Input 2 7 3 7 5" xfId="24272"/>
    <cellStyle name="Input 2 7 3 7 6" xfId="24273"/>
    <cellStyle name="Input 2 7 3 7 7" xfId="24274"/>
    <cellStyle name="Input 2 7 3 7 8" xfId="24275"/>
    <cellStyle name="Input 2 7 3 7 9" xfId="24276"/>
    <cellStyle name="Input 2 7 3 8" xfId="24277"/>
    <cellStyle name="Input 2 7 3 8 2" xfId="24278"/>
    <cellStyle name="Input 2 7 3 8 3" xfId="24279"/>
    <cellStyle name="Input 2 7 3 8 4" xfId="24280"/>
    <cellStyle name="Input 2 7 3 8 5" xfId="24281"/>
    <cellStyle name="Input 2 7 3 8 6" xfId="24282"/>
    <cellStyle name="Input 2 7 3 8 7" xfId="24283"/>
    <cellStyle name="Input 2 7 3 8 8" xfId="24284"/>
    <cellStyle name="Input 2 7 3 8 9" xfId="24285"/>
    <cellStyle name="Input 2 7 3 9" xfId="24286"/>
    <cellStyle name="Input 2 7 4" xfId="24287"/>
    <cellStyle name="Input 2 7 4 10" xfId="24288"/>
    <cellStyle name="Input 2 7 4 11" xfId="24289"/>
    <cellStyle name="Input 2 7 4 12" xfId="24290"/>
    <cellStyle name="Input 2 7 4 13" xfId="24291"/>
    <cellStyle name="Input 2 7 4 14" xfId="24292"/>
    <cellStyle name="Input 2 7 4 15" xfId="24293"/>
    <cellStyle name="Input 2 7 4 16" xfId="24294"/>
    <cellStyle name="Input 2 7 4 2" xfId="24295"/>
    <cellStyle name="Input 2 7 4 2 10" xfId="24296"/>
    <cellStyle name="Input 2 7 4 2 11" xfId="24297"/>
    <cellStyle name="Input 2 7 4 2 12" xfId="24298"/>
    <cellStyle name="Input 2 7 4 2 13" xfId="24299"/>
    <cellStyle name="Input 2 7 4 2 14" xfId="24300"/>
    <cellStyle name="Input 2 7 4 2 2" xfId="24301"/>
    <cellStyle name="Input 2 7 4 2 2 2" xfId="24302"/>
    <cellStyle name="Input 2 7 4 2 2 3" xfId="24303"/>
    <cellStyle name="Input 2 7 4 2 2 4" xfId="24304"/>
    <cellStyle name="Input 2 7 4 2 2 5" xfId="24305"/>
    <cellStyle name="Input 2 7 4 2 2 6" xfId="24306"/>
    <cellStyle name="Input 2 7 4 2 2 7" xfId="24307"/>
    <cellStyle name="Input 2 7 4 2 2 8" xfId="24308"/>
    <cellStyle name="Input 2 7 4 2 2 9" xfId="24309"/>
    <cellStyle name="Input 2 7 4 2 3" xfId="24310"/>
    <cellStyle name="Input 2 7 4 2 3 2" xfId="24311"/>
    <cellStyle name="Input 2 7 4 2 3 3" xfId="24312"/>
    <cellStyle name="Input 2 7 4 2 3 4" xfId="24313"/>
    <cellStyle name="Input 2 7 4 2 3 5" xfId="24314"/>
    <cellStyle name="Input 2 7 4 2 3 6" xfId="24315"/>
    <cellStyle name="Input 2 7 4 2 3 7" xfId="24316"/>
    <cellStyle name="Input 2 7 4 2 3 8" xfId="24317"/>
    <cellStyle name="Input 2 7 4 2 3 9" xfId="24318"/>
    <cellStyle name="Input 2 7 4 2 4" xfId="24319"/>
    <cellStyle name="Input 2 7 4 2 4 2" xfId="24320"/>
    <cellStyle name="Input 2 7 4 2 4 3" xfId="24321"/>
    <cellStyle name="Input 2 7 4 2 4 4" xfId="24322"/>
    <cellStyle name="Input 2 7 4 2 4 5" xfId="24323"/>
    <cellStyle name="Input 2 7 4 2 4 6" xfId="24324"/>
    <cellStyle name="Input 2 7 4 2 4 7" xfId="24325"/>
    <cellStyle name="Input 2 7 4 2 4 8" xfId="24326"/>
    <cellStyle name="Input 2 7 4 2 4 9" xfId="24327"/>
    <cellStyle name="Input 2 7 4 2 5" xfId="24328"/>
    <cellStyle name="Input 2 7 4 2 5 2" xfId="24329"/>
    <cellStyle name="Input 2 7 4 2 5 3" xfId="24330"/>
    <cellStyle name="Input 2 7 4 2 5 4" xfId="24331"/>
    <cellStyle name="Input 2 7 4 2 5 5" xfId="24332"/>
    <cellStyle name="Input 2 7 4 2 5 6" xfId="24333"/>
    <cellStyle name="Input 2 7 4 2 5 7" xfId="24334"/>
    <cellStyle name="Input 2 7 4 2 5 8" xfId="24335"/>
    <cellStyle name="Input 2 7 4 2 5 9" xfId="24336"/>
    <cellStyle name="Input 2 7 4 2 6" xfId="24337"/>
    <cellStyle name="Input 2 7 4 2 6 2" xfId="24338"/>
    <cellStyle name="Input 2 7 4 2 6 3" xfId="24339"/>
    <cellStyle name="Input 2 7 4 2 6 4" xfId="24340"/>
    <cellStyle name="Input 2 7 4 2 6 5" xfId="24341"/>
    <cellStyle name="Input 2 7 4 2 6 6" xfId="24342"/>
    <cellStyle name="Input 2 7 4 2 6 7" xfId="24343"/>
    <cellStyle name="Input 2 7 4 2 6 8" xfId="24344"/>
    <cellStyle name="Input 2 7 4 2 6 9" xfId="24345"/>
    <cellStyle name="Input 2 7 4 2 7" xfId="24346"/>
    <cellStyle name="Input 2 7 4 2 8" xfId="24347"/>
    <cellStyle name="Input 2 7 4 2 9" xfId="24348"/>
    <cellStyle name="Input 2 7 4 3" xfId="24349"/>
    <cellStyle name="Input 2 7 4 3 2" xfId="24350"/>
    <cellStyle name="Input 2 7 4 3 3" xfId="24351"/>
    <cellStyle name="Input 2 7 4 3 4" xfId="24352"/>
    <cellStyle name="Input 2 7 4 3 5" xfId="24353"/>
    <cellStyle name="Input 2 7 4 3 6" xfId="24354"/>
    <cellStyle name="Input 2 7 4 3 7" xfId="24355"/>
    <cellStyle name="Input 2 7 4 3 8" xfId="24356"/>
    <cellStyle name="Input 2 7 4 3 9" xfId="24357"/>
    <cellStyle name="Input 2 7 4 4" xfId="24358"/>
    <cellStyle name="Input 2 7 4 4 2" xfId="24359"/>
    <cellStyle name="Input 2 7 4 4 3" xfId="24360"/>
    <cellStyle name="Input 2 7 4 4 4" xfId="24361"/>
    <cellStyle name="Input 2 7 4 4 5" xfId="24362"/>
    <cellStyle name="Input 2 7 4 4 6" xfId="24363"/>
    <cellStyle name="Input 2 7 4 4 7" xfId="24364"/>
    <cellStyle name="Input 2 7 4 4 8" xfId="24365"/>
    <cellStyle name="Input 2 7 4 4 9" xfId="24366"/>
    <cellStyle name="Input 2 7 4 5" xfId="24367"/>
    <cellStyle name="Input 2 7 4 5 2" xfId="24368"/>
    <cellStyle name="Input 2 7 4 5 3" xfId="24369"/>
    <cellStyle name="Input 2 7 4 5 4" xfId="24370"/>
    <cellStyle name="Input 2 7 4 5 5" xfId="24371"/>
    <cellStyle name="Input 2 7 4 5 6" xfId="24372"/>
    <cellStyle name="Input 2 7 4 5 7" xfId="24373"/>
    <cellStyle name="Input 2 7 4 5 8" xfId="24374"/>
    <cellStyle name="Input 2 7 4 5 9" xfId="24375"/>
    <cellStyle name="Input 2 7 4 6" xfId="24376"/>
    <cellStyle name="Input 2 7 4 6 2" xfId="24377"/>
    <cellStyle name="Input 2 7 4 6 3" xfId="24378"/>
    <cellStyle name="Input 2 7 4 6 4" xfId="24379"/>
    <cellStyle name="Input 2 7 4 6 5" xfId="24380"/>
    <cellStyle name="Input 2 7 4 6 6" xfId="24381"/>
    <cellStyle name="Input 2 7 4 6 7" xfId="24382"/>
    <cellStyle name="Input 2 7 4 6 8" xfId="24383"/>
    <cellStyle name="Input 2 7 4 6 9" xfId="24384"/>
    <cellStyle name="Input 2 7 4 7" xfId="24385"/>
    <cellStyle name="Input 2 7 4 7 2" xfId="24386"/>
    <cellStyle name="Input 2 7 4 7 3" xfId="24387"/>
    <cellStyle name="Input 2 7 4 7 4" xfId="24388"/>
    <cellStyle name="Input 2 7 4 7 5" xfId="24389"/>
    <cellStyle name="Input 2 7 4 7 6" xfId="24390"/>
    <cellStyle name="Input 2 7 4 7 7" xfId="24391"/>
    <cellStyle name="Input 2 7 4 7 8" xfId="24392"/>
    <cellStyle name="Input 2 7 4 7 9" xfId="24393"/>
    <cellStyle name="Input 2 7 4 8" xfId="24394"/>
    <cellStyle name="Input 2 7 4 8 2" xfId="24395"/>
    <cellStyle name="Input 2 7 4 8 3" xfId="24396"/>
    <cellStyle name="Input 2 7 4 8 4" xfId="24397"/>
    <cellStyle name="Input 2 7 4 8 5" xfId="24398"/>
    <cellStyle name="Input 2 7 4 8 6" xfId="24399"/>
    <cellStyle name="Input 2 7 4 8 7" xfId="24400"/>
    <cellStyle name="Input 2 7 4 8 8" xfId="24401"/>
    <cellStyle name="Input 2 7 4 8 9" xfId="24402"/>
    <cellStyle name="Input 2 7 4 9" xfId="24403"/>
    <cellStyle name="Input 2 7 5" xfId="24404"/>
    <cellStyle name="Input 2 7 5 2" xfId="24405"/>
    <cellStyle name="Input 2 7 5 3" xfId="24406"/>
    <cellStyle name="Input 2 7 5 4" xfId="24407"/>
    <cellStyle name="Input 2 7 5 5" xfId="24408"/>
    <cellStyle name="Input 2 7 5 6" xfId="24409"/>
    <cellStyle name="Input 2 7 5 7" xfId="24410"/>
    <cellStyle name="Input 2 7 5 8" xfId="24411"/>
    <cellStyle name="Input 2 7 5 9" xfId="24412"/>
    <cellStyle name="Input 2 7 6" xfId="24413"/>
    <cellStyle name="Input 2 7 6 2" xfId="24414"/>
    <cellStyle name="Input 2 7 6 3" xfId="24415"/>
    <cellStyle name="Input 2 7 6 4" xfId="24416"/>
    <cellStyle name="Input 2 7 6 5" xfId="24417"/>
    <cellStyle name="Input 2 7 6 6" xfId="24418"/>
    <cellStyle name="Input 2 7 6 7" xfId="24419"/>
    <cellStyle name="Input 2 7 6 8" xfId="24420"/>
    <cellStyle name="Input 2 7 6 9" xfId="24421"/>
    <cellStyle name="Input 2 7 7" xfId="24422"/>
    <cellStyle name="Input 2 7 7 2" xfId="24423"/>
    <cellStyle name="Input 2 7 7 3" xfId="24424"/>
    <cellStyle name="Input 2 7 7 4" xfId="24425"/>
    <cellStyle name="Input 2 7 7 5" xfId="24426"/>
    <cellStyle name="Input 2 7 7 6" xfId="24427"/>
    <cellStyle name="Input 2 7 7 7" xfId="24428"/>
    <cellStyle name="Input 2 7 7 8" xfId="24429"/>
    <cellStyle name="Input 2 7 7 9" xfId="24430"/>
    <cellStyle name="Input 2 7 8" xfId="24431"/>
    <cellStyle name="Input 2 7 8 2" xfId="24432"/>
    <cellStyle name="Input 2 7 8 3" xfId="24433"/>
    <cellStyle name="Input 2 7 8 4" xfId="24434"/>
    <cellStyle name="Input 2 7 8 5" xfId="24435"/>
    <cellStyle name="Input 2 7 8 6" xfId="24436"/>
    <cellStyle name="Input 2 7 8 7" xfId="24437"/>
    <cellStyle name="Input 2 7 8 8" xfId="24438"/>
    <cellStyle name="Input 2 7 8 9" xfId="24439"/>
    <cellStyle name="Input 2 7 9" xfId="24440"/>
    <cellStyle name="Input 2 7 9 2" xfId="24441"/>
    <cellStyle name="Input 2 7 9 3" xfId="24442"/>
    <cellStyle name="Input 2 7 9 4" xfId="24443"/>
    <cellStyle name="Input 2 7 9 5" xfId="24444"/>
    <cellStyle name="Input 2 7 9 6" xfId="24445"/>
    <cellStyle name="Input 2 7 9 7" xfId="24446"/>
    <cellStyle name="Input 2 7 9 8" xfId="24447"/>
    <cellStyle name="Input 2 7 9 9" xfId="24448"/>
    <cellStyle name="Input 2 8" xfId="24449"/>
    <cellStyle name="Input 2 8 10" xfId="24450"/>
    <cellStyle name="Input 2 8 10 2" xfId="24451"/>
    <cellStyle name="Input 2 8 10 3" xfId="24452"/>
    <cellStyle name="Input 2 8 10 4" xfId="24453"/>
    <cellStyle name="Input 2 8 10 5" xfId="24454"/>
    <cellStyle name="Input 2 8 10 6" xfId="24455"/>
    <cellStyle name="Input 2 8 10 7" xfId="24456"/>
    <cellStyle name="Input 2 8 10 8" xfId="24457"/>
    <cellStyle name="Input 2 8 10 9" xfId="24458"/>
    <cellStyle name="Input 2 8 11" xfId="24459"/>
    <cellStyle name="Input 2 8 11 2" xfId="24460"/>
    <cellStyle name="Input 2 8 11 3" xfId="24461"/>
    <cellStyle name="Input 2 8 11 4" xfId="24462"/>
    <cellStyle name="Input 2 8 11 5" xfId="24463"/>
    <cellStyle name="Input 2 8 11 6" xfId="24464"/>
    <cellStyle name="Input 2 8 11 7" xfId="24465"/>
    <cellStyle name="Input 2 8 11 8" xfId="24466"/>
    <cellStyle name="Input 2 8 11 9" xfId="24467"/>
    <cellStyle name="Input 2 8 12" xfId="24468"/>
    <cellStyle name="Input 2 8 13" xfId="24469"/>
    <cellStyle name="Input 2 8 14" xfId="24470"/>
    <cellStyle name="Input 2 8 2" xfId="24471"/>
    <cellStyle name="Input 2 8 2 10" xfId="24472"/>
    <cellStyle name="Input 2 8 2 11" xfId="24473"/>
    <cellStyle name="Input 2 8 2 12" xfId="24474"/>
    <cellStyle name="Input 2 8 2 13" xfId="24475"/>
    <cellStyle name="Input 2 8 2 14" xfId="24476"/>
    <cellStyle name="Input 2 8 2 15" xfId="24477"/>
    <cellStyle name="Input 2 8 2 16" xfId="24478"/>
    <cellStyle name="Input 2 8 2 2" xfId="24479"/>
    <cellStyle name="Input 2 8 2 2 10" xfId="24480"/>
    <cellStyle name="Input 2 8 2 2 11" xfId="24481"/>
    <cellStyle name="Input 2 8 2 2 12" xfId="24482"/>
    <cellStyle name="Input 2 8 2 2 13" xfId="24483"/>
    <cellStyle name="Input 2 8 2 2 14" xfId="24484"/>
    <cellStyle name="Input 2 8 2 2 2" xfId="24485"/>
    <cellStyle name="Input 2 8 2 2 2 2" xfId="24486"/>
    <cellStyle name="Input 2 8 2 2 2 3" xfId="24487"/>
    <cellStyle name="Input 2 8 2 2 2 4" xfId="24488"/>
    <cellStyle name="Input 2 8 2 2 2 5" xfId="24489"/>
    <cellStyle name="Input 2 8 2 2 2 6" xfId="24490"/>
    <cellStyle name="Input 2 8 2 2 2 7" xfId="24491"/>
    <cellStyle name="Input 2 8 2 2 2 8" xfId="24492"/>
    <cellStyle name="Input 2 8 2 2 2 9" xfId="24493"/>
    <cellStyle name="Input 2 8 2 2 3" xfId="24494"/>
    <cellStyle name="Input 2 8 2 2 3 2" xfId="24495"/>
    <cellStyle name="Input 2 8 2 2 3 3" xfId="24496"/>
    <cellStyle name="Input 2 8 2 2 3 4" xfId="24497"/>
    <cellStyle name="Input 2 8 2 2 3 5" xfId="24498"/>
    <cellStyle name="Input 2 8 2 2 3 6" xfId="24499"/>
    <cellStyle name="Input 2 8 2 2 3 7" xfId="24500"/>
    <cellStyle name="Input 2 8 2 2 3 8" xfId="24501"/>
    <cellStyle name="Input 2 8 2 2 3 9" xfId="24502"/>
    <cellStyle name="Input 2 8 2 2 4" xfId="24503"/>
    <cellStyle name="Input 2 8 2 2 4 2" xfId="24504"/>
    <cellStyle name="Input 2 8 2 2 4 3" xfId="24505"/>
    <cellStyle name="Input 2 8 2 2 4 4" xfId="24506"/>
    <cellStyle name="Input 2 8 2 2 4 5" xfId="24507"/>
    <cellStyle name="Input 2 8 2 2 4 6" xfId="24508"/>
    <cellStyle name="Input 2 8 2 2 4 7" xfId="24509"/>
    <cellStyle name="Input 2 8 2 2 4 8" xfId="24510"/>
    <cellStyle name="Input 2 8 2 2 4 9" xfId="24511"/>
    <cellStyle name="Input 2 8 2 2 5" xfId="24512"/>
    <cellStyle name="Input 2 8 2 2 5 2" xfId="24513"/>
    <cellStyle name="Input 2 8 2 2 5 3" xfId="24514"/>
    <cellStyle name="Input 2 8 2 2 5 4" xfId="24515"/>
    <cellStyle name="Input 2 8 2 2 5 5" xfId="24516"/>
    <cellStyle name="Input 2 8 2 2 5 6" xfId="24517"/>
    <cellStyle name="Input 2 8 2 2 5 7" xfId="24518"/>
    <cellStyle name="Input 2 8 2 2 5 8" xfId="24519"/>
    <cellStyle name="Input 2 8 2 2 5 9" xfId="24520"/>
    <cellStyle name="Input 2 8 2 2 6" xfId="24521"/>
    <cellStyle name="Input 2 8 2 2 6 2" xfId="24522"/>
    <cellStyle name="Input 2 8 2 2 6 3" xfId="24523"/>
    <cellStyle name="Input 2 8 2 2 6 4" xfId="24524"/>
    <cellStyle name="Input 2 8 2 2 6 5" xfId="24525"/>
    <cellStyle name="Input 2 8 2 2 6 6" xfId="24526"/>
    <cellStyle name="Input 2 8 2 2 6 7" xfId="24527"/>
    <cellStyle name="Input 2 8 2 2 6 8" xfId="24528"/>
    <cellStyle name="Input 2 8 2 2 6 9" xfId="24529"/>
    <cellStyle name="Input 2 8 2 2 7" xfId="24530"/>
    <cellStyle name="Input 2 8 2 2 8" xfId="24531"/>
    <cellStyle name="Input 2 8 2 2 9" xfId="24532"/>
    <cellStyle name="Input 2 8 2 3" xfId="24533"/>
    <cellStyle name="Input 2 8 2 3 2" xfId="24534"/>
    <cellStyle name="Input 2 8 2 3 3" xfId="24535"/>
    <cellStyle name="Input 2 8 2 3 4" xfId="24536"/>
    <cellStyle name="Input 2 8 2 3 5" xfId="24537"/>
    <cellStyle name="Input 2 8 2 3 6" xfId="24538"/>
    <cellStyle name="Input 2 8 2 3 7" xfId="24539"/>
    <cellStyle name="Input 2 8 2 3 8" xfId="24540"/>
    <cellStyle name="Input 2 8 2 3 9" xfId="24541"/>
    <cellStyle name="Input 2 8 2 4" xfId="24542"/>
    <cellStyle name="Input 2 8 2 4 2" xfId="24543"/>
    <cellStyle name="Input 2 8 2 4 3" xfId="24544"/>
    <cellStyle name="Input 2 8 2 4 4" xfId="24545"/>
    <cellStyle name="Input 2 8 2 4 5" xfId="24546"/>
    <cellStyle name="Input 2 8 2 4 6" xfId="24547"/>
    <cellStyle name="Input 2 8 2 4 7" xfId="24548"/>
    <cellStyle name="Input 2 8 2 4 8" xfId="24549"/>
    <cellStyle name="Input 2 8 2 4 9" xfId="24550"/>
    <cellStyle name="Input 2 8 2 5" xfId="24551"/>
    <cellStyle name="Input 2 8 2 5 2" xfId="24552"/>
    <cellStyle name="Input 2 8 2 5 3" xfId="24553"/>
    <cellStyle name="Input 2 8 2 5 4" xfId="24554"/>
    <cellStyle name="Input 2 8 2 5 5" xfId="24555"/>
    <cellStyle name="Input 2 8 2 5 6" xfId="24556"/>
    <cellStyle name="Input 2 8 2 5 7" xfId="24557"/>
    <cellStyle name="Input 2 8 2 5 8" xfId="24558"/>
    <cellStyle name="Input 2 8 2 5 9" xfId="24559"/>
    <cellStyle name="Input 2 8 2 6" xfId="24560"/>
    <cellStyle name="Input 2 8 2 6 2" xfId="24561"/>
    <cellStyle name="Input 2 8 2 6 3" xfId="24562"/>
    <cellStyle name="Input 2 8 2 6 4" xfId="24563"/>
    <cellStyle name="Input 2 8 2 6 5" xfId="24564"/>
    <cellStyle name="Input 2 8 2 6 6" xfId="24565"/>
    <cellStyle name="Input 2 8 2 6 7" xfId="24566"/>
    <cellStyle name="Input 2 8 2 6 8" xfId="24567"/>
    <cellStyle name="Input 2 8 2 6 9" xfId="24568"/>
    <cellStyle name="Input 2 8 2 7" xfId="24569"/>
    <cellStyle name="Input 2 8 2 7 2" xfId="24570"/>
    <cellStyle name="Input 2 8 2 7 3" xfId="24571"/>
    <cellStyle name="Input 2 8 2 7 4" xfId="24572"/>
    <cellStyle name="Input 2 8 2 7 5" xfId="24573"/>
    <cellStyle name="Input 2 8 2 7 6" xfId="24574"/>
    <cellStyle name="Input 2 8 2 7 7" xfId="24575"/>
    <cellStyle name="Input 2 8 2 7 8" xfId="24576"/>
    <cellStyle name="Input 2 8 2 7 9" xfId="24577"/>
    <cellStyle name="Input 2 8 2 8" xfId="24578"/>
    <cellStyle name="Input 2 8 2 8 2" xfId="24579"/>
    <cellStyle name="Input 2 8 2 8 3" xfId="24580"/>
    <cellStyle name="Input 2 8 2 8 4" xfId="24581"/>
    <cellStyle name="Input 2 8 2 8 5" xfId="24582"/>
    <cellStyle name="Input 2 8 2 8 6" xfId="24583"/>
    <cellStyle name="Input 2 8 2 8 7" xfId="24584"/>
    <cellStyle name="Input 2 8 2 8 8" xfId="24585"/>
    <cellStyle name="Input 2 8 2 8 9" xfId="24586"/>
    <cellStyle name="Input 2 8 2 9" xfId="24587"/>
    <cellStyle name="Input 2 8 3" xfId="24588"/>
    <cellStyle name="Input 2 8 3 10" xfId="24589"/>
    <cellStyle name="Input 2 8 3 11" xfId="24590"/>
    <cellStyle name="Input 2 8 3 12" xfId="24591"/>
    <cellStyle name="Input 2 8 3 13" xfId="24592"/>
    <cellStyle name="Input 2 8 3 14" xfId="24593"/>
    <cellStyle name="Input 2 8 3 15" xfId="24594"/>
    <cellStyle name="Input 2 8 3 16" xfId="24595"/>
    <cellStyle name="Input 2 8 3 2" xfId="24596"/>
    <cellStyle name="Input 2 8 3 2 10" xfId="24597"/>
    <cellStyle name="Input 2 8 3 2 11" xfId="24598"/>
    <cellStyle name="Input 2 8 3 2 12" xfId="24599"/>
    <cellStyle name="Input 2 8 3 2 13" xfId="24600"/>
    <cellStyle name="Input 2 8 3 2 14" xfId="24601"/>
    <cellStyle name="Input 2 8 3 2 2" xfId="24602"/>
    <cellStyle name="Input 2 8 3 2 2 2" xfId="24603"/>
    <cellStyle name="Input 2 8 3 2 2 3" xfId="24604"/>
    <cellStyle name="Input 2 8 3 2 2 4" xfId="24605"/>
    <cellStyle name="Input 2 8 3 2 2 5" xfId="24606"/>
    <cellStyle name="Input 2 8 3 2 2 6" xfId="24607"/>
    <cellStyle name="Input 2 8 3 2 2 7" xfId="24608"/>
    <cellStyle name="Input 2 8 3 2 2 8" xfId="24609"/>
    <cellStyle name="Input 2 8 3 2 2 9" xfId="24610"/>
    <cellStyle name="Input 2 8 3 2 3" xfId="24611"/>
    <cellStyle name="Input 2 8 3 2 3 2" xfId="24612"/>
    <cellStyle name="Input 2 8 3 2 3 3" xfId="24613"/>
    <cellStyle name="Input 2 8 3 2 3 4" xfId="24614"/>
    <cellStyle name="Input 2 8 3 2 3 5" xfId="24615"/>
    <cellStyle name="Input 2 8 3 2 3 6" xfId="24616"/>
    <cellStyle name="Input 2 8 3 2 3 7" xfId="24617"/>
    <cellStyle name="Input 2 8 3 2 3 8" xfId="24618"/>
    <cellStyle name="Input 2 8 3 2 3 9" xfId="24619"/>
    <cellStyle name="Input 2 8 3 2 4" xfId="24620"/>
    <cellStyle name="Input 2 8 3 2 4 2" xfId="24621"/>
    <cellStyle name="Input 2 8 3 2 4 3" xfId="24622"/>
    <cellStyle name="Input 2 8 3 2 4 4" xfId="24623"/>
    <cellStyle name="Input 2 8 3 2 4 5" xfId="24624"/>
    <cellStyle name="Input 2 8 3 2 4 6" xfId="24625"/>
    <cellStyle name="Input 2 8 3 2 4 7" xfId="24626"/>
    <cellStyle name="Input 2 8 3 2 4 8" xfId="24627"/>
    <cellStyle name="Input 2 8 3 2 4 9" xfId="24628"/>
    <cellStyle name="Input 2 8 3 2 5" xfId="24629"/>
    <cellStyle name="Input 2 8 3 2 5 2" xfId="24630"/>
    <cellStyle name="Input 2 8 3 2 5 3" xfId="24631"/>
    <cellStyle name="Input 2 8 3 2 5 4" xfId="24632"/>
    <cellStyle name="Input 2 8 3 2 5 5" xfId="24633"/>
    <cellStyle name="Input 2 8 3 2 5 6" xfId="24634"/>
    <cellStyle name="Input 2 8 3 2 5 7" xfId="24635"/>
    <cellStyle name="Input 2 8 3 2 5 8" xfId="24636"/>
    <cellStyle name="Input 2 8 3 2 5 9" xfId="24637"/>
    <cellStyle name="Input 2 8 3 2 6" xfId="24638"/>
    <cellStyle name="Input 2 8 3 2 6 2" xfId="24639"/>
    <cellStyle name="Input 2 8 3 2 6 3" xfId="24640"/>
    <cellStyle name="Input 2 8 3 2 6 4" xfId="24641"/>
    <cellStyle name="Input 2 8 3 2 6 5" xfId="24642"/>
    <cellStyle name="Input 2 8 3 2 6 6" xfId="24643"/>
    <cellStyle name="Input 2 8 3 2 6 7" xfId="24644"/>
    <cellStyle name="Input 2 8 3 2 6 8" xfId="24645"/>
    <cellStyle name="Input 2 8 3 2 6 9" xfId="24646"/>
    <cellStyle name="Input 2 8 3 2 7" xfId="24647"/>
    <cellStyle name="Input 2 8 3 2 8" xfId="24648"/>
    <cellStyle name="Input 2 8 3 2 9" xfId="24649"/>
    <cellStyle name="Input 2 8 3 3" xfId="24650"/>
    <cellStyle name="Input 2 8 3 3 2" xfId="24651"/>
    <cellStyle name="Input 2 8 3 3 3" xfId="24652"/>
    <cellStyle name="Input 2 8 3 3 4" xfId="24653"/>
    <cellStyle name="Input 2 8 3 3 5" xfId="24654"/>
    <cellStyle name="Input 2 8 3 3 6" xfId="24655"/>
    <cellStyle name="Input 2 8 3 3 7" xfId="24656"/>
    <cellStyle name="Input 2 8 3 3 8" xfId="24657"/>
    <cellStyle name="Input 2 8 3 3 9" xfId="24658"/>
    <cellStyle name="Input 2 8 3 4" xfId="24659"/>
    <cellStyle name="Input 2 8 3 4 2" xfId="24660"/>
    <cellStyle name="Input 2 8 3 4 3" xfId="24661"/>
    <cellStyle name="Input 2 8 3 4 4" xfId="24662"/>
    <cellStyle name="Input 2 8 3 4 5" xfId="24663"/>
    <cellStyle name="Input 2 8 3 4 6" xfId="24664"/>
    <cellStyle name="Input 2 8 3 4 7" xfId="24665"/>
    <cellStyle name="Input 2 8 3 4 8" xfId="24666"/>
    <cellStyle name="Input 2 8 3 4 9" xfId="24667"/>
    <cellStyle name="Input 2 8 3 5" xfId="24668"/>
    <cellStyle name="Input 2 8 3 5 2" xfId="24669"/>
    <cellStyle name="Input 2 8 3 5 3" xfId="24670"/>
    <cellStyle name="Input 2 8 3 5 4" xfId="24671"/>
    <cellStyle name="Input 2 8 3 5 5" xfId="24672"/>
    <cellStyle name="Input 2 8 3 5 6" xfId="24673"/>
    <cellStyle name="Input 2 8 3 5 7" xfId="24674"/>
    <cellStyle name="Input 2 8 3 5 8" xfId="24675"/>
    <cellStyle name="Input 2 8 3 5 9" xfId="24676"/>
    <cellStyle name="Input 2 8 3 6" xfId="24677"/>
    <cellStyle name="Input 2 8 3 6 2" xfId="24678"/>
    <cellStyle name="Input 2 8 3 6 3" xfId="24679"/>
    <cellStyle name="Input 2 8 3 6 4" xfId="24680"/>
    <cellStyle name="Input 2 8 3 6 5" xfId="24681"/>
    <cellStyle name="Input 2 8 3 6 6" xfId="24682"/>
    <cellStyle name="Input 2 8 3 6 7" xfId="24683"/>
    <cellStyle name="Input 2 8 3 6 8" xfId="24684"/>
    <cellStyle name="Input 2 8 3 6 9" xfId="24685"/>
    <cellStyle name="Input 2 8 3 7" xfId="24686"/>
    <cellStyle name="Input 2 8 3 7 2" xfId="24687"/>
    <cellStyle name="Input 2 8 3 7 3" xfId="24688"/>
    <cellStyle name="Input 2 8 3 7 4" xfId="24689"/>
    <cellStyle name="Input 2 8 3 7 5" xfId="24690"/>
    <cellStyle name="Input 2 8 3 7 6" xfId="24691"/>
    <cellStyle name="Input 2 8 3 7 7" xfId="24692"/>
    <cellStyle name="Input 2 8 3 7 8" xfId="24693"/>
    <cellStyle name="Input 2 8 3 7 9" xfId="24694"/>
    <cellStyle name="Input 2 8 3 8" xfId="24695"/>
    <cellStyle name="Input 2 8 3 8 2" xfId="24696"/>
    <cellStyle name="Input 2 8 3 8 3" xfId="24697"/>
    <cellStyle name="Input 2 8 3 8 4" xfId="24698"/>
    <cellStyle name="Input 2 8 3 8 5" xfId="24699"/>
    <cellStyle name="Input 2 8 3 8 6" xfId="24700"/>
    <cellStyle name="Input 2 8 3 8 7" xfId="24701"/>
    <cellStyle name="Input 2 8 3 8 8" xfId="24702"/>
    <cellStyle name="Input 2 8 3 8 9" xfId="24703"/>
    <cellStyle name="Input 2 8 3 9" xfId="24704"/>
    <cellStyle name="Input 2 8 4" xfId="24705"/>
    <cellStyle name="Input 2 8 4 10" xfId="24706"/>
    <cellStyle name="Input 2 8 4 11" xfId="24707"/>
    <cellStyle name="Input 2 8 4 12" xfId="24708"/>
    <cellStyle name="Input 2 8 4 13" xfId="24709"/>
    <cellStyle name="Input 2 8 4 14" xfId="24710"/>
    <cellStyle name="Input 2 8 4 15" xfId="24711"/>
    <cellStyle name="Input 2 8 4 16" xfId="24712"/>
    <cellStyle name="Input 2 8 4 2" xfId="24713"/>
    <cellStyle name="Input 2 8 4 2 10" xfId="24714"/>
    <cellStyle name="Input 2 8 4 2 11" xfId="24715"/>
    <cellStyle name="Input 2 8 4 2 12" xfId="24716"/>
    <cellStyle name="Input 2 8 4 2 13" xfId="24717"/>
    <cellStyle name="Input 2 8 4 2 14" xfId="24718"/>
    <cellStyle name="Input 2 8 4 2 2" xfId="24719"/>
    <cellStyle name="Input 2 8 4 2 2 2" xfId="24720"/>
    <cellStyle name="Input 2 8 4 2 2 3" xfId="24721"/>
    <cellStyle name="Input 2 8 4 2 2 4" xfId="24722"/>
    <cellStyle name="Input 2 8 4 2 2 5" xfId="24723"/>
    <cellStyle name="Input 2 8 4 2 2 6" xfId="24724"/>
    <cellStyle name="Input 2 8 4 2 2 7" xfId="24725"/>
    <cellStyle name="Input 2 8 4 2 2 8" xfId="24726"/>
    <cellStyle name="Input 2 8 4 2 2 9" xfId="24727"/>
    <cellStyle name="Input 2 8 4 2 3" xfId="24728"/>
    <cellStyle name="Input 2 8 4 2 3 2" xfId="24729"/>
    <cellStyle name="Input 2 8 4 2 3 3" xfId="24730"/>
    <cellStyle name="Input 2 8 4 2 3 4" xfId="24731"/>
    <cellStyle name="Input 2 8 4 2 3 5" xfId="24732"/>
    <cellStyle name="Input 2 8 4 2 3 6" xfId="24733"/>
    <cellStyle name="Input 2 8 4 2 3 7" xfId="24734"/>
    <cellStyle name="Input 2 8 4 2 3 8" xfId="24735"/>
    <cellStyle name="Input 2 8 4 2 3 9" xfId="24736"/>
    <cellStyle name="Input 2 8 4 2 4" xfId="24737"/>
    <cellStyle name="Input 2 8 4 2 4 2" xfId="24738"/>
    <cellStyle name="Input 2 8 4 2 4 3" xfId="24739"/>
    <cellStyle name="Input 2 8 4 2 4 4" xfId="24740"/>
    <cellStyle name="Input 2 8 4 2 4 5" xfId="24741"/>
    <cellStyle name="Input 2 8 4 2 4 6" xfId="24742"/>
    <cellStyle name="Input 2 8 4 2 4 7" xfId="24743"/>
    <cellStyle name="Input 2 8 4 2 4 8" xfId="24744"/>
    <cellStyle name="Input 2 8 4 2 4 9" xfId="24745"/>
    <cellStyle name="Input 2 8 4 2 5" xfId="24746"/>
    <cellStyle name="Input 2 8 4 2 5 2" xfId="24747"/>
    <cellStyle name="Input 2 8 4 2 5 3" xfId="24748"/>
    <cellStyle name="Input 2 8 4 2 5 4" xfId="24749"/>
    <cellStyle name="Input 2 8 4 2 5 5" xfId="24750"/>
    <cellStyle name="Input 2 8 4 2 5 6" xfId="24751"/>
    <cellStyle name="Input 2 8 4 2 5 7" xfId="24752"/>
    <cellStyle name="Input 2 8 4 2 5 8" xfId="24753"/>
    <cellStyle name="Input 2 8 4 2 5 9" xfId="24754"/>
    <cellStyle name="Input 2 8 4 2 6" xfId="24755"/>
    <cellStyle name="Input 2 8 4 2 6 2" xfId="24756"/>
    <cellStyle name="Input 2 8 4 2 6 3" xfId="24757"/>
    <cellStyle name="Input 2 8 4 2 6 4" xfId="24758"/>
    <cellStyle name="Input 2 8 4 2 6 5" xfId="24759"/>
    <cellStyle name="Input 2 8 4 2 6 6" xfId="24760"/>
    <cellStyle name="Input 2 8 4 2 6 7" xfId="24761"/>
    <cellStyle name="Input 2 8 4 2 6 8" xfId="24762"/>
    <cellStyle name="Input 2 8 4 2 6 9" xfId="24763"/>
    <cellStyle name="Input 2 8 4 2 7" xfId="24764"/>
    <cellStyle name="Input 2 8 4 2 8" xfId="24765"/>
    <cellStyle name="Input 2 8 4 2 9" xfId="24766"/>
    <cellStyle name="Input 2 8 4 3" xfId="24767"/>
    <cellStyle name="Input 2 8 4 3 2" xfId="24768"/>
    <cellStyle name="Input 2 8 4 3 3" xfId="24769"/>
    <cellStyle name="Input 2 8 4 3 4" xfId="24770"/>
    <cellStyle name="Input 2 8 4 3 5" xfId="24771"/>
    <cellStyle name="Input 2 8 4 3 6" xfId="24772"/>
    <cellStyle name="Input 2 8 4 3 7" xfId="24773"/>
    <cellStyle name="Input 2 8 4 3 8" xfId="24774"/>
    <cellStyle name="Input 2 8 4 3 9" xfId="24775"/>
    <cellStyle name="Input 2 8 4 4" xfId="24776"/>
    <cellStyle name="Input 2 8 4 4 2" xfId="24777"/>
    <cellStyle name="Input 2 8 4 4 3" xfId="24778"/>
    <cellStyle name="Input 2 8 4 4 4" xfId="24779"/>
    <cellStyle name="Input 2 8 4 4 5" xfId="24780"/>
    <cellStyle name="Input 2 8 4 4 6" xfId="24781"/>
    <cellStyle name="Input 2 8 4 4 7" xfId="24782"/>
    <cellStyle name="Input 2 8 4 4 8" xfId="24783"/>
    <cellStyle name="Input 2 8 4 4 9" xfId="24784"/>
    <cellStyle name="Input 2 8 4 5" xfId="24785"/>
    <cellStyle name="Input 2 8 4 5 2" xfId="24786"/>
    <cellStyle name="Input 2 8 4 5 3" xfId="24787"/>
    <cellStyle name="Input 2 8 4 5 4" xfId="24788"/>
    <cellStyle name="Input 2 8 4 5 5" xfId="24789"/>
    <cellStyle name="Input 2 8 4 5 6" xfId="24790"/>
    <cellStyle name="Input 2 8 4 5 7" xfId="24791"/>
    <cellStyle name="Input 2 8 4 5 8" xfId="24792"/>
    <cellStyle name="Input 2 8 4 5 9" xfId="24793"/>
    <cellStyle name="Input 2 8 4 6" xfId="24794"/>
    <cellStyle name="Input 2 8 4 6 2" xfId="24795"/>
    <cellStyle name="Input 2 8 4 6 3" xfId="24796"/>
    <cellStyle name="Input 2 8 4 6 4" xfId="24797"/>
    <cellStyle name="Input 2 8 4 6 5" xfId="24798"/>
    <cellStyle name="Input 2 8 4 6 6" xfId="24799"/>
    <cellStyle name="Input 2 8 4 6 7" xfId="24800"/>
    <cellStyle name="Input 2 8 4 6 8" xfId="24801"/>
    <cellStyle name="Input 2 8 4 6 9" xfId="24802"/>
    <cellStyle name="Input 2 8 4 7" xfId="24803"/>
    <cellStyle name="Input 2 8 4 7 2" xfId="24804"/>
    <cellStyle name="Input 2 8 4 7 3" xfId="24805"/>
    <cellStyle name="Input 2 8 4 7 4" xfId="24806"/>
    <cellStyle name="Input 2 8 4 7 5" xfId="24807"/>
    <cellStyle name="Input 2 8 4 7 6" xfId="24808"/>
    <cellStyle name="Input 2 8 4 7 7" xfId="24809"/>
    <cellStyle name="Input 2 8 4 7 8" xfId="24810"/>
    <cellStyle name="Input 2 8 4 7 9" xfId="24811"/>
    <cellStyle name="Input 2 8 4 8" xfId="24812"/>
    <cellStyle name="Input 2 8 4 8 2" xfId="24813"/>
    <cellStyle name="Input 2 8 4 8 3" xfId="24814"/>
    <cellStyle name="Input 2 8 4 8 4" xfId="24815"/>
    <cellStyle name="Input 2 8 4 8 5" xfId="24816"/>
    <cellStyle name="Input 2 8 4 8 6" xfId="24817"/>
    <cellStyle name="Input 2 8 4 8 7" xfId="24818"/>
    <cellStyle name="Input 2 8 4 8 8" xfId="24819"/>
    <cellStyle name="Input 2 8 4 8 9" xfId="24820"/>
    <cellStyle name="Input 2 8 4 9" xfId="24821"/>
    <cellStyle name="Input 2 8 5" xfId="24822"/>
    <cellStyle name="Input 2 8 5 2" xfId="24823"/>
    <cellStyle name="Input 2 8 5 3" xfId="24824"/>
    <cellStyle name="Input 2 8 5 4" xfId="24825"/>
    <cellStyle name="Input 2 8 5 5" xfId="24826"/>
    <cellStyle name="Input 2 8 5 6" xfId="24827"/>
    <cellStyle name="Input 2 8 5 7" xfId="24828"/>
    <cellStyle name="Input 2 8 5 8" xfId="24829"/>
    <cellStyle name="Input 2 8 5 9" xfId="24830"/>
    <cellStyle name="Input 2 8 6" xfId="24831"/>
    <cellStyle name="Input 2 8 6 2" xfId="24832"/>
    <cellStyle name="Input 2 8 6 3" xfId="24833"/>
    <cellStyle name="Input 2 8 6 4" xfId="24834"/>
    <cellStyle name="Input 2 8 6 5" xfId="24835"/>
    <cellStyle name="Input 2 8 6 6" xfId="24836"/>
    <cellStyle name="Input 2 8 6 7" xfId="24837"/>
    <cellStyle name="Input 2 8 6 8" xfId="24838"/>
    <cellStyle name="Input 2 8 6 9" xfId="24839"/>
    <cellStyle name="Input 2 8 7" xfId="24840"/>
    <cellStyle name="Input 2 8 7 2" xfId="24841"/>
    <cellStyle name="Input 2 8 7 3" xfId="24842"/>
    <cellStyle name="Input 2 8 7 4" xfId="24843"/>
    <cellStyle name="Input 2 8 7 5" xfId="24844"/>
    <cellStyle name="Input 2 8 7 6" xfId="24845"/>
    <cellStyle name="Input 2 8 7 7" xfId="24846"/>
    <cellStyle name="Input 2 8 7 8" xfId="24847"/>
    <cellStyle name="Input 2 8 7 9" xfId="24848"/>
    <cellStyle name="Input 2 8 8" xfId="24849"/>
    <cellStyle name="Input 2 8 8 2" xfId="24850"/>
    <cellStyle name="Input 2 8 8 3" xfId="24851"/>
    <cellStyle name="Input 2 8 8 4" xfId="24852"/>
    <cellStyle name="Input 2 8 8 5" xfId="24853"/>
    <cellStyle name="Input 2 8 8 6" xfId="24854"/>
    <cellStyle name="Input 2 8 8 7" xfId="24855"/>
    <cellStyle name="Input 2 8 8 8" xfId="24856"/>
    <cellStyle name="Input 2 8 8 9" xfId="24857"/>
    <cellStyle name="Input 2 8 9" xfId="24858"/>
    <cellStyle name="Input 2 8 9 2" xfId="24859"/>
    <cellStyle name="Input 2 8 9 3" xfId="24860"/>
    <cellStyle name="Input 2 8 9 4" xfId="24861"/>
    <cellStyle name="Input 2 8 9 5" xfId="24862"/>
    <cellStyle name="Input 2 8 9 6" xfId="24863"/>
    <cellStyle name="Input 2 8 9 7" xfId="24864"/>
    <cellStyle name="Input 2 8 9 8" xfId="24865"/>
    <cellStyle name="Input 2 8 9 9" xfId="24866"/>
    <cellStyle name="Input 2 9" xfId="24867"/>
    <cellStyle name="Input 2 9 10" xfId="24868"/>
    <cellStyle name="Input 2 9 10 2" xfId="24869"/>
    <cellStyle name="Input 2 9 10 3" xfId="24870"/>
    <cellStyle name="Input 2 9 10 4" xfId="24871"/>
    <cellStyle name="Input 2 9 10 5" xfId="24872"/>
    <cellStyle name="Input 2 9 10 6" xfId="24873"/>
    <cellStyle name="Input 2 9 10 7" xfId="24874"/>
    <cellStyle name="Input 2 9 10 8" xfId="24875"/>
    <cellStyle name="Input 2 9 10 9" xfId="24876"/>
    <cellStyle name="Input 2 9 11" xfId="24877"/>
    <cellStyle name="Input 2 9 12" xfId="24878"/>
    <cellStyle name="Input 2 9 13" xfId="24879"/>
    <cellStyle name="Input 2 9 14" xfId="24880"/>
    <cellStyle name="Input 2 9 15" xfId="24881"/>
    <cellStyle name="Input 2 9 16" xfId="24882"/>
    <cellStyle name="Input 2 9 17" xfId="24883"/>
    <cellStyle name="Input 2 9 18" xfId="24884"/>
    <cellStyle name="Input 2 9 2" xfId="24885"/>
    <cellStyle name="Input 2 9 2 10" xfId="24886"/>
    <cellStyle name="Input 2 9 2 11" xfId="24887"/>
    <cellStyle name="Input 2 9 2 12" xfId="24888"/>
    <cellStyle name="Input 2 9 2 13" xfId="24889"/>
    <cellStyle name="Input 2 9 2 14" xfId="24890"/>
    <cellStyle name="Input 2 9 2 15" xfId="24891"/>
    <cellStyle name="Input 2 9 2 16" xfId="24892"/>
    <cellStyle name="Input 2 9 2 2" xfId="24893"/>
    <cellStyle name="Input 2 9 2 2 10" xfId="24894"/>
    <cellStyle name="Input 2 9 2 2 11" xfId="24895"/>
    <cellStyle name="Input 2 9 2 2 12" xfId="24896"/>
    <cellStyle name="Input 2 9 2 2 13" xfId="24897"/>
    <cellStyle name="Input 2 9 2 2 14" xfId="24898"/>
    <cellStyle name="Input 2 9 2 2 2" xfId="24899"/>
    <cellStyle name="Input 2 9 2 2 2 2" xfId="24900"/>
    <cellStyle name="Input 2 9 2 2 2 3" xfId="24901"/>
    <cellStyle name="Input 2 9 2 2 2 4" xfId="24902"/>
    <cellStyle name="Input 2 9 2 2 2 5" xfId="24903"/>
    <cellStyle name="Input 2 9 2 2 2 6" xfId="24904"/>
    <cellStyle name="Input 2 9 2 2 2 7" xfId="24905"/>
    <cellStyle name="Input 2 9 2 2 2 8" xfId="24906"/>
    <cellStyle name="Input 2 9 2 2 2 9" xfId="24907"/>
    <cellStyle name="Input 2 9 2 2 3" xfId="24908"/>
    <cellStyle name="Input 2 9 2 2 3 2" xfId="24909"/>
    <cellStyle name="Input 2 9 2 2 3 3" xfId="24910"/>
    <cellStyle name="Input 2 9 2 2 3 4" xfId="24911"/>
    <cellStyle name="Input 2 9 2 2 3 5" xfId="24912"/>
    <cellStyle name="Input 2 9 2 2 3 6" xfId="24913"/>
    <cellStyle name="Input 2 9 2 2 3 7" xfId="24914"/>
    <cellStyle name="Input 2 9 2 2 3 8" xfId="24915"/>
    <cellStyle name="Input 2 9 2 2 3 9" xfId="24916"/>
    <cellStyle name="Input 2 9 2 2 4" xfId="24917"/>
    <cellStyle name="Input 2 9 2 2 4 2" xfId="24918"/>
    <cellStyle name="Input 2 9 2 2 4 3" xfId="24919"/>
    <cellStyle name="Input 2 9 2 2 4 4" xfId="24920"/>
    <cellStyle name="Input 2 9 2 2 4 5" xfId="24921"/>
    <cellStyle name="Input 2 9 2 2 4 6" xfId="24922"/>
    <cellStyle name="Input 2 9 2 2 4 7" xfId="24923"/>
    <cellStyle name="Input 2 9 2 2 4 8" xfId="24924"/>
    <cellStyle name="Input 2 9 2 2 4 9" xfId="24925"/>
    <cellStyle name="Input 2 9 2 2 5" xfId="24926"/>
    <cellStyle name="Input 2 9 2 2 5 2" xfId="24927"/>
    <cellStyle name="Input 2 9 2 2 5 3" xfId="24928"/>
    <cellStyle name="Input 2 9 2 2 5 4" xfId="24929"/>
    <cellStyle name="Input 2 9 2 2 5 5" xfId="24930"/>
    <cellStyle name="Input 2 9 2 2 5 6" xfId="24931"/>
    <cellStyle name="Input 2 9 2 2 5 7" xfId="24932"/>
    <cellStyle name="Input 2 9 2 2 5 8" xfId="24933"/>
    <cellStyle name="Input 2 9 2 2 5 9" xfId="24934"/>
    <cellStyle name="Input 2 9 2 2 6" xfId="24935"/>
    <cellStyle name="Input 2 9 2 2 6 2" xfId="24936"/>
    <cellStyle name="Input 2 9 2 2 6 3" xfId="24937"/>
    <cellStyle name="Input 2 9 2 2 6 4" xfId="24938"/>
    <cellStyle name="Input 2 9 2 2 6 5" xfId="24939"/>
    <cellStyle name="Input 2 9 2 2 6 6" xfId="24940"/>
    <cellStyle name="Input 2 9 2 2 6 7" xfId="24941"/>
    <cellStyle name="Input 2 9 2 2 6 8" xfId="24942"/>
    <cellStyle name="Input 2 9 2 2 6 9" xfId="24943"/>
    <cellStyle name="Input 2 9 2 2 7" xfId="24944"/>
    <cellStyle name="Input 2 9 2 2 8" xfId="24945"/>
    <cellStyle name="Input 2 9 2 2 9" xfId="24946"/>
    <cellStyle name="Input 2 9 2 3" xfId="24947"/>
    <cellStyle name="Input 2 9 2 3 2" xfId="24948"/>
    <cellStyle name="Input 2 9 2 3 3" xfId="24949"/>
    <cellStyle name="Input 2 9 2 3 4" xfId="24950"/>
    <cellStyle name="Input 2 9 2 3 5" xfId="24951"/>
    <cellStyle name="Input 2 9 2 3 6" xfId="24952"/>
    <cellStyle name="Input 2 9 2 3 7" xfId="24953"/>
    <cellStyle name="Input 2 9 2 3 8" xfId="24954"/>
    <cellStyle name="Input 2 9 2 3 9" xfId="24955"/>
    <cellStyle name="Input 2 9 2 4" xfId="24956"/>
    <cellStyle name="Input 2 9 2 4 2" xfId="24957"/>
    <cellStyle name="Input 2 9 2 4 3" xfId="24958"/>
    <cellStyle name="Input 2 9 2 4 4" xfId="24959"/>
    <cellStyle name="Input 2 9 2 4 5" xfId="24960"/>
    <cellStyle name="Input 2 9 2 4 6" xfId="24961"/>
    <cellStyle name="Input 2 9 2 4 7" xfId="24962"/>
    <cellStyle name="Input 2 9 2 4 8" xfId="24963"/>
    <cellStyle name="Input 2 9 2 4 9" xfId="24964"/>
    <cellStyle name="Input 2 9 2 5" xfId="24965"/>
    <cellStyle name="Input 2 9 2 5 2" xfId="24966"/>
    <cellStyle name="Input 2 9 2 5 3" xfId="24967"/>
    <cellStyle name="Input 2 9 2 5 4" xfId="24968"/>
    <cellStyle name="Input 2 9 2 5 5" xfId="24969"/>
    <cellStyle name="Input 2 9 2 5 6" xfId="24970"/>
    <cellStyle name="Input 2 9 2 5 7" xfId="24971"/>
    <cellStyle name="Input 2 9 2 5 8" xfId="24972"/>
    <cellStyle name="Input 2 9 2 5 9" xfId="24973"/>
    <cellStyle name="Input 2 9 2 6" xfId="24974"/>
    <cellStyle name="Input 2 9 2 6 2" xfId="24975"/>
    <cellStyle name="Input 2 9 2 6 3" xfId="24976"/>
    <cellStyle name="Input 2 9 2 6 4" xfId="24977"/>
    <cellStyle name="Input 2 9 2 6 5" xfId="24978"/>
    <cellStyle name="Input 2 9 2 6 6" xfId="24979"/>
    <cellStyle name="Input 2 9 2 6 7" xfId="24980"/>
    <cellStyle name="Input 2 9 2 6 8" xfId="24981"/>
    <cellStyle name="Input 2 9 2 6 9" xfId="24982"/>
    <cellStyle name="Input 2 9 2 7" xfId="24983"/>
    <cellStyle name="Input 2 9 2 7 2" xfId="24984"/>
    <cellStyle name="Input 2 9 2 7 3" xfId="24985"/>
    <cellStyle name="Input 2 9 2 7 4" xfId="24986"/>
    <cellStyle name="Input 2 9 2 7 5" xfId="24987"/>
    <cellStyle name="Input 2 9 2 7 6" xfId="24988"/>
    <cellStyle name="Input 2 9 2 7 7" xfId="24989"/>
    <cellStyle name="Input 2 9 2 7 8" xfId="24990"/>
    <cellStyle name="Input 2 9 2 7 9" xfId="24991"/>
    <cellStyle name="Input 2 9 2 8" xfId="24992"/>
    <cellStyle name="Input 2 9 2 8 2" xfId="24993"/>
    <cellStyle name="Input 2 9 2 8 3" xfId="24994"/>
    <cellStyle name="Input 2 9 2 8 4" xfId="24995"/>
    <cellStyle name="Input 2 9 2 8 5" xfId="24996"/>
    <cellStyle name="Input 2 9 2 8 6" xfId="24997"/>
    <cellStyle name="Input 2 9 2 8 7" xfId="24998"/>
    <cellStyle name="Input 2 9 2 8 8" xfId="24999"/>
    <cellStyle name="Input 2 9 2 8 9" xfId="25000"/>
    <cellStyle name="Input 2 9 2 9" xfId="25001"/>
    <cellStyle name="Input 2 9 3" xfId="25002"/>
    <cellStyle name="Input 2 9 3 10" xfId="25003"/>
    <cellStyle name="Input 2 9 3 11" xfId="25004"/>
    <cellStyle name="Input 2 9 3 12" xfId="25005"/>
    <cellStyle name="Input 2 9 3 13" xfId="25006"/>
    <cellStyle name="Input 2 9 3 14" xfId="25007"/>
    <cellStyle name="Input 2 9 3 15" xfId="25008"/>
    <cellStyle name="Input 2 9 3 16" xfId="25009"/>
    <cellStyle name="Input 2 9 3 2" xfId="25010"/>
    <cellStyle name="Input 2 9 3 2 10" xfId="25011"/>
    <cellStyle name="Input 2 9 3 2 11" xfId="25012"/>
    <cellStyle name="Input 2 9 3 2 12" xfId="25013"/>
    <cellStyle name="Input 2 9 3 2 13" xfId="25014"/>
    <cellStyle name="Input 2 9 3 2 14" xfId="25015"/>
    <cellStyle name="Input 2 9 3 2 2" xfId="25016"/>
    <cellStyle name="Input 2 9 3 2 2 2" xfId="25017"/>
    <cellStyle name="Input 2 9 3 2 2 3" xfId="25018"/>
    <cellStyle name="Input 2 9 3 2 2 4" xfId="25019"/>
    <cellStyle name="Input 2 9 3 2 2 5" xfId="25020"/>
    <cellStyle name="Input 2 9 3 2 2 6" xfId="25021"/>
    <cellStyle name="Input 2 9 3 2 2 7" xfId="25022"/>
    <cellStyle name="Input 2 9 3 2 2 8" xfId="25023"/>
    <cellStyle name="Input 2 9 3 2 2 9" xfId="25024"/>
    <cellStyle name="Input 2 9 3 2 3" xfId="25025"/>
    <cellStyle name="Input 2 9 3 2 3 2" xfId="25026"/>
    <cellStyle name="Input 2 9 3 2 3 3" xfId="25027"/>
    <cellStyle name="Input 2 9 3 2 3 4" xfId="25028"/>
    <cellStyle name="Input 2 9 3 2 3 5" xfId="25029"/>
    <cellStyle name="Input 2 9 3 2 3 6" xfId="25030"/>
    <cellStyle name="Input 2 9 3 2 3 7" xfId="25031"/>
    <cellStyle name="Input 2 9 3 2 3 8" xfId="25032"/>
    <cellStyle name="Input 2 9 3 2 3 9" xfId="25033"/>
    <cellStyle name="Input 2 9 3 2 4" xfId="25034"/>
    <cellStyle name="Input 2 9 3 2 4 2" xfId="25035"/>
    <cellStyle name="Input 2 9 3 2 4 3" xfId="25036"/>
    <cellStyle name="Input 2 9 3 2 4 4" xfId="25037"/>
    <cellStyle name="Input 2 9 3 2 4 5" xfId="25038"/>
    <cellStyle name="Input 2 9 3 2 4 6" xfId="25039"/>
    <cellStyle name="Input 2 9 3 2 4 7" xfId="25040"/>
    <cellStyle name="Input 2 9 3 2 4 8" xfId="25041"/>
    <cellStyle name="Input 2 9 3 2 4 9" xfId="25042"/>
    <cellStyle name="Input 2 9 3 2 5" xfId="25043"/>
    <cellStyle name="Input 2 9 3 2 5 2" xfId="25044"/>
    <cellStyle name="Input 2 9 3 2 5 3" xfId="25045"/>
    <cellStyle name="Input 2 9 3 2 5 4" xfId="25046"/>
    <cellStyle name="Input 2 9 3 2 5 5" xfId="25047"/>
    <cellStyle name="Input 2 9 3 2 5 6" xfId="25048"/>
    <cellStyle name="Input 2 9 3 2 5 7" xfId="25049"/>
    <cellStyle name="Input 2 9 3 2 5 8" xfId="25050"/>
    <cellStyle name="Input 2 9 3 2 5 9" xfId="25051"/>
    <cellStyle name="Input 2 9 3 2 6" xfId="25052"/>
    <cellStyle name="Input 2 9 3 2 6 2" xfId="25053"/>
    <cellStyle name="Input 2 9 3 2 6 3" xfId="25054"/>
    <cellStyle name="Input 2 9 3 2 6 4" xfId="25055"/>
    <cellStyle name="Input 2 9 3 2 6 5" xfId="25056"/>
    <cellStyle name="Input 2 9 3 2 6 6" xfId="25057"/>
    <cellStyle name="Input 2 9 3 2 6 7" xfId="25058"/>
    <cellStyle name="Input 2 9 3 2 6 8" xfId="25059"/>
    <cellStyle name="Input 2 9 3 2 6 9" xfId="25060"/>
    <cellStyle name="Input 2 9 3 2 7" xfId="25061"/>
    <cellStyle name="Input 2 9 3 2 8" xfId="25062"/>
    <cellStyle name="Input 2 9 3 2 9" xfId="25063"/>
    <cellStyle name="Input 2 9 3 3" xfId="25064"/>
    <cellStyle name="Input 2 9 3 3 2" xfId="25065"/>
    <cellStyle name="Input 2 9 3 3 3" xfId="25066"/>
    <cellStyle name="Input 2 9 3 3 4" xfId="25067"/>
    <cellStyle name="Input 2 9 3 3 5" xfId="25068"/>
    <cellStyle name="Input 2 9 3 3 6" xfId="25069"/>
    <cellStyle name="Input 2 9 3 3 7" xfId="25070"/>
    <cellStyle name="Input 2 9 3 3 8" xfId="25071"/>
    <cellStyle name="Input 2 9 3 3 9" xfId="25072"/>
    <cellStyle name="Input 2 9 3 4" xfId="25073"/>
    <cellStyle name="Input 2 9 3 4 2" xfId="25074"/>
    <cellStyle name="Input 2 9 3 4 3" xfId="25075"/>
    <cellStyle name="Input 2 9 3 4 4" xfId="25076"/>
    <cellStyle name="Input 2 9 3 4 5" xfId="25077"/>
    <cellStyle name="Input 2 9 3 4 6" xfId="25078"/>
    <cellStyle name="Input 2 9 3 4 7" xfId="25079"/>
    <cellStyle name="Input 2 9 3 4 8" xfId="25080"/>
    <cellStyle name="Input 2 9 3 4 9" xfId="25081"/>
    <cellStyle name="Input 2 9 3 5" xfId="25082"/>
    <cellStyle name="Input 2 9 3 5 2" xfId="25083"/>
    <cellStyle name="Input 2 9 3 5 3" xfId="25084"/>
    <cellStyle name="Input 2 9 3 5 4" xfId="25085"/>
    <cellStyle name="Input 2 9 3 5 5" xfId="25086"/>
    <cellStyle name="Input 2 9 3 5 6" xfId="25087"/>
    <cellStyle name="Input 2 9 3 5 7" xfId="25088"/>
    <cellStyle name="Input 2 9 3 5 8" xfId="25089"/>
    <cellStyle name="Input 2 9 3 5 9" xfId="25090"/>
    <cellStyle name="Input 2 9 3 6" xfId="25091"/>
    <cellStyle name="Input 2 9 3 6 2" xfId="25092"/>
    <cellStyle name="Input 2 9 3 6 3" xfId="25093"/>
    <cellStyle name="Input 2 9 3 6 4" xfId="25094"/>
    <cellStyle name="Input 2 9 3 6 5" xfId="25095"/>
    <cellStyle name="Input 2 9 3 6 6" xfId="25096"/>
    <cellStyle name="Input 2 9 3 6 7" xfId="25097"/>
    <cellStyle name="Input 2 9 3 6 8" xfId="25098"/>
    <cellStyle name="Input 2 9 3 6 9" xfId="25099"/>
    <cellStyle name="Input 2 9 3 7" xfId="25100"/>
    <cellStyle name="Input 2 9 3 7 2" xfId="25101"/>
    <cellStyle name="Input 2 9 3 7 3" xfId="25102"/>
    <cellStyle name="Input 2 9 3 7 4" xfId="25103"/>
    <cellStyle name="Input 2 9 3 7 5" xfId="25104"/>
    <cellStyle name="Input 2 9 3 7 6" xfId="25105"/>
    <cellStyle name="Input 2 9 3 7 7" xfId="25106"/>
    <cellStyle name="Input 2 9 3 7 8" xfId="25107"/>
    <cellStyle name="Input 2 9 3 7 9" xfId="25108"/>
    <cellStyle name="Input 2 9 3 8" xfId="25109"/>
    <cellStyle name="Input 2 9 3 8 2" xfId="25110"/>
    <cellStyle name="Input 2 9 3 8 3" xfId="25111"/>
    <cellStyle name="Input 2 9 3 8 4" xfId="25112"/>
    <cellStyle name="Input 2 9 3 8 5" xfId="25113"/>
    <cellStyle name="Input 2 9 3 8 6" xfId="25114"/>
    <cellStyle name="Input 2 9 3 8 7" xfId="25115"/>
    <cellStyle name="Input 2 9 3 8 8" xfId="25116"/>
    <cellStyle name="Input 2 9 3 8 9" xfId="25117"/>
    <cellStyle name="Input 2 9 3 9" xfId="25118"/>
    <cellStyle name="Input 2 9 4" xfId="25119"/>
    <cellStyle name="Input 2 9 4 10" xfId="25120"/>
    <cellStyle name="Input 2 9 4 11" xfId="25121"/>
    <cellStyle name="Input 2 9 4 12" xfId="25122"/>
    <cellStyle name="Input 2 9 4 13" xfId="25123"/>
    <cellStyle name="Input 2 9 4 14" xfId="25124"/>
    <cellStyle name="Input 2 9 4 2" xfId="25125"/>
    <cellStyle name="Input 2 9 4 2 2" xfId="25126"/>
    <cellStyle name="Input 2 9 4 2 3" xfId="25127"/>
    <cellStyle name="Input 2 9 4 2 4" xfId="25128"/>
    <cellStyle name="Input 2 9 4 2 5" xfId="25129"/>
    <cellStyle name="Input 2 9 4 2 6" xfId="25130"/>
    <cellStyle name="Input 2 9 4 2 7" xfId="25131"/>
    <cellStyle name="Input 2 9 4 2 8" xfId="25132"/>
    <cellStyle name="Input 2 9 4 2 9" xfId="25133"/>
    <cellStyle name="Input 2 9 4 3" xfId="25134"/>
    <cellStyle name="Input 2 9 4 3 2" xfId="25135"/>
    <cellStyle name="Input 2 9 4 3 3" xfId="25136"/>
    <cellStyle name="Input 2 9 4 3 4" xfId="25137"/>
    <cellStyle name="Input 2 9 4 3 5" xfId="25138"/>
    <cellStyle name="Input 2 9 4 3 6" xfId="25139"/>
    <cellStyle name="Input 2 9 4 3 7" xfId="25140"/>
    <cellStyle name="Input 2 9 4 3 8" xfId="25141"/>
    <cellStyle name="Input 2 9 4 3 9" xfId="25142"/>
    <cellStyle name="Input 2 9 4 4" xfId="25143"/>
    <cellStyle name="Input 2 9 4 4 2" xfId="25144"/>
    <cellStyle name="Input 2 9 4 4 3" xfId="25145"/>
    <cellStyle name="Input 2 9 4 4 4" xfId="25146"/>
    <cellStyle name="Input 2 9 4 4 5" xfId="25147"/>
    <cellStyle name="Input 2 9 4 4 6" xfId="25148"/>
    <cellStyle name="Input 2 9 4 4 7" xfId="25149"/>
    <cellStyle name="Input 2 9 4 4 8" xfId="25150"/>
    <cellStyle name="Input 2 9 4 4 9" xfId="25151"/>
    <cellStyle name="Input 2 9 4 5" xfId="25152"/>
    <cellStyle name="Input 2 9 4 5 2" xfId="25153"/>
    <cellStyle name="Input 2 9 4 5 3" xfId="25154"/>
    <cellStyle name="Input 2 9 4 5 4" xfId="25155"/>
    <cellStyle name="Input 2 9 4 5 5" xfId="25156"/>
    <cellStyle name="Input 2 9 4 5 6" xfId="25157"/>
    <cellStyle name="Input 2 9 4 5 7" xfId="25158"/>
    <cellStyle name="Input 2 9 4 5 8" xfId="25159"/>
    <cellStyle name="Input 2 9 4 5 9" xfId="25160"/>
    <cellStyle name="Input 2 9 4 6" xfId="25161"/>
    <cellStyle name="Input 2 9 4 6 2" xfId="25162"/>
    <cellStyle name="Input 2 9 4 6 3" xfId="25163"/>
    <cellStyle name="Input 2 9 4 6 4" xfId="25164"/>
    <cellStyle name="Input 2 9 4 6 5" xfId="25165"/>
    <cellStyle name="Input 2 9 4 6 6" xfId="25166"/>
    <cellStyle name="Input 2 9 4 6 7" xfId="25167"/>
    <cellStyle name="Input 2 9 4 6 8" xfId="25168"/>
    <cellStyle name="Input 2 9 4 6 9" xfId="25169"/>
    <cellStyle name="Input 2 9 4 7" xfId="25170"/>
    <cellStyle name="Input 2 9 4 8" xfId="25171"/>
    <cellStyle name="Input 2 9 4 9" xfId="25172"/>
    <cellStyle name="Input 2 9 5" xfId="25173"/>
    <cellStyle name="Input 2 9 5 2" xfId="25174"/>
    <cellStyle name="Input 2 9 5 3" xfId="25175"/>
    <cellStyle name="Input 2 9 5 4" xfId="25176"/>
    <cellStyle name="Input 2 9 5 5" xfId="25177"/>
    <cellStyle name="Input 2 9 5 6" xfId="25178"/>
    <cellStyle name="Input 2 9 5 7" xfId="25179"/>
    <cellStyle name="Input 2 9 5 8" xfId="25180"/>
    <cellStyle name="Input 2 9 5 9" xfId="25181"/>
    <cellStyle name="Input 2 9 6" xfId="25182"/>
    <cellStyle name="Input 2 9 6 2" xfId="25183"/>
    <cellStyle name="Input 2 9 6 3" xfId="25184"/>
    <cellStyle name="Input 2 9 6 4" xfId="25185"/>
    <cellStyle name="Input 2 9 6 5" xfId="25186"/>
    <cellStyle name="Input 2 9 6 6" xfId="25187"/>
    <cellStyle name="Input 2 9 6 7" xfId="25188"/>
    <cellStyle name="Input 2 9 6 8" xfId="25189"/>
    <cellStyle name="Input 2 9 6 9" xfId="25190"/>
    <cellStyle name="Input 2 9 7" xfId="25191"/>
    <cellStyle name="Input 2 9 7 2" xfId="25192"/>
    <cellStyle name="Input 2 9 7 3" xfId="25193"/>
    <cellStyle name="Input 2 9 7 4" xfId="25194"/>
    <cellStyle name="Input 2 9 7 5" xfId="25195"/>
    <cellStyle name="Input 2 9 7 6" xfId="25196"/>
    <cellStyle name="Input 2 9 7 7" xfId="25197"/>
    <cellStyle name="Input 2 9 7 8" xfId="25198"/>
    <cellStyle name="Input 2 9 7 9" xfId="25199"/>
    <cellStyle name="Input 2 9 8" xfId="25200"/>
    <cellStyle name="Input 2 9 8 2" xfId="25201"/>
    <cellStyle name="Input 2 9 8 3" xfId="25202"/>
    <cellStyle name="Input 2 9 8 4" xfId="25203"/>
    <cellStyle name="Input 2 9 8 5" xfId="25204"/>
    <cellStyle name="Input 2 9 8 6" xfId="25205"/>
    <cellStyle name="Input 2 9 8 7" xfId="25206"/>
    <cellStyle name="Input 2 9 8 8" xfId="25207"/>
    <cellStyle name="Input 2 9 8 9" xfId="25208"/>
    <cellStyle name="Input 2 9 9" xfId="25209"/>
    <cellStyle name="Input 2 9 9 2" xfId="25210"/>
    <cellStyle name="Input 2 9 9 3" xfId="25211"/>
    <cellStyle name="Input 2 9 9 4" xfId="25212"/>
    <cellStyle name="Input 2 9 9 5" xfId="25213"/>
    <cellStyle name="Input 2 9 9 6" xfId="25214"/>
    <cellStyle name="Input 2 9 9 7" xfId="25215"/>
    <cellStyle name="Input 2 9 9 8" xfId="25216"/>
    <cellStyle name="Input 2 9 9 9" xfId="25217"/>
    <cellStyle name="Input 20" xfId="1149"/>
    <cellStyle name="Input 21" xfId="1150"/>
    <cellStyle name="Input 22" xfId="1151"/>
    <cellStyle name="Input 23" xfId="1152"/>
    <cellStyle name="Input 24" xfId="1153"/>
    <cellStyle name="Input 25" xfId="1154"/>
    <cellStyle name="Input 26" xfId="1155"/>
    <cellStyle name="Input 27" xfId="1156"/>
    <cellStyle name="Input 28" xfId="1157"/>
    <cellStyle name="Input 29" xfId="1158"/>
    <cellStyle name="Input 3" xfId="1159"/>
    <cellStyle name="Input 30" xfId="1160"/>
    <cellStyle name="Input 31" xfId="1161"/>
    <cellStyle name="Input 4" xfId="1162"/>
    <cellStyle name="Input 5" xfId="1163"/>
    <cellStyle name="Input 6" xfId="1164"/>
    <cellStyle name="Input 7" xfId="1165"/>
    <cellStyle name="Input 8" xfId="1166"/>
    <cellStyle name="Input 9" xfId="1167"/>
    <cellStyle name="Linea horizontal" xfId="1168"/>
    <cellStyle name="Linked Cell 10" xfId="1169"/>
    <cellStyle name="Linked Cell 11" xfId="1170"/>
    <cellStyle name="Linked Cell 12" xfId="1171"/>
    <cellStyle name="Linked Cell 13" xfId="1172"/>
    <cellStyle name="Linked Cell 14" xfId="1173"/>
    <cellStyle name="Linked Cell 15" xfId="1174"/>
    <cellStyle name="Linked Cell 16" xfId="1175"/>
    <cellStyle name="Linked Cell 17" xfId="1176"/>
    <cellStyle name="Linked Cell 18" xfId="1177"/>
    <cellStyle name="Linked Cell 19" xfId="1178"/>
    <cellStyle name="Linked Cell 2" xfId="1179"/>
    <cellStyle name="Linked Cell 2 2" xfId="1180"/>
    <cellStyle name="Linked Cell 20" xfId="1181"/>
    <cellStyle name="Linked Cell 21" xfId="1182"/>
    <cellStyle name="Linked Cell 22" xfId="1183"/>
    <cellStyle name="Linked Cell 23" xfId="1184"/>
    <cellStyle name="Linked Cell 24" xfId="1185"/>
    <cellStyle name="Linked Cell 25" xfId="1186"/>
    <cellStyle name="Linked Cell 26" xfId="1187"/>
    <cellStyle name="Linked Cell 27" xfId="1188"/>
    <cellStyle name="Linked Cell 28" xfId="1189"/>
    <cellStyle name="Linked Cell 29" xfId="1190"/>
    <cellStyle name="Linked Cell 3" xfId="1191"/>
    <cellStyle name="Linked Cell 30" xfId="1192"/>
    <cellStyle name="Linked Cell 31" xfId="1193"/>
    <cellStyle name="Linked Cell 4" xfId="1194"/>
    <cellStyle name="Linked Cell 5" xfId="1195"/>
    <cellStyle name="Linked Cell 6" xfId="1196"/>
    <cellStyle name="Linked Cell 7" xfId="1197"/>
    <cellStyle name="Linked Cell 8" xfId="1198"/>
    <cellStyle name="Linked Cell 9" xfId="1199"/>
    <cellStyle name="MacroCode" xfId="1200"/>
    <cellStyle name="MacroCode 2" xfId="1201"/>
    <cellStyle name="Millares [0]_ACTUAL CUPOS" xfId="1202"/>
    <cellStyle name="Millares 2" xfId="1203"/>
    <cellStyle name="Millares 3" xfId="1204"/>
    <cellStyle name="Millares 4" xfId="1205"/>
    <cellStyle name="Millares 5" xfId="1206"/>
    <cellStyle name="Millares_ACTUAL CUPOS" xfId="1207"/>
    <cellStyle name="Milliers [0]_Feuil1" xfId="1208"/>
    <cellStyle name="Milliers_Feuil1" xfId="1209"/>
    <cellStyle name="Moneda [0]_ACTUAL CUPOS" xfId="1210"/>
    <cellStyle name="Moneda_ACTUAL CUPOS" xfId="1211"/>
    <cellStyle name="Monétaire [0]_Feuil1" xfId="1212"/>
    <cellStyle name="Monétaire_Feuil1" xfId="1213"/>
    <cellStyle name="Monetario" xfId="1214"/>
    <cellStyle name="Monetario0" xfId="1215"/>
    <cellStyle name="Neutral 10" xfId="1216"/>
    <cellStyle name="Neutral 11" xfId="1217"/>
    <cellStyle name="Neutral 12" xfId="1218"/>
    <cellStyle name="Neutral 13" xfId="1219"/>
    <cellStyle name="Neutral 14" xfId="1220"/>
    <cellStyle name="Neutral 15" xfId="1221"/>
    <cellStyle name="Neutral 16" xfId="1222"/>
    <cellStyle name="Neutral 17" xfId="1223"/>
    <cellStyle name="Neutral 18" xfId="1224"/>
    <cellStyle name="Neutral 19" xfId="1225"/>
    <cellStyle name="Neutral 2" xfId="1226"/>
    <cellStyle name="Neutral 2 2" xfId="1227"/>
    <cellStyle name="Neutral 20" xfId="1228"/>
    <cellStyle name="Neutral 21" xfId="1229"/>
    <cellStyle name="Neutral 22" xfId="1230"/>
    <cellStyle name="Neutral 23" xfId="1231"/>
    <cellStyle name="Neutral 24" xfId="1232"/>
    <cellStyle name="Neutral 25" xfId="1233"/>
    <cellStyle name="Neutral 26" xfId="1234"/>
    <cellStyle name="Neutral 27" xfId="1235"/>
    <cellStyle name="Neutral 28" xfId="1236"/>
    <cellStyle name="Neutral 29" xfId="1237"/>
    <cellStyle name="Neutral 3" xfId="1238"/>
    <cellStyle name="Neutral 30" xfId="1239"/>
    <cellStyle name="Neutral 31" xfId="1240"/>
    <cellStyle name="Neutral 4" xfId="1241"/>
    <cellStyle name="Neutral 5" xfId="1242"/>
    <cellStyle name="Neutral 6" xfId="1243"/>
    <cellStyle name="Neutral 7" xfId="1244"/>
    <cellStyle name="Neutral 8" xfId="1245"/>
    <cellStyle name="Neutral 9" xfId="1246"/>
    <cellStyle name="No-definido" xfId="1247"/>
    <cellStyle name="No-definido 2" xfId="1248"/>
    <cellStyle name="Normal" xfId="0" builtinId="0"/>
    <cellStyle name="Normal - Modelo1" xfId="1249"/>
    <cellStyle name="Normal - Modelo1 2" xfId="1250"/>
    <cellStyle name="Normal - Style1" xfId="1251"/>
    <cellStyle name="Normal - Style1 2" xfId="1252"/>
    <cellStyle name="Normal - Style2" xfId="1253"/>
    <cellStyle name="Normal - Style2 2" xfId="1254"/>
    <cellStyle name="Normal - Style3" xfId="1255"/>
    <cellStyle name="Normal - Style3 2" xfId="1256"/>
    <cellStyle name="Normal 10" xfId="1257"/>
    <cellStyle name="Normal 10 2" xfId="1258"/>
    <cellStyle name="Normal 10 2 2" xfId="1259"/>
    <cellStyle name="Normal 10 3" xfId="1260"/>
    <cellStyle name="Normal 10 4" xfId="1261"/>
    <cellStyle name="Normal 10 5" xfId="25218"/>
    <cellStyle name="Normal 10 6" xfId="25219"/>
    <cellStyle name="Normal 100" xfId="25220"/>
    <cellStyle name="Normal 101" xfId="25221"/>
    <cellStyle name="Normal 102" xfId="25222"/>
    <cellStyle name="Normal 11" xfId="1262"/>
    <cellStyle name="Normal 11 2" xfId="1263"/>
    <cellStyle name="Normal 11 2 2" xfId="1264"/>
    <cellStyle name="Normal 11 3" xfId="1265"/>
    <cellStyle name="Normal 11 4" xfId="1266"/>
    <cellStyle name="Normal 11 5" xfId="25223"/>
    <cellStyle name="Normal 12" xfId="1267"/>
    <cellStyle name="Normal 12 2" xfId="1268"/>
    <cellStyle name="Normal 12 2 2" xfId="1269"/>
    <cellStyle name="Normal 12 3" xfId="1270"/>
    <cellStyle name="Normal 12 3 2" xfId="25224"/>
    <cellStyle name="Normal 12 3 2 2" xfId="25225"/>
    <cellStyle name="Normal 12 3 3" xfId="25226"/>
    <cellStyle name="Normal 12 4" xfId="1271"/>
    <cellStyle name="Normal 12 5" xfId="25227"/>
    <cellStyle name="Normal 12 5 2" xfId="25228"/>
    <cellStyle name="Normal 12 6" xfId="25229"/>
    <cellStyle name="Normal 13" xfId="1272"/>
    <cellStyle name="Normal 13 2" xfId="1273"/>
    <cellStyle name="Normal 13 2 2" xfId="1274"/>
    <cellStyle name="Normal 13 3" xfId="25230"/>
    <cellStyle name="Normal 13 3 2" xfId="25231"/>
    <cellStyle name="Normal 13 4" xfId="25232"/>
    <cellStyle name="Normal 14" xfId="1275"/>
    <cellStyle name="Normal 14 2" xfId="1276"/>
    <cellStyle name="Normal 14 2 2" xfId="25233"/>
    <cellStyle name="Normal 14 2 2 2" xfId="25234"/>
    <cellStyle name="Normal 14 2 3" xfId="25235"/>
    <cellStyle name="Normal 14 3" xfId="1277"/>
    <cellStyle name="Normal 14 4" xfId="25236"/>
    <cellStyle name="Normal 14 4 2" xfId="25237"/>
    <cellStyle name="Normal 14 5" xfId="25238"/>
    <cellStyle name="Normal 15" xfId="1278"/>
    <cellStyle name="Normal 15 2" xfId="1279"/>
    <cellStyle name="Normal 15 2 2" xfId="25239"/>
    <cellStyle name="Normal 15 2 2 2" xfId="25240"/>
    <cellStyle name="Normal 15 2 3" xfId="25241"/>
    <cellStyle name="Normal 15 3" xfId="1280"/>
    <cellStyle name="Normal 15 4" xfId="25242"/>
    <cellStyle name="Normal 15 4 2" xfId="25243"/>
    <cellStyle name="Normal 15 5" xfId="25244"/>
    <cellStyle name="Normal 16" xfId="1281"/>
    <cellStyle name="Normal 16 2" xfId="1282"/>
    <cellStyle name="Normal 16 2 2" xfId="25245"/>
    <cellStyle name="Normal 16 2 2 2" xfId="25246"/>
    <cellStyle name="Normal 16 2 3" xfId="25247"/>
    <cellStyle name="Normal 16 3" xfId="1283"/>
    <cellStyle name="Normal 16 4" xfId="25248"/>
    <cellStyle name="Normal 16 4 2" xfId="25249"/>
    <cellStyle name="Normal 16 5" xfId="25250"/>
    <cellStyle name="Normal 17" xfId="1284"/>
    <cellStyle name="Normal 17 2" xfId="1285"/>
    <cellStyle name="Normal 17 2 2" xfId="25251"/>
    <cellStyle name="Normal 17 2 2 2" xfId="25252"/>
    <cellStyle name="Normal 17 2 3" xfId="25253"/>
    <cellStyle name="Normal 17 3" xfId="1286"/>
    <cellStyle name="Normal 18" xfId="1287"/>
    <cellStyle name="Normal 18 2" xfId="1288"/>
    <cellStyle name="Normal 18 3" xfId="25254"/>
    <cellStyle name="Normal 18 3 2" xfId="25255"/>
    <cellStyle name="Normal 18 4" xfId="25256"/>
    <cellStyle name="Normal 19" xfId="1289"/>
    <cellStyle name="Normal 19 2" xfId="1290"/>
    <cellStyle name="Normal 19 2 2" xfId="25257"/>
    <cellStyle name="Normal 19 2 2 2" xfId="25258"/>
    <cellStyle name="Normal 19 2 3" xfId="25259"/>
    <cellStyle name="Normal 19 3" xfId="1291"/>
    <cellStyle name="Normal 2" xfId="1292"/>
    <cellStyle name="Normal 2 10" xfId="1293"/>
    <cellStyle name="Normal 2 10 2" xfId="1294"/>
    <cellStyle name="Normal 2 10 2 2" xfId="25260"/>
    <cellStyle name="Normal 2 10 2 2 2" xfId="25261"/>
    <cellStyle name="Normal 2 10 2 3" xfId="25262"/>
    <cellStyle name="Normal 2 10 3" xfId="1295"/>
    <cellStyle name="Normal 2 10 4" xfId="25263"/>
    <cellStyle name="Normal 2 10 4 2" xfId="25264"/>
    <cellStyle name="Normal 2 10 5" xfId="25265"/>
    <cellStyle name="Normal 2 100" xfId="1296"/>
    <cellStyle name="Normal 2 101" xfId="1297"/>
    <cellStyle name="Normal 2 103" xfId="1298"/>
    <cellStyle name="Normal 2 104" xfId="1299"/>
    <cellStyle name="Normal 2 105" xfId="1300"/>
    <cellStyle name="Normal 2 11" xfId="1301"/>
    <cellStyle name="Normal 2 11 2" xfId="1302"/>
    <cellStyle name="Normal 2 11 2 2" xfId="25266"/>
    <cellStyle name="Normal 2 11 2 2 2" xfId="25267"/>
    <cellStyle name="Normal 2 11 2 3" xfId="25268"/>
    <cellStyle name="Normal 2 11 3" xfId="1303"/>
    <cellStyle name="Normal 2 11 4" xfId="25269"/>
    <cellStyle name="Normal 2 11 4 2" xfId="25270"/>
    <cellStyle name="Normal 2 11 5" xfId="25271"/>
    <cellStyle name="Normal 2 12" xfId="1304"/>
    <cellStyle name="Normal 2 12 2" xfId="1305"/>
    <cellStyle name="Normal 2 12 2 2" xfId="25272"/>
    <cellStyle name="Normal 2 12 2 2 2" xfId="25273"/>
    <cellStyle name="Normal 2 12 2 3" xfId="25274"/>
    <cellStyle name="Normal 2 12 3" xfId="1306"/>
    <cellStyle name="Normal 2 12 4" xfId="25275"/>
    <cellStyle name="Normal 2 12 4 2" xfId="25276"/>
    <cellStyle name="Normal 2 12 5" xfId="25277"/>
    <cellStyle name="Normal 2 13" xfId="1307"/>
    <cellStyle name="Normal 2 13 2" xfId="1308"/>
    <cellStyle name="Normal 2 13 2 2" xfId="1309"/>
    <cellStyle name="Normal 2 13 2 3" xfId="25278"/>
    <cellStyle name="Normal 2 13 2 3 2" xfId="25279"/>
    <cellStyle name="Normal 2 13 2 4" xfId="25280"/>
    <cellStyle name="Normal 2 13 3" xfId="25281"/>
    <cellStyle name="Normal 2 13 3 2" xfId="25282"/>
    <cellStyle name="Normal 2 13 4" xfId="25283"/>
    <cellStyle name="Normal 2 14" xfId="1310"/>
    <cellStyle name="Normal 2 14 2" xfId="1311"/>
    <cellStyle name="Normal 2 14 2 2" xfId="25284"/>
    <cellStyle name="Normal 2 14 2 2 2" xfId="25285"/>
    <cellStyle name="Normal 2 14 2 3" xfId="25286"/>
    <cellStyle name="Normal 2 14 3" xfId="1312"/>
    <cellStyle name="Normal 2 14 4" xfId="25287"/>
    <cellStyle name="Normal 2 14 4 2" xfId="25288"/>
    <cellStyle name="Normal 2 14 5" xfId="25289"/>
    <cellStyle name="Normal 2 15" xfId="1313"/>
    <cellStyle name="Normal 2 15 2" xfId="1314"/>
    <cellStyle name="Normal 2 15 3" xfId="25290"/>
    <cellStyle name="Normal 2 15 3 2" xfId="25291"/>
    <cellStyle name="Normal 2 15 4" xfId="25292"/>
    <cellStyle name="Normal 2 16" xfId="1315"/>
    <cellStyle name="Normal 2 16 2" xfId="1316"/>
    <cellStyle name="Normal 2 17" xfId="1317"/>
    <cellStyle name="Normal 2 18" xfId="1318"/>
    <cellStyle name="Normal 2 19" xfId="1319"/>
    <cellStyle name="Normal 2 19 2" xfId="1320"/>
    <cellStyle name="Normal 2 2" xfId="1321"/>
    <cellStyle name="Normal 2 2 10" xfId="1322"/>
    <cellStyle name="Normal 2 2 11" xfId="1323"/>
    <cellStyle name="Normal 2 2 11 2" xfId="25293"/>
    <cellStyle name="Normal 2 2 11 2 2" xfId="25294"/>
    <cellStyle name="Normal 2 2 11 3" xfId="25295"/>
    <cellStyle name="Normal 2 2 12" xfId="1324"/>
    <cellStyle name="Normal 2 2 12 2" xfId="1325"/>
    <cellStyle name="Normal 2 2 12 3" xfId="25296"/>
    <cellStyle name="Normal 2 2 12 3 2" xfId="25297"/>
    <cellStyle name="Normal 2 2 12 4" xfId="25298"/>
    <cellStyle name="Normal 2 2 2" xfId="1326"/>
    <cellStyle name="Normal 2 2 2 2" xfId="1327"/>
    <cellStyle name="Normal 2 2 2 2 2" xfId="1328"/>
    <cellStyle name="Normal 2 2 2 2 2 2" xfId="1329"/>
    <cellStyle name="Normal 2 2 2 2 2 2 2" xfId="1330"/>
    <cellStyle name="Normal 2 2 2 2 2 2 2 2" xfId="1331"/>
    <cellStyle name="Normal 2 2 2 2 2 2 2 3" xfId="25299"/>
    <cellStyle name="Normal 2 2 2 2 2 2 2 3 2" xfId="25300"/>
    <cellStyle name="Normal 2 2 2 2 2 2 2 4" xfId="25301"/>
    <cellStyle name="Normal 2 2 2 2 2 3" xfId="1332"/>
    <cellStyle name="Normal 2 2 2 2 3" xfId="1333"/>
    <cellStyle name="Normal 2 2 2 2 3 2" xfId="25302"/>
    <cellStyle name="Normal 2 2 2 2 3 2 2" xfId="25303"/>
    <cellStyle name="Normal 2 2 2 2 3 3" xfId="25304"/>
    <cellStyle name="Normal 2 2 2 2 4" xfId="25305"/>
    <cellStyle name="Normal 2 2 2 2 4 2" xfId="25306"/>
    <cellStyle name="Normal 2 2 2 2 5" xfId="25307"/>
    <cellStyle name="Normal 2 2 2 3" xfId="1334"/>
    <cellStyle name="Normal 2 2 2 4" xfId="1335"/>
    <cellStyle name="Normal 2 2 2 5" xfId="1336"/>
    <cellStyle name="Normal 2 2 2 5 2" xfId="1337"/>
    <cellStyle name="Normal 2 2 2 5 2 2" xfId="25308"/>
    <cellStyle name="Normal 2 2 2 5 2 2 2" xfId="25309"/>
    <cellStyle name="Normal 2 2 2 5 2 3" xfId="25310"/>
    <cellStyle name="Normal 2 2 2 5 3" xfId="25311"/>
    <cellStyle name="Normal 2 2 2 5 3 2" xfId="25312"/>
    <cellStyle name="Normal 2 2 2 5 4" xfId="25313"/>
    <cellStyle name="Normal 2 2 3" xfId="1338"/>
    <cellStyle name="Normal 2 2 3 2" xfId="1339"/>
    <cellStyle name="Normal 2 2 3 2 2" xfId="1340"/>
    <cellStyle name="Normal 2 2 3 2 2 2" xfId="1341"/>
    <cellStyle name="Normal 2 2 3 2 2 3" xfId="1342"/>
    <cellStyle name="Normal 2 2 3 2 2 3 2" xfId="25314"/>
    <cellStyle name="Normal 2 2 3 2 2 3 2 2" xfId="25315"/>
    <cellStyle name="Normal 2 2 3 2 2 3 3" xfId="25316"/>
    <cellStyle name="Normal 2 2 3 2 3" xfId="25317"/>
    <cellStyle name="Normal 2 2 3 2 3 2" xfId="25318"/>
    <cellStyle name="Normal 2 2 3 2 4" xfId="25319"/>
    <cellStyle name="Normal 2 2 3 3" xfId="1343"/>
    <cellStyle name="Normal 2 2 3 3 2" xfId="25320"/>
    <cellStyle name="Normal 2 2 3 3 2 2" xfId="25321"/>
    <cellStyle name="Normal 2 2 3 3 3" xfId="25322"/>
    <cellStyle name="Normal 2 2 4" xfId="1344"/>
    <cellStyle name="Normal 2 2 5" xfId="1345"/>
    <cellStyle name="Normal 2 2 6" xfId="1346"/>
    <cellStyle name="Normal 2 2 7" xfId="1347"/>
    <cellStyle name="Normal 2 2 8" xfId="1348"/>
    <cellStyle name="Normal 2 2 9" xfId="1349"/>
    <cellStyle name="Normal 2 20" xfId="1350"/>
    <cellStyle name="Normal 2 21" xfId="1351"/>
    <cellStyle name="Normal 2 22" xfId="1352"/>
    <cellStyle name="Normal 2 23" xfId="1353"/>
    <cellStyle name="Normal 2 24" xfId="1354"/>
    <cellStyle name="Normal 2 246" xfId="1355"/>
    <cellStyle name="Normal 2 25" xfId="1356"/>
    <cellStyle name="Normal 2 26" xfId="1357"/>
    <cellStyle name="Normal 2 27" xfId="1358"/>
    <cellStyle name="Normal 2 28" xfId="1359"/>
    <cellStyle name="Normal 2 29" xfId="1360"/>
    <cellStyle name="Normal 2 3" xfId="1361"/>
    <cellStyle name="Normal 2 3 2" xfId="1362"/>
    <cellStyle name="Normal 2 3 3" xfId="1363"/>
    <cellStyle name="Normal 2 3 4" xfId="25323"/>
    <cellStyle name="Normal 2 3 4 2" xfId="25324"/>
    <cellStyle name="Normal 2 3 4 2 2" xfId="25325"/>
    <cellStyle name="Normal 2 3 4 3" xfId="25326"/>
    <cellStyle name="Normal 2 3 5" xfId="25327"/>
    <cellStyle name="Normal 2 30" xfId="1364"/>
    <cellStyle name="Normal 2 31" xfId="1365"/>
    <cellStyle name="Normal 2 32" xfId="1366"/>
    <cellStyle name="Normal 2 32 2" xfId="25328"/>
    <cellStyle name="Normal 2 32 2 2" xfId="25329"/>
    <cellStyle name="Normal 2 32 3" xfId="25330"/>
    <cellStyle name="Normal 2 33" xfId="25331"/>
    <cellStyle name="Normal 2 4" xfId="1367"/>
    <cellStyle name="Normal 2 4 2" xfId="1368"/>
    <cellStyle name="Normal 2 4 3" xfId="25332"/>
    <cellStyle name="Normal 2 4 3 2" xfId="25333"/>
    <cellStyle name="Normal 2 4 3 2 2" xfId="25334"/>
    <cellStyle name="Normal 2 4 3 3" xfId="25335"/>
    <cellStyle name="Normal 2 4 4" xfId="25336"/>
    <cellStyle name="Normal 2 5" xfId="1369"/>
    <cellStyle name="Normal 2 5 2" xfId="1370"/>
    <cellStyle name="Normal 2 5 2 2" xfId="1371"/>
    <cellStyle name="Normal 2 5 2 2 2" xfId="1372"/>
    <cellStyle name="Normal 2 5 2 2 2 2" xfId="1373"/>
    <cellStyle name="Normal 2 5 2 2 2 2 2" xfId="25337"/>
    <cellStyle name="Normal 2 5 2 2 2 2 2 2" xfId="25338"/>
    <cellStyle name="Normal 2 5 2 2 2 2 3" xfId="25339"/>
    <cellStyle name="Normal 2 5 2 2 2 3" xfId="25340"/>
    <cellStyle name="Normal 2 5 2 2 2 3 2" xfId="25341"/>
    <cellStyle name="Normal 2 5 2 2 2 4" xfId="25342"/>
    <cellStyle name="Normal 2 5 2 2 3" xfId="1374"/>
    <cellStyle name="Normal 2 5 2 2 4" xfId="25343"/>
    <cellStyle name="Normal 2 5 2 2 4 2" xfId="25344"/>
    <cellStyle name="Normal 2 5 2 2 5" xfId="25345"/>
    <cellStyle name="Normal 2 5 2 3" xfId="1375"/>
    <cellStyle name="Normal 2 5 2 3 2" xfId="25346"/>
    <cellStyle name="Normal 2 5 2 3 2 2" xfId="25347"/>
    <cellStyle name="Normal 2 5 2 3 3" xfId="25348"/>
    <cellStyle name="Normal 2 5 3" xfId="1376"/>
    <cellStyle name="Normal 2 5 4" xfId="25349"/>
    <cellStyle name="Normal 2 5 4 2" xfId="25350"/>
    <cellStyle name="Normal 2 5 5" xfId="25351"/>
    <cellStyle name="Normal 2 6" xfId="1377"/>
    <cellStyle name="Normal 2 6 2" xfId="1378"/>
    <cellStyle name="Normal 2 6 2 2" xfId="1379"/>
    <cellStyle name="Normal 2 6 2 2 2" xfId="25352"/>
    <cellStyle name="Normal 2 6 2 2 2 2" xfId="25353"/>
    <cellStyle name="Normal 2 6 2 2 3" xfId="25354"/>
    <cellStyle name="Normal 2 6 2 3" xfId="25355"/>
    <cellStyle name="Normal 2 6 2 3 2" xfId="25356"/>
    <cellStyle name="Normal 2 6 2 4" xfId="25357"/>
    <cellStyle name="Normal 2 6 3" xfId="1380"/>
    <cellStyle name="Normal 2 6 3 2" xfId="1381"/>
    <cellStyle name="Normal 2 6 4" xfId="25358"/>
    <cellStyle name="Normal 2 6 4 2" xfId="25359"/>
    <cellStyle name="Normal 2 6 5" xfId="25360"/>
    <cellStyle name="Normal 2 61" xfId="1382"/>
    <cellStyle name="Normal 2 7" xfId="1383"/>
    <cellStyle name="Normal 2 7 2" xfId="1384"/>
    <cellStyle name="Normal 2 7 2 2" xfId="25361"/>
    <cellStyle name="Normal 2 7 2 2 2" xfId="25362"/>
    <cellStyle name="Normal 2 7 2 3" xfId="25363"/>
    <cellStyle name="Normal 2 7 3" xfId="1385"/>
    <cellStyle name="Normal 2 7 4" xfId="25364"/>
    <cellStyle name="Normal 2 7 4 2" xfId="25365"/>
    <cellStyle name="Normal 2 7 5" xfId="25366"/>
    <cellStyle name="Normal 2 8" xfId="1386"/>
    <cellStyle name="Normal 2 8 2" xfId="1387"/>
    <cellStyle name="Normal 2 8 2 2" xfId="25367"/>
    <cellStyle name="Normal 2 8 2 2 2" xfId="25368"/>
    <cellStyle name="Normal 2 8 2 3" xfId="25369"/>
    <cellStyle name="Normal 2 8 3" xfId="1388"/>
    <cellStyle name="Normal 2 8 4" xfId="25370"/>
    <cellStyle name="Normal 2 8 4 2" xfId="25371"/>
    <cellStyle name="Normal 2 8 5" xfId="25372"/>
    <cellStyle name="Normal 2 9" xfId="1389"/>
    <cellStyle name="Normal 2 9 2" xfId="1390"/>
    <cellStyle name="Normal 2 9 2 2" xfId="25373"/>
    <cellStyle name="Normal 2 9 2 2 2" xfId="25374"/>
    <cellStyle name="Normal 2 9 2 3" xfId="25375"/>
    <cellStyle name="Normal 2 9 3" xfId="1391"/>
    <cellStyle name="Normal 2 9 4" xfId="25376"/>
    <cellStyle name="Normal 2 9 4 2" xfId="25377"/>
    <cellStyle name="Normal 2 9 5" xfId="25378"/>
    <cellStyle name="Normal 2 92" xfId="1392"/>
    <cellStyle name="Normal 2 93" xfId="1393"/>
    <cellStyle name="Normal 2 94" xfId="1394"/>
    <cellStyle name="Normal 2 95" xfId="1395"/>
    <cellStyle name="Normal 2_20070702_Modelo Subsidios a Pagina Web" xfId="1396"/>
    <cellStyle name="Normal 20" xfId="1397"/>
    <cellStyle name="Normal 20 2" xfId="1398"/>
    <cellStyle name="Normal 20 2 2" xfId="25379"/>
    <cellStyle name="Normal 20 2 2 2" xfId="25380"/>
    <cellStyle name="Normal 20 2 3" xfId="25381"/>
    <cellStyle name="Normal 20 3" xfId="1399"/>
    <cellStyle name="Normal 21" xfId="1400"/>
    <cellStyle name="Normal 21 2" xfId="1401"/>
    <cellStyle name="Normal 21 3" xfId="1402"/>
    <cellStyle name="Normal 22" xfId="1403"/>
    <cellStyle name="Normal 22 2" xfId="1404"/>
    <cellStyle name="Normal 22 3" xfId="1405"/>
    <cellStyle name="Normal 23" xfId="1406"/>
    <cellStyle name="Normal 23 2" xfId="1407"/>
    <cellStyle name="Normal 23 3" xfId="1408"/>
    <cellStyle name="Normal 24" xfId="1409"/>
    <cellStyle name="Normal 24 2" xfId="1410"/>
    <cellStyle name="Normal 24 3" xfId="1411"/>
    <cellStyle name="Normal 25" xfId="1412"/>
    <cellStyle name="Normal 25 2" xfId="1413"/>
    <cellStyle name="Normal 25 3" xfId="1414"/>
    <cellStyle name="Normal 26" xfId="1415"/>
    <cellStyle name="Normal 26 2" xfId="1416"/>
    <cellStyle name="Normal 27" xfId="1417"/>
    <cellStyle name="Normal 27 2" xfId="1418"/>
    <cellStyle name="Normal 28" xfId="1419"/>
    <cellStyle name="Normal 28 2" xfId="1420"/>
    <cellStyle name="Normal 29" xfId="1421"/>
    <cellStyle name="Normal 29 2" xfId="1422"/>
    <cellStyle name="Normal 29 3" xfId="1423"/>
    <cellStyle name="Normal 3" xfId="2"/>
    <cellStyle name="Normal 3 19" xfId="1424"/>
    <cellStyle name="Normal 3 2" xfId="1425"/>
    <cellStyle name="Normal 3 2 2" xfId="1426"/>
    <cellStyle name="Normal 3 2 3" xfId="25382"/>
    <cellStyle name="Normal 3 3" xfId="1427"/>
    <cellStyle name="Normal 3 3 2" xfId="1428"/>
    <cellStyle name="Normal 3 3 3" xfId="25383"/>
    <cellStyle name="Normal 3 4" xfId="1429"/>
    <cellStyle name="Normal 3 4 2" xfId="1430"/>
    <cellStyle name="Normal 3 5" xfId="1431"/>
    <cellStyle name="Normal 3 6" xfId="1432"/>
    <cellStyle name="Normal 3 7" xfId="1433"/>
    <cellStyle name="Normal 3 8" xfId="1434"/>
    <cellStyle name="Normal 3 9" xfId="25384"/>
    <cellStyle name="Normal 30" xfId="1435"/>
    <cellStyle name="Normal 30 2" xfId="1436"/>
    <cellStyle name="Normal 30 3" xfId="25385"/>
    <cellStyle name="Normal 30 3 2" xfId="25386"/>
    <cellStyle name="Normal 30 4" xfId="25387"/>
    <cellStyle name="Normal 31" xfId="1437"/>
    <cellStyle name="Normal 31 2" xfId="1438"/>
    <cellStyle name="Normal 31 2 2" xfId="25388"/>
    <cellStyle name="Normal 31 2 2 2" xfId="25389"/>
    <cellStyle name="Normal 31 2 3" xfId="25390"/>
    <cellStyle name="Normal 31 3" xfId="1439"/>
    <cellStyle name="Normal 32" xfId="1440"/>
    <cellStyle name="Normal 32 2" xfId="1441"/>
    <cellStyle name="Normal 32 2 2" xfId="25391"/>
    <cellStyle name="Normal 32 2 2 2" xfId="25392"/>
    <cellStyle name="Normal 32 2 3" xfId="25393"/>
    <cellStyle name="Normal 32 3" xfId="1442"/>
    <cellStyle name="Normal 33" xfId="1443"/>
    <cellStyle name="Normal 33 2" xfId="1444"/>
    <cellStyle name="Normal 33 2 2" xfId="25394"/>
    <cellStyle name="Normal 33 2 2 2" xfId="25395"/>
    <cellStyle name="Normal 33 2 3" xfId="25396"/>
    <cellStyle name="Normal 33 3" xfId="1445"/>
    <cellStyle name="Normal 34" xfId="1446"/>
    <cellStyle name="Normal 34 2" xfId="1447"/>
    <cellStyle name="Normal 34 2 2" xfId="25397"/>
    <cellStyle name="Normal 34 2 2 2" xfId="25398"/>
    <cellStyle name="Normal 34 2 3" xfId="25399"/>
    <cellStyle name="Normal 34 3" xfId="25400"/>
    <cellStyle name="Normal 34 3 2" xfId="25401"/>
    <cellStyle name="Normal 34 4" xfId="25402"/>
    <cellStyle name="Normal 35" xfId="1448"/>
    <cellStyle name="Normal 35 2" xfId="1449"/>
    <cellStyle name="Normal 35 2 2" xfId="25403"/>
    <cellStyle name="Normal 35 2 2 2" xfId="25404"/>
    <cellStyle name="Normal 35 2 3" xfId="25405"/>
    <cellStyle name="Normal 35 3" xfId="1450"/>
    <cellStyle name="Normal 36" xfId="1451"/>
    <cellStyle name="Normal 36 2" xfId="1452"/>
    <cellStyle name="Normal 36 2 2" xfId="25406"/>
    <cellStyle name="Normal 36 2 2 2" xfId="25407"/>
    <cellStyle name="Normal 36 2 3" xfId="25408"/>
    <cellStyle name="Normal 36 3" xfId="1453"/>
    <cellStyle name="Normal 37" xfId="1454"/>
    <cellStyle name="Normal 37 2" xfId="1455"/>
    <cellStyle name="Normal 37 2 2" xfId="25409"/>
    <cellStyle name="Normal 37 2 2 2" xfId="25410"/>
    <cellStyle name="Normal 37 2 3" xfId="25411"/>
    <cellStyle name="Normal 37 3" xfId="1456"/>
    <cellStyle name="Normal 38" xfId="3"/>
    <cellStyle name="Normal 38 2" xfId="1457"/>
    <cellStyle name="Normal 38 2 2" xfId="25412"/>
    <cellStyle name="Normal 38 2 2 2" xfId="25413"/>
    <cellStyle name="Normal 38 2 3" xfId="25414"/>
    <cellStyle name="Normal 38 3" xfId="1458"/>
    <cellStyle name="Normal 38 3 2" xfId="25415"/>
    <cellStyle name="Normal 38 3 2 2" xfId="25416"/>
    <cellStyle name="Normal 38 3 3" xfId="25417"/>
    <cellStyle name="Normal 39" xfId="1459"/>
    <cellStyle name="Normal 39 2" xfId="1460"/>
    <cellStyle name="Normal 39 2 2" xfId="25418"/>
    <cellStyle name="Normal 39 2 2 2" xfId="25419"/>
    <cellStyle name="Normal 39 2 3" xfId="25420"/>
    <cellStyle name="Normal 39 3" xfId="25421"/>
    <cellStyle name="Normal 39 3 2" xfId="25422"/>
    <cellStyle name="Normal 39 4" xfId="25423"/>
    <cellStyle name="Normal 4" xfId="4"/>
    <cellStyle name="Normal 4 10" xfId="1461"/>
    <cellStyle name="Normal 4 10 2" xfId="1462"/>
    <cellStyle name="Normal 4 11" xfId="25424"/>
    <cellStyle name="Normal 4 12" xfId="25425"/>
    <cellStyle name="Normal 4 18" xfId="1463"/>
    <cellStyle name="Normal 4 2" xfId="1464"/>
    <cellStyle name="Normal 4 2 2" xfId="1465"/>
    <cellStyle name="Normal 4 2 3" xfId="25426"/>
    <cellStyle name="Normal 4 2 3 2" xfId="25427"/>
    <cellStyle name="Normal 4 2 3 2 2" xfId="25428"/>
    <cellStyle name="Normal 4 2 3 3" xfId="25429"/>
    <cellStyle name="Normal 4 2 4" xfId="25430"/>
    <cellStyle name="Normal 4 3" xfId="1466"/>
    <cellStyle name="Normal 4 3 2" xfId="1467"/>
    <cellStyle name="Normal 4 3 3" xfId="25431"/>
    <cellStyle name="Normal 4 3 3 2" xfId="25432"/>
    <cellStyle name="Normal 4 3 3 2 2" xfId="25433"/>
    <cellStyle name="Normal 4 3 3 3" xfId="25434"/>
    <cellStyle name="Normal 4 3 4" xfId="25435"/>
    <cellStyle name="Normal 4 31" xfId="1468"/>
    <cellStyle name="Normal 4 31 2" xfId="1469"/>
    <cellStyle name="Normal 4 4" xfId="1470"/>
    <cellStyle name="Normal 4 5" xfId="1471"/>
    <cellStyle name="Normal 4 6" xfId="1472"/>
    <cellStyle name="Normal 4 7" xfId="1473"/>
    <cellStyle name="Normal 4 8" xfId="1474"/>
    <cellStyle name="Normal 4 9" xfId="25436"/>
    <cellStyle name="Normal 4 9 2" xfId="25437"/>
    <cellStyle name="Normal 4 9 2 2" xfId="25438"/>
    <cellStyle name="Normal 4 9 3" xfId="25439"/>
    <cellStyle name="Normal 40" xfId="1475"/>
    <cellStyle name="Normal 40 2" xfId="1476"/>
    <cellStyle name="Normal 40 2 2" xfId="25440"/>
    <cellStyle name="Normal 40 2 2 2" xfId="25441"/>
    <cellStyle name="Normal 40 2 3" xfId="25442"/>
    <cellStyle name="Normal 41" xfId="1477"/>
    <cellStyle name="Normal 41 2" xfId="1478"/>
    <cellStyle name="Normal 41 2 2" xfId="25443"/>
    <cellStyle name="Normal 41 2 2 2" xfId="25444"/>
    <cellStyle name="Normal 41 2 3" xfId="25445"/>
    <cellStyle name="Normal 42" xfId="1479"/>
    <cellStyle name="Normal 42 2" xfId="1480"/>
    <cellStyle name="Normal 42 2 2" xfId="25446"/>
    <cellStyle name="Normal 42 2 2 2" xfId="25447"/>
    <cellStyle name="Normal 42 2 3" xfId="25448"/>
    <cellStyle name="Normal 42 3" xfId="1481"/>
    <cellStyle name="Normal 43" xfId="1482"/>
    <cellStyle name="Normal 43 2" xfId="1483"/>
    <cellStyle name="Normal 43 2 2" xfId="25449"/>
    <cellStyle name="Normal 43 2 2 2" xfId="25450"/>
    <cellStyle name="Normal 43 2 3" xfId="25451"/>
    <cellStyle name="Normal 43 3" xfId="1484"/>
    <cellStyle name="Normal 44" xfId="1485"/>
    <cellStyle name="Normal 44 2" xfId="1486"/>
    <cellStyle name="Normal 44 2 2" xfId="25452"/>
    <cellStyle name="Normal 44 2 2 2" xfId="25453"/>
    <cellStyle name="Normal 44 2 3" xfId="25454"/>
    <cellStyle name="Normal 44 3" xfId="1487"/>
    <cellStyle name="Normal 45" xfId="1488"/>
    <cellStyle name="Normal 45 2" xfId="1489"/>
    <cellStyle name="Normal 45 2 2" xfId="25455"/>
    <cellStyle name="Normal 45 2 2 2" xfId="25456"/>
    <cellStyle name="Normal 45 2 3" xfId="25457"/>
    <cellStyle name="Normal 45 3" xfId="1490"/>
    <cellStyle name="Normal 46" xfId="1491"/>
    <cellStyle name="Normal 46 2" xfId="1492"/>
    <cellStyle name="Normal 46 3" xfId="25458"/>
    <cellStyle name="Normal 47" xfId="1493"/>
    <cellStyle name="Normal 47 2" xfId="1494"/>
    <cellStyle name="Normal 47 2 2" xfId="25459"/>
    <cellStyle name="Normal 47 3" xfId="25460"/>
    <cellStyle name="Normal 48" xfId="1495"/>
    <cellStyle name="Normal 48 2" xfId="1496"/>
    <cellStyle name="Normal 48 2 2" xfId="25461"/>
    <cellStyle name="Normal 48 2 3" xfId="25462"/>
    <cellStyle name="Normal 48 3" xfId="25463"/>
    <cellStyle name="Normal 49" xfId="1497"/>
    <cellStyle name="Normal 49 2" xfId="1498"/>
    <cellStyle name="Normal 49 2 2" xfId="25464"/>
    <cellStyle name="Normal 49 2 3" xfId="25465"/>
    <cellStyle name="Normal 49 3" xfId="25466"/>
    <cellStyle name="Normal 5" xfId="1499"/>
    <cellStyle name="Normal 5 2" xfId="1500"/>
    <cellStyle name="Normal 5 2 2" xfId="1501"/>
    <cellStyle name="Normal 5 2 2 2" xfId="25467"/>
    <cellStyle name="Normal 5 2 2 2 2" xfId="25468"/>
    <cellStyle name="Normal 5 2 2 3" xfId="25469"/>
    <cellStyle name="Normal 5 2 3" xfId="25470"/>
    <cellStyle name="Normal 5 3" xfId="1502"/>
    <cellStyle name="Normal 5 4" xfId="1503"/>
    <cellStyle name="Normal 5 4 2" xfId="1504"/>
    <cellStyle name="Normal 5 4 2 2" xfId="25471"/>
    <cellStyle name="Normal 5 4 2 2 2" xfId="25472"/>
    <cellStyle name="Normal 5 4 2 3" xfId="25473"/>
    <cellStyle name="Normal 5 4 3" xfId="25474"/>
    <cellStyle name="Normal 5 4 3 2" xfId="25475"/>
    <cellStyle name="Normal 5 4 4" xfId="25476"/>
    <cellStyle name="Normal 5 5" xfId="1505"/>
    <cellStyle name="Normal 5 5 2" xfId="25477"/>
    <cellStyle name="Normal 5 5 2 2" xfId="25478"/>
    <cellStyle name="Normal 5 5 3" xfId="25479"/>
    <cellStyle name="Normal 5 6" xfId="1506"/>
    <cellStyle name="Normal 5 7" xfId="25480"/>
    <cellStyle name="Normal 5 8" xfId="25481"/>
    <cellStyle name="Normal 50" xfId="1507"/>
    <cellStyle name="Normal 50 2" xfId="1508"/>
    <cellStyle name="Normal 50 2 2" xfId="25482"/>
    <cellStyle name="Normal 50 2 3" xfId="25483"/>
    <cellStyle name="Normal 50 3" xfId="25484"/>
    <cellStyle name="Normal 51" xfId="1509"/>
    <cellStyle name="Normal 51 2" xfId="1510"/>
    <cellStyle name="Normal 51 2 2" xfId="25485"/>
    <cellStyle name="Normal 51 2 3" xfId="25486"/>
    <cellStyle name="Normal 51 3" xfId="25487"/>
    <cellStyle name="Normal 52" xfId="1511"/>
    <cellStyle name="Normal 52 2" xfId="1512"/>
    <cellStyle name="Normal 52 2 2" xfId="25488"/>
    <cellStyle name="Normal 52 2 3" xfId="25489"/>
    <cellStyle name="Normal 52 3" xfId="25490"/>
    <cellStyle name="Normal 53" xfId="1513"/>
    <cellStyle name="Normal 53 2" xfId="1514"/>
    <cellStyle name="Normal 53 2 2" xfId="25491"/>
    <cellStyle name="Normal 53 2 3" xfId="25492"/>
    <cellStyle name="Normal 53 3" xfId="25493"/>
    <cellStyle name="Normal 54" xfId="1515"/>
    <cellStyle name="Normal 54 2" xfId="1516"/>
    <cellStyle name="Normal 54 2 2" xfId="25494"/>
    <cellStyle name="Normal 54 2 2 2" xfId="25495"/>
    <cellStyle name="Normal 54 2 2 2 2" xfId="25496"/>
    <cellStyle name="Normal 54 2 2 3" xfId="25497"/>
    <cellStyle name="Normal 54 2 3" xfId="25498"/>
    <cellStyle name="Normal 54 2 3 2" xfId="25499"/>
    <cellStyle name="Normal 54 2 4" xfId="25500"/>
    <cellStyle name="Normal 54 2 5" xfId="25501"/>
    <cellStyle name="Normal 54 3" xfId="25502"/>
    <cellStyle name="Normal 54 3 2" xfId="25503"/>
    <cellStyle name="Normal 54 3 2 2" xfId="25504"/>
    <cellStyle name="Normal 54 3 3" xfId="25505"/>
    <cellStyle name="Normal 54 4" xfId="25506"/>
    <cellStyle name="Normal 54 4 2" xfId="25507"/>
    <cellStyle name="Normal 54 4 2 2" xfId="25508"/>
    <cellStyle name="Normal 54 4 3" xfId="25509"/>
    <cellStyle name="Normal 54 5" xfId="25510"/>
    <cellStyle name="Normal 54 5 2" xfId="25511"/>
    <cellStyle name="Normal 54 6" xfId="25512"/>
    <cellStyle name="Normal 55" xfId="1517"/>
    <cellStyle name="Normal 55 2" xfId="1518"/>
    <cellStyle name="Normal 55 2 2" xfId="25513"/>
    <cellStyle name="Normal 55 2 2 2" xfId="25514"/>
    <cellStyle name="Normal 55 2 2 2 2" xfId="25515"/>
    <cellStyle name="Normal 55 2 2 3" xfId="25516"/>
    <cellStyle name="Normal 55 2 3" xfId="25517"/>
    <cellStyle name="Normal 55 2 3 2" xfId="25518"/>
    <cellStyle name="Normal 55 2 4" xfId="25519"/>
    <cellStyle name="Normal 55 2 5" xfId="25520"/>
    <cellStyle name="Normal 55 3" xfId="25521"/>
    <cellStyle name="Normal 55 3 2" xfId="25522"/>
    <cellStyle name="Normal 55 3 2 2" xfId="25523"/>
    <cellStyle name="Normal 55 3 3" xfId="25524"/>
    <cellStyle name="Normal 55 4" xfId="25525"/>
    <cellStyle name="Normal 55 4 2" xfId="25526"/>
    <cellStyle name="Normal 55 4 2 2" xfId="25527"/>
    <cellStyle name="Normal 55 4 3" xfId="25528"/>
    <cellStyle name="Normal 55 5" xfId="25529"/>
    <cellStyle name="Normal 55 5 2" xfId="25530"/>
    <cellStyle name="Normal 55 6" xfId="25531"/>
    <cellStyle name="Normal 56" xfId="1519"/>
    <cellStyle name="Normal 56 2" xfId="1520"/>
    <cellStyle name="Normal 56 2 2" xfId="25532"/>
    <cellStyle name="Normal 56 2 3" xfId="25533"/>
    <cellStyle name="Normal 56 3" xfId="25534"/>
    <cellStyle name="Normal 57" xfId="1521"/>
    <cellStyle name="Normal 57 2" xfId="1522"/>
    <cellStyle name="Normal 57 2 2" xfId="25535"/>
    <cellStyle name="Normal 57 2 3" xfId="25536"/>
    <cellStyle name="Normal 57 3" xfId="25537"/>
    <cellStyle name="Normal 58" xfId="1523"/>
    <cellStyle name="Normal 58 2" xfId="1524"/>
    <cellStyle name="Normal 58 2 2" xfId="25538"/>
    <cellStyle name="Normal 58 3" xfId="25539"/>
    <cellStyle name="Normal 59" xfId="1525"/>
    <cellStyle name="Normal 59 2" xfId="1526"/>
    <cellStyle name="Normal 59 2 2" xfId="25540"/>
    <cellStyle name="Normal 59 2 3" xfId="25541"/>
    <cellStyle name="Normal 59 3" xfId="1527"/>
    <cellStyle name="Normal 59 3 2" xfId="25542"/>
    <cellStyle name="Normal 6" xfId="1528"/>
    <cellStyle name="Normal 6 2" xfId="1529"/>
    <cellStyle name="Normal 6 2 2" xfId="1530"/>
    <cellStyle name="Normal 6 2 2 2" xfId="25543"/>
    <cellStyle name="Normal 6 2 2 2 2" xfId="25544"/>
    <cellStyle name="Normal 6 2 2 3" xfId="25545"/>
    <cellStyle name="Normal 6 2 3" xfId="25546"/>
    <cellStyle name="Normal 6 3" xfId="1531"/>
    <cellStyle name="Normal 6 4" xfId="1532"/>
    <cellStyle name="Normal 6 4 2" xfId="1533"/>
    <cellStyle name="Normal 6 4 2 2" xfId="25547"/>
    <cellStyle name="Normal 6 4 2 2 2" xfId="25548"/>
    <cellStyle name="Normal 6 4 2 3" xfId="25549"/>
    <cellStyle name="Normal 6 4 3" xfId="25550"/>
    <cellStyle name="Normal 6 4 3 2" xfId="25551"/>
    <cellStyle name="Normal 6 4 4" xfId="25552"/>
    <cellStyle name="Normal 6 5" xfId="1534"/>
    <cellStyle name="Normal 6 5 2" xfId="25553"/>
    <cellStyle name="Normal 6 5 2 2" xfId="25554"/>
    <cellStyle name="Normal 6 5 3" xfId="25555"/>
    <cellStyle name="Normal 6 6" xfId="1535"/>
    <cellStyle name="Normal 6 6 2" xfId="25556"/>
    <cellStyle name="Normal 6 6 2 2" xfId="25557"/>
    <cellStyle name="Normal 6 6 3" xfId="25558"/>
    <cellStyle name="Normal 6 7" xfId="1536"/>
    <cellStyle name="Normal 6 7 2" xfId="1537"/>
    <cellStyle name="Normal 6 7 3" xfId="25559"/>
    <cellStyle name="Normal 6 7 3 2" xfId="25560"/>
    <cellStyle name="Normal 6 7 4" xfId="25561"/>
    <cellStyle name="Normal 6 8" xfId="1538"/>
    <cellStyle name="Normal 6 9" xfId="25562"/>
    <cellStyle name="Normal 60" xfId="1539"/>
    <cellStyle name="Normal 60 2" xfId="1540"/>
    <cellStyle name="Normal 60 2 2" xfId="25563"/>
    <cellStyle name="Normal 60 3" xfId="25564"/>
    <cellStyle name="Normal 61" xfId="1541"/>
    <cellStyle name="Normal 61 2" xfId="1542"/>
    <cellStyle name="Normal 61 2 2" xfId="25565"/>
    <cellStyle name="Normal 61 3" xfId="25566"/>
    <cellStyle name="Normal 62" xfId="1543"/>
    <cellStyle name="Normal 62 2" xfId="1544"/>
    <cellStyle name="Normal 62 2 2" xfId="25567"/>
    <cellStyle name="Normal 62 3" xfId="25568"/>
    <cellStyle name="Normal 63" xfId="1545"/>
    <cellStyle name="Normal 63 2" xfId="1546"/>
    <cellStyle name="Normal 63 2 2" xfId="25569"/>
    <cellStyle name="Normal 63 3" xfId="25570"/>
    <cellStyle name="Normal 64" xfId="1547"/>
    <cellStyle name="Normal 64 2" xfId="1548"/>
    <cellStyle name="Normal 64 2 2" xfId="25571"/>
    <cellStyle name="Normal 64 3" xfId="25572"/>
    <cellStyle name="Normal 65" xfId="1549"/>
    <cellStyle name="Normal 65 2" xfId="1550"/>
    <cellStyle name="Normal 66" xfId="1551"/>
    <cellStyle name="Normal 66 2" xfId="1552"/>
    <cellStyle name="Normal 67" xfId="1553"/>
    <cellStyle name="Normal 67 2" xfId="1554"/>
    <cellStyle name="Normal 68" xfId="1555"/>
    <cellStyle name="Normal 68 2" xfId="1556"/>
    <cellStyle name="Normal 69" xfId="1557"/>
    <cellStyle name="Normal 69 2" xfId="25573"/>
    <cellStyle name="Normal 7" xfId="5"/>
    <cellStyle name="Normal 7 2" xfId="1558"/>
    <cellStyle name="Normal 7 2 2" xfId="1559"/>
    <cellStyle name="Normal 7 2 2 2" xfId="25574"/>
    <cellStyle name="Normal 7 3" xfId="1560"/>
    <cellStyle name="Normal 7 4" xfId="1561"/>
    <cellStyle name="Normal 7 4 2" xfId="1562"/>
    <cellStyle name="Normal 7 5" xfId="1563"/>
    <cellStyle name="Normal 7 6" xfId="1564"/>
    <cellStyle name="Normal 70" xfId="1565"/>
    <cellStyle name="Normal 70 2" xfId="25575"/>
    <cellStyle name="Normal 71" xfId="25576"/>
    <cellStyle name="Normal 71 2" xfId="25577"/>
    <cellStyle name="Normal 72" xfId="25578"/>
    <cellStyle name="Normal 72 2" xfId="25579"/>
    <cellStyle name="Normal 73" xfId="25580"/>
    <cellStyle name="Normal 73 2" xfId="25581"/>
    <cellStyle name="Normal 74" xfId="25582"/>
    <cellStyle name="Normal 74 2" xfId="25583"/>
    <cellStyle name="Normal 74 3" xfId="25584"/>
    <cellStyle name="Normal 75" xfId="25585"/>
    <cellStyle name="Normal 75 2" xfId="25586"/>
    <cellStyle name="Normal 76" xfId="25587"/>
    <cellStyle name="Normal 76 2" xfId="25588"/>
    <cellStyle name="Normal 77" xfId="25589"/>
    <cellStyle name="Normal 77 2" xfId="25590"/>
    <cellStyle name="Normal 78" xfId="25591"/>
    <cellStyle name="Normal 78 2" xfId="25592"/>
    <cellStyle name="Normal 79" xfId="25593"/>
    <cellStyle name="Normal 8" xfId="1566"/>
    <cellStyle name="Normal 8 2" xfId="1567"/>
    <cellStyle name="Normal 8 2 2" xfId="1568"/>
    <cellStyle name="Normal 8 2 3" xfId="1569"/>
    <cellStyle name="Normal 8 2 3 2" xfId="25594"/>
    <cellStyle name="Normal 8 2 3 2 2" xfId="25595"/>
    <cellStyle name="Normal 8 2 3 3" xfId="25596"/>
    <cellStyle name="Normal 8 2 4" xfId="25597"/>
    <cellStyle name="Normal 8 3" xfId="1570"/>
    <cellStyle name="Normal 8 4" xfId="1571"/>
    <cellStyle name="Normal 8 5" xfId="25598"/>
    <cellStyle name="Normal 8 5 2" xfId="25599"/>
    <cellStyle name="Normal 8 6" xfId="25600"/>
    <cellStyle name="Normal 80" xfId="25601"/>
    <cellStyle name="Normal 81" xfId="25602"/>
    <cellStyle name="Normal 82" xfId="25603"/>
    <cellStyle name="Normal 83" xfId="25604"/>
    <cellStyle name="Normal 84" xfId="25605"/>
    <cellStyle name="Normal 85" xfId="25606"/>
    <cellStyle name="Normal 86" xfId="25607"/>
    <cellStyle name="Normal 87" xfId="25608"/>
    <cellStyle name="Normal 88" xfId="25609"/>
    <cellStyle name="Normal 89" xfId="25610"/>
    <cellStyle name="Normal 9" xfId="1572"/>
    <cellStyle name="Normal 9 2" xfId="1573"/>
    <cellStyle name="Normal 9 2 2" xfId="1574"/>
    <cellStyle name="Normal 9 3" xfId="1575"/>
    <cellStyle name="Normal 9 4" xfId="1576"/>
    <cellStyle name="Normal 9 5" xfId="25611"/>
    <cellStyle name="Normal 9 6" xfId="25612"/>
    <cellStyle name="Normal 90" xfId="25613"/>
    <cellStyle name="Normal 91" xfId="25614"/>
    <cellStyle name="Normal 92" xfId="25615"/>
    <cellStyle name="Normal 93" xfId="25616"/>
    <cellStyle name="Normal 94" xfId="25617"/>
    <cellStyle name="Normal 95" xfId="25618"/>
    <cellStyle name="Normal 96" xfId="25619"/>
    <cellStyle name="Normal 97" xfId="25620"/>
    <cellStyle name="Normal 98" xfId="25621"/>
    <cellStyle name="Normal 99" xfId="25622"/>
    <cellStyle name="Normal Table" xfId="1577"/>
    <cellStyle name="Note 10" xfId="1578"/>
    <cellStyle name="Note 10 2" xfId="1579"/>
    <cellStyle name="Note 10 2 2" xfId="25623"/>
    <cellStyle name="Note 10 2 3" xfId="25624"/>
    <cellStyle name="Note 10 3" xfId="25625"/>
    <cellStyle name="Note 11" xfId="1580"/>
    <cellStyle name="Note 11 2" xfId="1581"/>
    <cellStyle name="Note 11 2 2" xfId="25626"/>
    <cellStyle name="Note 11 2 3" xfId="25627"/>
    <cellStyle name="Note 11 3" xfId="25628"/>
    <cellStyle name="Note 12" xfId="1582"/>
    <cellStyle name="Note 12 2" xfId="1583"/>
    <cellStyle name="Note 12 2 2" xfId="25629"/>
    <cellStyle name="Note 12 2 3" xfId="25630"/>
    <cellStyle name="Note 12 3" xfId="25631"/>
    <cellStyle name="Note 13" xfId="1584"/>
    <cellStyle name="Note 13 2" xfId="1585"/>
    <cellStyle name="Note 13 2 2" xfId="25632"/>
    <cellStyle name="Note 13 2 3" xfId="25633"/>
    <cellStyle name="Note 13 3" xfId="25634"/>
    <cellStyle name="Note 14" xfId="1586"/>
    <cellStyle name="Note 14 2" xfId="1587"/>
    <cellStyle name="Note 14 2 2" xfId="25635"/>
    <cellStyle name="Note 14 2 3" xfId="25636"/>
    <cellStyle name="Note 14 3" xfId="25637"/>
    <cellStyle name="Note 15" xfId="1588"/>
    <cellStyle name="Note 15 2" xfId="1589"/>
    <cellStyle name="Note 15 2 2" xfId="25638"/>
    <cellStyle name="Note 15 2 3" xfId="25639"/>
    <cellStyle name="Note 15 3" xfId="25640"/>
    <cellStyle name="Note 16" xfId="1590"/>
    <cellStyle name="Note 16 2" xfId="1591"/>
    <cellStyle name="Note 16 2 2" xfId="25641"/>
    <cellStyle name="Note 16 2 3" xfId="25642"/>
    <cellStyle name="Note 16 3" xfId="25643"/>
    <cellStyle name="Note 17" xfId="1592"/>
    <cellStyle name="Note 17 2" xfId="1593"/>
    <cellStyle name="Note 17 2 2" xfId="25644"/>
    <cellStyle name="Note 17 2 3" xfId="25645"/>
    <cellStyle name="Note 17 3" xfId="25646"/>
    <cellStyle name="Note 18" xfId="1594"/>
    <cellStyle name="Note 18 2" xfId="1595"/>
    <cellStyle name="Note 18 2 2" xfId="25647"/>
    <cellStyle name="Note 18 2 3" xfId="25648"/>
    <cellStyle name="Note 18 3" xfId="25649"/>
    <cellStyle name="Note 19" xfId="1596"/>
    <cellStyle name="Note 19 2" xfId="1597"/>
    <cellStyle name="Note 19 2 2" xfId="25650"/>
    <cellStyle name="Note 19 2 3" xfId="25651"/>
    <cellStyle name="Note 19 3" xfId="25652"/>
    <cellStyle name="Note 2" xfId="1598"/>
    <cellStyle name="Note 2 10" xfId="25653"/>
    <cellStyle name="Note 2 10 10" xfId="25654"/>
    <cellStyle name="Note 2 10 10 2" xfId="25655"/>
    <cellStyle name="Note 2 10 10 3" xfId="25656"/>
    <cellStyle name="Note 2 10 10 4" xfId="25657"/>
    <cellStyle name="Note 2 10 10 5" xfId="25658"/>
    <cellStyle name="Note 2 10 10 6" xfId="25659"/>
    <cellStyle name="Note 2 10 10 7" xfId="25660"/>
    <cellStyle name="Note 2 10 10 8" xfId="25661"/>
    <cellStyle name="Note 2 10 10 9" xfId="25662"/>
    <cellStyle name="Note 2 10 11" xfId="25663"/>
    <cellStyle name="Note 2 10 11 2" xfId="25664"/>
    <cellStyle name="Note 2 10 11 3" xfId="25665"/>
    <cellStyle name="Note 2 10 11 4" xfId="25666"/>
    <cellStyle name="Note 2 10 11 5" xfId="25667"/>
    <cellStyle name="Note 2 10 11 6" xfId="25668"/>
    <cellStyle name="Note 2 10 11 7" xfId="25669"/>
    <cellStyle name="Note 2 10 11 8" xfId="25670"/>
    <cellStyle name="Note 2 10 11 9" xfId="25671"/>
    <cellStyle name="Note 2 10 12" xfId="25672"/>
    <cellStyle name="Note 2 10 13" xfId="25673"/>
    <cellStyle name="Note 2 10 14" xfId="25674"/>
    <cellStyle name="Note 2 10 15" xfId="25675"/>
    <cellStyle name="Note 2 10 16" xfId="25676"/>
    <cellStyle name="Note 2 10 17" xfId="25677"/>
    <cellStyle name="Note 2 10 2" xfId="25678"/>
    <cellStyle name="Note 2 10 2 10" xfId="25679"/>
    <cellStyle name="Note 2 10 2 11" xfId="25680"/>
    <cellStyle name="Note 2 10 2 12" xfId="25681"/>
    <cellStyle name="Note 2 10 2 13" xfId="25682"/>
    <cellStyle name="Note 2 10 2 14" xfId="25683"/>
    <cellStyle name="Note 2 10 2 15" xfId="25684"/>
    <cellStyle name="Note 2 10 2 16" xfId="25685"/>
    <cellStyle name="Note 2 10 2 2" xfId="25686"/>
    <cellStyle name="Note 2 10 2 2 10" xfId="25687"/>
    <cellStyle name="Note 2 10 2 2 11" xfId="25688"/>
    <cellStyle name="Note 2 10 2 2 12" xfId="25689"/>
    <cellStyle name="Note 2 10 2 2 13" xfId="25690"/>
    <cellStyle name="Note 2 10 2 2 14" xfId="25691"/>
    <cellStyle name="Note 2 10 2 2 2" xfId="25692"/>
    <cellStyle name="Note 2 10 2 2 2 2" xfId="25693"/>
    <cellStyle name="Note 2 10 2 2 2 3" xfId="25694"/>
    <cellStyle name="Note 2 10 2 2 2 4" xfId="25695"/>
    <cellStyle name="Note 2 10 2 2 2 5" xfId="25696"/>
    <cellStyle name="Note 2 10 2 2 2 6" xfId="25697"/>
    <cellStyle name="Note 2 10 2 2 2 7" xfId="25698"/>
    <cellStyle name="Note 2 10 2 2 2 8" xfId="25699"/>
    <cellStyle name="Note 2 10 2 2 2 9" xfId="25700"/>
    <cellStyle name="Note 2 10 2 2 3" xfId="25701"/>
    <cellStyle name="Note 2 10 2 2 3 2" xfId="25702"/>
    <cellStyle name="Note 2 10 2 2 3 3" xfId="25703"/>
    <cellStyle name="Note 2 10 2 2 3 4" xfId="25704"/>
    <cellStyle name="Note 2 10 2 2 3 5" xfId="25705"/>
    <cellStyle name="Note 2 10 2 2 3 6" xfId="25706"/>
    <cellStyle name="Note 2 10 2 2 3 7" xfId="25707"/>
    <cellStyle name="Note 2 10 2 2 3 8" xfId="25708"/>
    <cellStyle name="Note 2 10 2 2 3 9" xfId="25709"/>
    <cellStyle name="Note 2 10 2 2 4" xfId="25710"/>
    <cellStyle name="Note 2 10 2 2 4 2" xfId="25711"/>
    <cellStyle name="Note 2 10 2 2 4 3" xfId="25712"/>
    <cellStyle name="Note 2 10 2 2 4 4" xfId="25713"/>
    <cellStyle name="Note 2 10 2 2 4 5" xfId="25714"/>
    <cellStyle name="Note 2 10 2 2 4 6" xfId="25715"/>
    <cellStyle name="Note 2 10 2 2 4 7" xfId="25716"/>
    <cellStyle name="Note 2 10 2 2 4 8" xfId="25717"/>
    <cellStyle name="Note 2 10 2 2 4 9" xfId="25718"/>
    <cellStyle name="Note 2 10 2 2 5" xfId="25719"/>
    <cellStyle name="Note 2 10 2 2 5 2" xfId="25720"/>
    <cellStyle name="Note 2 10 2 2 5 3" xfId="25721"/>
    <cellStyle name="Note 2 10 2 2 5 4" xfId="25722"/>
    <cellStyle name="Note 2 10 2 2 5 5" xfId="25723"/>
    <cellStyle name="Note 2 10 2 2 5 6" xfId="25724"/>
    <cellStyle name="Note 2 10 2 2 5 7" xfId="25725"/>
    <cellStyle name="Note 2 10 2 2 5 8" xfId="25726"/>
    <cellStyle name="Note 2 10 2 2 5 9" xfId="25727"/>
    <cellStyle name="Note 2 10 2 2 6" xfId="25728"/>
    <cellStyle name="Note 2 10 2 2 6 2" xfId="25729"/>
    <cellStyle name="Note 2 10 2 2 6 3" xfId="25730"/>
    <cellStyle name="Note 2 10 2 2 6 4" xfId="25731"/>
    <cellStyle name="Note 2 10 2 2 6 5" xfId="25732"/>
    <cellStyle name="Note 2 10 2 2 6 6" xfId="25733"/>
    <cellStyle name="Note 2 10 2 2 6 7" xfId="25734"/>
    <cellStyle name="Note 2 10 2 2 6 8" xfId="25735"/>
    <cellStyle name="Note 2 10 2 2 6 9" xfId="25736"/>
    <cellStyle name="Note 2 10 2 2 7" xfId="25737"/>
    <cellStyle name="Note 2 10 2 2 8" xfId="25738"/>
    <cellStyle name="Note 2 10 2 2 9" xfId="25739"/>
    <cellStyle name="Note 2 10 2 3" xfId="25740"/>
    <cellStyle name="Note 2 10 2 3 2" xfId="25741"/>
    <cellStyle name="Note 2 10 2 3 3" xfId="25742"/>
    <cellStyle name="Note 2 10 2 3 4" xfId="25743"/>
    <cellStyle name="Note 2 10 2 3 5" xfId="25744"/>
    <cellStyle name="Note 2 10 2 3 6" xfId="25745"/>
    <cellStyle name="Note 2 10 2 3 7" xfId="25746"/>
    <cellStyle name="Note 2 10 2 3 8" xfId="25747"/>
    <cellStyle name="Note 2 10 2 3 9" xfId="25748"/>
    <cellStyle name="Note 2 10 2 4" xfId="25749"/>
    <cellStyle name="Note 2 10 2 4 2" xfId="25750"/>
    <cellStyle name="Note 2 10 2 4 3" xfId="25751"/>
    <cellStyle name="Note 2 10 2 4 4" xfId="25752"/>
    <cellStyle name="Note 2 10 2 4 5" xfId="25753"/>
    <cellStyle name="Note 2 10 2 4 6" xfId="25754"/>
    <cellStyle name="Note 2 10 2 4 7" xfId="25755"/>
    <cellStyle name="Note 2 10 2 4 8" xfId="25756"/>
    <cellStyle name="Note 2 10 2 4 9" xfId="25757"/>
    <cellStyle name="Note 2 10 2 5" xfId="25758"/>
    <cellStyle name="Note 2 10 2 5 2" xfId="25759"/>
    <cellStyle name="Note 2 10 2 5 3" xfId="25760"/>
    <cellStyle name="Note 2 10 2 5 4" xfId="25761"/>
    <cellStyle name="Note 2 10 2 5 5" xfId="25762"/>
    <cellStyle name="Note 2 10 2 5 6" xfId="25763"/>
    <cellStyle name="Note 2 10 2 5 7" xfId="25764"/>
    <cellStyle name="Note 2 10 2 5 8" xfId="25765"/>
    <cellStyle name="Note 2 10 2 5 9" xfId="25766"/>
    <cellStyle name="Note 2 10 2 6" xfId="25767"/>
    <cellStyle name="Note 2 10 2 6 2" xfId="25768"/>
    <cellStyle name="Note 2 10 2 6 3" xfId="25769"/>
    <cellStyle name="Note 2 10 2 6 4" xfId="25770"/>
    <cellStyle name="Note 2 10 2 6 5" xfId="25771"/>
    <cellStyle name="Note 2 10 2 6 6" xfId="25772"/>
    <cellStyle name="Note 2 10 2 6 7" xfId="25773"/>
    <cellStyle name="Note 2 10 2 6 8" xfId="25774"/>
    <cellStyle name="Note 2 10 2 6 9" xfId="25775"/>
    <cellStyle name="Note 2 10 2 7" xfId="25776"/>
    <cellStyle name="Note 2 10 2 7 2" xfId="25777"/>
    <cellStyle name="Note 2 10 2 7 3" xfId="25778"/>
    <cellStyle name="Note 2 10 2 7 4" xfId="25779"/>
    <cellStyle name="Note 2 10 2 7 5" xfId="25780"/>
    <cellStyle name="Note 2 10 2 7 6" xfId="25781"/>
    <cellStyle name="Note 2 10 2 7 7" xfId="25782"/>
    <cellStyle name="Note 2 10 2 7 8" xfId="25783"/>
    <cellStyle name="Note 2 10 2 7 9" xfId="25784"/>
    <cellStyle name="Note 2 10 2 8" xfId="25785"/>
    <cellStyle name="Note 2 10 2 8 2" xfId="25786"/>
    <cellStyle name="Note 2 10 2 8 3" xfId="25787"/>
    <cellStyle name="Note 2 10 2 8 4" xfId="25788"/>
    <cellStyle name="Note 2 10 2 8 5" xfId="25789"/>
    <cellStyle name="Note 2 10 2 8 6" xfId="25790"/>
    <cellStyle name="Note 2 10 2 8 7" xfId="25791"/>
    <cellStyle name="Note 2 10 2 8 8" xfId="25792"/>
    <cellStyle name="Note 2 10 2 8 9" xfId="25793"/>
    <cellStyle name="Note 2 10 2 9" xfId="25794"/>
    <cellStyle name="Note 2 10 3" xfId="25795"/>
    <cellStyle name="Note 2 10 3 10" xfId="25796"/>
    <cellStyle name="Note 2 10 3 11" xfId="25797"/>
    <cellStyle name="Note 2 10 3 12" xfId="25798"/>
    <cellStyle name="Note 2 10 3 13" xfId="25799"/>
    <cellStyle name="Note 2 10 3 14" xfId="25800"/>
    <cellStyle name="Note 2 10 3 15" xfId="25801"/>
    <cellStyle name="Note 2 10 3 16" xfId="25802"/>
    <cellStyle name="Note 2 10 3 2" xfId="25803"/>
    <cellStyle name="Note 2 10 3 2 10" xfId="25804"/>
    <cellStyle name="Note 2 10 3 2 11" xfId="25805"/>
    <cellStyle name="Note 2 10 3 2 12" xfId="25806"/>
    <cellStyle name="Note 2 10 3 2 13" xfId="25807"/>
    <cellStyle name="Note 2 10 3 2 14" xfId="25808"/>
    <cellStyle name="Note 2 10 3 2 2" xfId="25809"/>
    <cellStyle name="Note 2 10 3 2 2 2" xfId="25810"/>
    <cellStyle name="Note 2 10 3 2 2 3" xfId="25811"/>
    <cellStyle name="Note 2 10 3 2 2 4" xfId="25812"/>
    <cellStyle name="Note 2 10 3 2 2 5" xfId="25813"/>
    <cellStyle name="Note 2 10 3 2 2 6" xfId="25814"/>
    <cellStyle name="Note 2 10 3 2 2 7" xfId="25815"/>
    <cellStyle name="Note 2 10 3 2 2 8" xfId="25816"/>
    <cellStyle name="Note 2 10 3 2 2 9" xfId="25817"/>
    <cellStyle name="Note 2 10 3 2 3" xfId="25818"/>
    <cellStyle name="Note 2 10 3 2 3 2" xfId="25819"/>
    <cellStyle name="Note 2 10 3 2 3 3" xfId="25820"/>
    <cellStyle name="Note 2 10 3 2 3 4" xfId="25821"/>
    <cellStyle name="Note 2 10 3 2 3 5" xfId="25822"/>
    <cellStyle name="Note 2 10 3 2 3 6" xfId="25823"/>
    <cellStyle name="Note 2 10 3 2 3 7" xfId="25824"/>
    <cellStyle name="Note 2 10 3 2 3 8" xfId="25825"/>
    <cellStyle name="Note 2 10 3 2 3 9" xfId="25826"/>
    <cellStyle name="Note 2 10 3 2 4" xfId="25827"/>
    <cellStyle name="Note 2 10 3 2 4 2" xfId="25828"/>
    <cellStyle name="Note 2 10 3 2 4 3" xfId="25829"/>
    <cellStyle name="Note 2 10 3 2 4 4" xfId="25830"/>
    <cellStyle name="Note 2 10 3 2 4 5" xfId="25831"/>
    <cellStyle name="Note 2 10 3 2 4 6" xfId="25832"/>
    <cellStyle name="Note 2 10 3 2 4 7" xfId="25833"/>
    <cellStyle name="Note 2 10 3 2 4 8" xfId="25834"/>
    <cellStyle name="Note 2 10 3 2 4 9" xfId="25835"/>
    <cellStyle name="Note 2 10 3 2 5" xfId="25836"/>
    <cellStyle name="Note 2 10 3 2 5 2" xfId="25837"/>
    <cellStyle name="Note 2 10 3 2 5 3" xfId="25838"/>
    <cellStyle name="Note 2 10 3 2 5 4" xfId="25839"/>
    <cellStyle name="Note 2 10 3 2 5 5" xfId="25840"/>
    <cellStyle name="Note 2 10 3 2 5 6" xfId="25841"/>
    <cellStyle name="Note 2 10 3 2 5 7" xfId="25842"/>
    <cellStyle name="Note 2 10 3 2 5 8" xfId="25843"/>
    <cellStyle name="Note 2 10 3 2 5 9" xfId="25844"/>
    <cellStyle name="Note 2 10 3 2 6" xfId="25845"/>
    <cellStyle name="Note 2 10 3 2 6 2" xfId="25846"/>
    <cellStyle name="Note 2 10 3 2 6 3" xfId="25847"/>
    <cellStyle name="Note 2 10 3 2 6 4" xfId="25848"/>
    <cellStyle name="Note 2 10 3 2 6 5" xfId="25849"/>
    <cellStyle name="Note 2 10 3 2 6 6" xfId="25850"/>
    <cellStyle name="Note 2 10 3 2 6 7" xfId="25851"/>
    <cellStyle name="Note 2 10 3 2 6 8" xfId="25852"/>
    <cellStyle name="Note 2 10 3 2 6 9" xfId="25853"/>
    <cellStyle name="Note 2 10 3 2 7" xfId="25854"/>
    <cellStyle name="Note 2 10 3 2 8" xfId="25855"/>
    <cellStyle name="Note 2 10 3 2 9" xfId="25856"/>
    <cellStyle name="Note 2 10 3 3" xfId="25857"/>
    <cellStyle name="Note 2 10 3 3 2" xfId="25858"/>
    <cellStyle name="Note 2 10 3 3 3" xfId="25859"/>
    <cellStyle name="Note 2 10 3 3 4" xfId="25860"/>
    <cellStyle name="Note 2 10 3 3 5" xfId="25861"/>
    <cellStyle name="Note 2 10 3 3 6" xfId="25862"/>
    <cellStyle name="Note 2 10 3 3 7" xfId="25863"/>
    <cellStyle name="Note 2 10 3 3 8" xfId="25864"/>
    <cellStyle name="Note 2 10 3 3 9" xfId="25865"/>
    <cellStyle name="Note 2 10 3 4" xfId="25866"/>
    <cellStyle name="Note 2 10 3 4 2" xfId="25867"/>
    <cellStyle name="Note 2 10 3 4 3" xfId="25868"/>
    <cellStyle name="Note 2 10 3 4 4" xfId="25869"/>
    <cellStyle name="Note 2 10 3 4 5" xfId="25870"/>
    <cellStyle name="Note 2 10 3 4 6" xfId="25871"/>
    <cellStyle name="Note 2 10 3 4 7" xfId="25872"/>
    <cellStyle name="Note 2 10 3 4 8" xfId="25873"/>
    <cellStyle name="Note 2 10 3 4 9" xfId="25874"/>
    <cellStyle name="Note 2 10 3 5" xfId="25875"/>
    <cellStyle name="Note 2 10 3 5 2" xfId="25876"/>
    <cellStyle name="Note 2 10 3 5 3" xfId="25877"/>
    <cellStyle name="Note 2 10 3 5 4" xfId="25878"/>
    <cellStyle name="Note 2 10 3 5 5" xfId="25879"/>
    <cellStyle name="Note 2 10 3 5 6" xfId="25880"/>
    <cellStyle name="Note 2 10 3 5 7" xfId="25881"/>
    <cellStyle name="Note 2 10 3 5 8" xfId="25882"/>
    <cellStyle name="Note 2 10 3 5 9" xfId="25883"/>
    <cellStyle name="Note 2 10 3 6" xfId="25884"/>
    <cellStyle name="Note 2 10 3 6 2" xfId="25885"/>
    <cellStyle name="Note 2 10 3 6 3" xfId="25886"/>
    <cellStyle name="Note 2 10 3 6 4" xfId="25887"/>
    <cellStyle name="Note 2 10 3 6 5" xfId="25888"/>
    <cellStyle name="Note 2 10 3 6 6" xfId="25889"/>
    <cellStyle name="Note 2 10 3 6 7" xfId="25890"/>
    <cellStyle name="Note 2 10 3 6 8" xfId="25891"/>
    <cellStyle name="Note 2 10 3 6 9" xfId="25892"/>
    <cellStyle name="Note 2 10 3 7" xfId="25893"/>
    <cellStyle name="Note 2 10 3 7 2" xfId="25894"/>
    <cellStyle name="Note 2 10 3 7 3" xfId="25895"/>
    <cellStyle name="Note 2 10 3 7 4" xfId="25896"/>
    <cellStyle name="Note 2 10 3 7 5" xfId="25897"/>
    <cellStyle name="Note 2 10 3 7 6" xfId="25898"/>
    <cellStyle name="Note 2 10 3 7 7" xfId="25899"/>
    <cellStyle name="Note 2 10 3 7 8" xfId="25900"/>
    <cellStyle name="Note 2 10 3 7 9" xfId="25901"/>
    <cellStyle name="Note 2 10 3 8" xfId="25902"/>
    <cellStyle name="Note 2 10 3 8 2" xfId="25903"/>
    <cellStyle name="Note 2 10 3 8 3" xfId="25904"/>
    <cellStyle name="Note 2 10 3 8 4" xfId="25905"/>
    <cellStyle name="Note 2 10 3 8 5" xfId="25906"/>
    <cellStyle name="Note 2 10 3 8 6" xfId="25907"/>
    <cellStyle name="Note 2 10 3 8 7" xfId="25908"/>
    <cellStyle name="Note 2 10 3 8 8" xfId="25909"/>
    <cellStyle name="Note 2 10 3 8 9" xfId="25910"/>
    <cellStyle name="Note 2 10 3 9" xfId="25911"/>
    <cellStyle name="Note 2 10 4" xfId="25912"/>
    <cellStyle name="Note 2 10 4 10" xfId="25913"/>
    <cellStyle name="Note 2 10 4 11" xfId="25914"/>
    <cellStyle name="Note 2 10 4 12" xfId="25915"/>
    <cellStyle name="Note 2 10 4 13" xfId="25916"/>
    <cellStyle name="Note 2 10 4 14" xfId="25917"/>
    <cellStyle name="Note 2 10 4 2" xfId="25918"/>
    <cellStyle name="Note 2 10 4 2 2" xfId="25919"/>
    <cellStyle name="Note 2 10 4 2 3" xfId="25920"/>
    <cellStyle name="Note 2 10 4 2 4" xfId="25921"/>
    <cellStyle name="Note 2 10 4 2 5" xfId="25922"/>
    <cellStyle name="Note 2 10 4 2 6" xfId="25923"/>
    <cellStyle name="Note 2 10 4 2 7" xfId="25924"/>
    <cellStyle name="Note 2 10 4 2 8" xfId="25925"/>
    <cellStyle name="Note 2 10 4 2 9" xfId="25926"/>
    <cellStyle name="Note 2 10 4 3" xfId="25927"/>
    <cellStyle name="Note 2 10 4 3 2" xfId="25928"/>
    <cellStyle name="Note 2 10 4 3 3" xfId="25929"/>
    <cellStyle name="Note 2 10 4 3 4" xfId="25930"/>
    <cellStyle name="Note 2 10 4 3 5" xfId="25931"/>
    <cellStyle name="Note 2 10 4 3 6" xfId="25932"/>
    <cellStyle name="Note 2 10 4 3 7" xfId="25933"/>
    <cellStyle name="Note 2 10 4 3 8" xfId="25934"/>
    <cellStyle name="Note 2 10 4 3 9" xfId="25935"/>
    <cellStyle name="Note 2 10 4 4" xfId="25936"/>
    <cellStyle name="Note 2 10 4 4 2" xfId="25937"/>
    <cellStyle name="Note 2 10 4 4 3" xfId="25938"/>
    <cellStyle name="Note 2 10 4 4 4" xfId="25939"/>
    <cellStyle name="Note 2 10 4 4 5" xfId="25940"/>
    <cellStyle name="Note 2 10 4 4 6" xfId="25941"/>
    <cellStyle name="Note 2 10 4 4 7" xfId="25942"/>
    <cellStyle name="Note 2 10 4 4 8" xfId="25943"/>
    <cellStyle name="Note 2 10 4 4 9" xfId="25944"/>
    <cellStyle name="Note 2 10 4 5" xfId="25945"/>
    <cellStyle name="Note 2 10 4 5 2" xfId="25946"/>
    <cellStyle name="Note 2 10 4 5 3" xfId="25947"/>
    <cellStyle name="Note 2 10 4 5 4" xfId="25948"/>
    <cellStyle name="Note 2 10 4 5 5" xfId="25949"/>
    <cellStyle name="Note 2 10 4 5 6" xfId="25950"/>
    <cellStyle name="Note 2 10 4 5 7" xfId="25951"/>
    <cellStyle name="Note 2 10 4 5 8" xfId="25952"/>
    <cellStyle name="Note 2 10 4 5 9" xfId="25953"/>
    <cellStyle name="Note 2 10 4 6" xfId="25954"/>
    <cellStyle name="Note 2 10 4 6 2" xfId="25955"/>
    <cellStyle name="Note 2 10 4 6 3" xfId="25956"/>
    <cellStyle name="Note 2 10 4 6 4" xfId="25957"/>
    <cellStyle name="Note 2 10 4 6 5" xfId="25958"/>
    <cellStyle name="Note 2 10 4 6 6" xfId="25959"/>
    <cellStyle name="Note 2 10 4 6 7" xfId="25960"/>
    <cellStyle name="Note 2 10 4 6 8" xfId="25961"/>
    <cellStyle name="Note 2 10 4 6 9" xfId="25962"/>
    <cellStyle name="Note 2 10 4 7" xfId="25963"/>
    <cellStyle name="Note 2 10 4 8" xfId="25964"/>
    <cellStyle name="Note 2 10 4 9" xfId="25965"/>
    <cellStyle name="Note 2 10 5" xfId="25966"/>
    <cellStyle name="Note 2 10 5 10" xfId="25967"/>
    <cellStyle name="Note 2 10 5 11" xfId="25968"/>
    <cellStyle name="Note 2 10 5 12" xfId="25969"/>
    <cellStyle name="Note 2 10 5 13" xfId="25970"/>
    <cellStyle name="Note 2 10 5 14" xfId="25971"/>
    <cellStyle name="Note 2 10 5 2" xfId="25972"/>
    <cellStyle name="Note 2 10 5 2 2" xfId="25973"/>
    <cellStyle name="Note 2 10 5 2 3" xfId="25974"/>
    <cellStyle name="Note 2 10 5 2 4" xfId="25975"/>
    <cellStyle name="Note 2 10 5 2 5" xfId="25976"/>
    <cellStyle name="Note 2 10 5 2 6" xfId="25977"/>
    <cellStyle name="Note 2 10 5 2 7" xfId="25978"/>
    <cellStyle name="Note 2 10 5 2 8" xfId="25979"/>
    <cellStyle name="Note 2 10 5 2 9" xfId="25980"/>
    <cellStyle name="Note 2 10 5 3" xfId="25981"/>
    <cellStyle name="Note 2 10 5 3 2" xfId="25982"/>
    <cellStyle name="Note 2 10 5 3 3" xfId="25983"/>
    <cellStyle name="Note 2 10 5 3 4" xfId="25984"/>
    <cellStyle name="Note 2 10 5 3 5" xfId="25985"/>
    <cellStyle name="Note 2 10 5 3 6" xfId="25986"/>
    <cellStyle name="Note 2 10 5 3 7" xfId="25987"/>
    <cellStyle name="Note 2 10 5 3 8" xfId="25988"/>
    <cellStyle name="Note 2 10 5 3 9" xfId="25989"/>
    <cellStyle name="Note 2 10 5 4" xfId="25990"/>
    <cellStyle name="Note 2 10 5 4 2" xfId="25991"/>
    <cellStyle name="Note 2 10 5 4 3" xfId="25992"/>
    <cellStyle name="Note 2 10 5 4 4" xfId="25993"/>
    <cellStyle name="Note 2 10 5 4 5" xfId="25994"/>
    <cellStyle name="Note 2 10 5 4 6" xfId="25995"/>
    <cellStyle name="Note 2 10 5 4 7" xfId="25996"/>
    <cellStyle name="Note 2 10 5 4 8" xfId="25997"/>
    <cellStyle name="Note 2 10 5 4 9" xfId="25998"/>
    <cellStyle name="Note 2 10 5 5" xfId="25999"/>
    <cellStyle name="Note 2 10 5 5 2" xfId="26000"/>
    <cellStyle name="Note 2 10 5 5 3" xfId="26001"/>
    <cellStyle name="Note 2 10 5 5 4" xfId="26002"/>
    <cellStyle name="Note 2 10 5 5 5" xfId="26003"/>
    <cellStyle name="Note 2 10 5 5 6" xfId="26004"/>
    <cellStyle name="Note 2 10 5 5 7" xfId="26005"/>
    <cellStyle name="Note 2 10 5 5 8" xfId="26006"/>
    <cellStyle name="Note 2 10 5 5 9" xfId="26007"/>
    <cellStyle name="Note 2 10 5 6" xfId="26008"/>
    <cellStyle name="Note 2 10 5 6 2" xfId="26009"/>
    <cellStyle name="Note 2 10 5 6 3" xfId="26010"/>
    <cellStyle name="Note 2 10 5 6 4" xfId="26011"/>
    <cellStyle name="Note 2 10 5 6 5" xfId="26012"/>
    <cellStyle name="Note 2 10 5 6 6" xfId="26013"/>
    <cellStyle name="Note 2 10 5 6 7" xfId="26014"/>
    <cellStyle name="Note 2 10 5 6 8" xfId="26015"/>
    <cellStyle name="Note 2 10 5 6 9" xfId="26016"/>
    <cellStyle name="Note 2 10 5 7" xfId="26017"/>
    <cellStyle name="Note 2 10 5 8" xfId="26018"/>
    <cellStyle name="Note 2 10 5 9" xfId="26019"/>
    <cellStyle name="Note 2 10 6" xfId="26020"/>
    <cellStyle name="Note 2 10 6 2" xfId="26021"/>
    <cellStyle name="Note 2 10 6 3" xfId="26022"/>
    <cellStyle name="Note 2 10 6 4" xfId="26023"/>
    <cellStyle name="Note 2 10 6 5" xfId="26024"/>
    <cellStyle name="Note 2 10 6 6" xfId="26025"/>
    <cellStyle name="Note 2 10 6 7" xfId="26026"/>
    <cellStyle name="Note 2 10 6 8" xfId="26027"/>
    <cellStyle name="Note 2 10 6 9" xfId="26028"/>
    <cellStyle name="Note 2 10 7" xfId="26029"/>
    <cellStyle name="Note 2 10 7 2" xfId="26030"/>
    <cellStyle name="Note 2 10 7 3" xfId="26031"/>
    <cellStyle name="Note 2 10 7 4" xfId="26032"/>
    <cellStyle name="Note 2 10 7 5" xfId="26033"/>
    <cellStyle name="Note 2 10 7 6" xfId="26034"/>
    <cellStyle name="Note 2 10 7 7" xfId="26035"/>
    <cellStyle name="Note 2 10 7 8" xfId="26036"/>
    <cellStyle name="Note 2 10 7 9" xfId="26037"/>
    <cellStyle name="Note 2 10 8" xfId="26038"/>
    <cellStyle name="Note 2 10 8 2" xfId="26039"/>
    <cellStyle name="Note 2 10 8 3" xfId="26040"/>
    <cellStyle name="Note 2 10 8 4" xfId="26041"/>
    <cellStyle name="Note 2 10 8 5" xfId="26042"/>
    <cellStyle name="Note 2 10 8 6" xfId="26043"/>
    <cellStyle name="Note 2 10 8 7" xfId="26044"/>
    <cellStyle name="Note 2 10 8 8" xfId="26045"/>
    <cellStyle name="Note 2 10 8 9" xfId="26046"/>
    <cellStyle name="Note 2 10 9" xfId="26047"/>
    <cellStyle name="Note 2 10 9 2" xfId="26048"/>
    <cellStyle name="Note 2 10 9 3" xfId="26049"/>
    <cellStyle name="Note 2 10 9 4" xfId="26050"/>
    <cellStyle name="Note 2 10 9 5" xfId="26051"/>
    <cellStyle name="Note 2 10 9 6" xfId="26052"/>
    <cellStyle name="Note 2 10 9 7" xfId="26053"/>
    <cellStyle name="Note 2 10 9 8" xfId="26054"/>
    <cellStyle name="Note 2 10 9 9" xfId="26055"/>
    <cellStyle name="Note 2 11" xfId="26056"/>
    <cellStyle name="Note 2 11 10" xfId="26057"/>
    <cellStyle name="Note 2 11 10 2" xfId="26058"/>
    <cellStyle name="Note 2 11 10 3" xfId="26059"/>
    <cellStyle name="Note 2 11 10 4" xfId="26060"/>
    <cellStyle name="Note 2 11 10 5" xfId="26061"/>
    <cellStyle name="Note 2 11 10 6" xfId="26062"/>
    <cellStyle name="Note 2 11 10 7" xfId="26063"/>
    <cellStyle name="Note 2 11 10 8" xfId="26064"/>
    <cellStyle name="Note 2 11 10 9" xfId="26065"/>
    <cellStyle name="Note 2 11 11" xfId="26066"/>
    <cellStyle name="Note 2 11 12" xfId="26067"/>
    <cellStyle name="Note 2 11 13" xfId="26068"/>
    <cellStyle name="Note 2 11 14" xfId="26069"/>
    <cellStyle name="Note 2 11 15" xfId="26070"/>
    <cellStyle name="Note 2 11 16" xfId="26071"/>
    <cellStyle name="Note 2 11 17" xfId="26072"/>
    <cellStyle name="Note 2 11 18" xfId="26073"/>
    <cellStyle name="Note 2 11 2" xfId="26074"/>
    <cellStyle name="Note 2 11 2 10" xfId="26075"/>
    <cellStyle name="Note 2 11 2 11" xfId="26076"/>
    <cellStyle name="Note 2 11 2 12" xfId="26077"/>
    <cellStyle name="Note 2 11 2 13" xfId="26078"/>
    <cellStyle name="Note 2 11 2 14" xfId="26079"/>
    <cellStyle name="Note 2 11 2 15" xfId="26080"/>
    <cellStyle name="Note 2 11 2 16" xfId="26081"/>
    <cellStyle name="Note 2 11 2 2" xfId="26082"/>
    <cellStyle name="Note 2 11 2 2 10" xfId="26083"/>
    <cellStyle name="Note 2 11 2 2 11" xfId="26084"/>
    <cellStyle name="Note 2 11 2 2 12" xfId="26085"/>
    <cellStyle name="Note 2 11 2 2 13" xfId="26086"/>
    <cellStyle name="Note 2 11 2 2 14" xfId="26087"/>
    <cellStyle name="Note 2 11 2 2 2" xfId="26088"/>
    <cellStyle name="Note 2 11 2 2 2 2" xfId="26089"/>
    <cellStyle name="Note 2 11 2 2 2 3" xfId="26090"/>
    <cellStyle name="Note 2 11 2 2 2 4" xfId="26091"/>
    <cellStyle name="Note 2 11 2 2 2 5" xfId="26092"/>
    <cellStyle name="Note 2 11 2 2 2 6" xfId="26093"/>
    <cellStyle name="Note 2 11 2 2 2 7" xfId="26094"/>
    <cellStyle name="Note 2 11 2 2 2 8" xfId="26095"/>
    <cellStyle name="Note 2 11 2 2 2 9" xfId="26096"/>
    <cellStyle name="Note 2 11 2 2 3" xfId="26097"/>
    <cellStyle name="Note 2 11 2 2 3 2" xfId="26098"/>
    <cellStyle name="Note 2 11 2 2 3 3" xfId="26099"/>
    <cellStyle name="Note 2 11 2 2 3 4" xfId="26100"/>
    <cellStyle name="Note 2 11 2 2 3 5" xfId="26101"/>
    <cellStyle name="Note 2 11 2 2 3 6" xfId="26102"/>
    <cellStyle name="Note 2 11 2 2 3 7" xfId="26103"/>
    <cellStyle name="Note 2 11 2 2 3 8" xfId="26104"/>
    <cellStyle name="Note 2 11 2 2 3 9" xfId="26105"/>
    <cellStyle name="Note 2 11 2 2 4" xfId="26106"/>
    <cellStyle name="Note 2 11 2 2 4 2" xfId="26107"/>
    <cellStyle name="Note 2 11 2 2 4 3" xfId="26108"/>
    <cellStyle name="Note 2 11 2 2 4 4" xfId="26109"/>
    <cellStyle name="Note 2 11 2 2 4 5" xfId="26110"/>
    <cellStyle name="Note 2 11 2 2 4 6" xfId="26111"/>
    <cellStyle name="Note 2 11 2 2 4 7" xfId="26112"/>
    <cellStyle name="Note 2 11 2 2 4 8" xfId="26113"/>
    <cellStyle name="Note 2 11 2 2 4 9" xfId="26114"/>
    <cellStyle name="Note 2 11 2 2 5" xfId="26115"/>
    <cellStyle name="Note 2 11 2 2 5 2" xfId="26116"/>
    <cellStyle name="Note 2 11 2 2 5 3" xfId="26117"/>
    <cellStyle name="Note 2 11 2 2 5 4" xfId="26118"/>
    <cellStyle name="Note 2 11 2 2 5 5" xfId="26119"/>
    <cellStyle name="Note 2 11 2 2 5 6" xfId="26120"/>
    <cellStyle name="Note 2 11 2 2 5 7" xfId="26121"/>
    <cellStyle name="Note 2 11 2 2 5 8" xfId="26122"/>
    <cellStyle name="Note 2 11 2 2 5 9" xfId="26123"/>
    <cellStyle name="Note 2 11 2 2 6" xfId="26124"/>
    <cellStyle name="Note 2 11 2 2 6 2" xfId="26125"/>
    <cellStyle name="Note 2 11 2 2 6 3" xfId="26126"/>
    <cellStyle name="Note 2 11 2 2 6 4" xfId="26127"/>
    <cellStyle name="Note 2 11 2 2 6 5" xfId="26128"/>
    <cellStyle name="Note 2 11 2 2 6 6" xfId="26129"/>
    <cellStyle name="Note 2 11 2 2 6 7" xfId="26130"/>
    <cellStyle name="Note 2 11 2 2 6 8" xfId="26131"/>
    <cellStyle name="Note 2 11 2 2 6 9" xfId="26132"/>
    <cellStyle name="Note 2 11 2 2 7" xfId="26133"/>
    <cellStyle name="Note 2 11 2 2 8" xfId="26134"/>
    <cellStyle name="Note 2 11 2 2 9" xfId="26135"/>
    <cellStyle name="Note 2 11 2 3" xfId="26136"/>
    <cellStyle name="Note 2 11 2 3 2" xfId="26137"/>
    <cellStyle name="Note 2 11 2 3 3" xfId="26138"/>
    <cellStyle name="Note 2 11 2 3 4" xfId="26139"/>
    <cellStyle name="Note 2 11 2 3 5" xfId="26140"/>
    <cellStyle name="Note 2 11 2 3 6" xfId="26141"/>
    <cellStyle name="Note 2 11 2 3 7" xfId="26142"/>
    <cellStyle name="Note 2 11 2 3 8" xfId="26143"/>
    <cellStyle name="Note 2 11 2 3 9" xfId="26144"/>
    <cellStyle name="Note 2 11 2 4" xfId="26145"/>
    <cellStyle name="Note 2 11 2 4 2" xfId="26146"/>
    <cellStyle name="Note 2 11 2 4 3" xfId="26147"/>
    <cellStyle name="Note 2 11 2 4 4" xfId="26148"/>
    <cellStyle name="Note 2 11 2 4 5" xfId="26149"/>
    <cellStyle name="Note 2 11 2 4 6" xfId="26150"/>
    <cellStyle name="Note 2 11 2 4 7" xfId="26151"/>
    <cellStyle name="Note 2 11 2 4 8" xfId="26152"/>
    <cellStyle name="Note 2 11 2 4 9" xfId="26153"/>
    <cellStyle name="Note 2 11 2 5" xfId="26154"/>
    <cellStyle name="Note 2 11 2 5 2" xfId="26155"/>
    <cellStyle name="Note 2 11 2 5 3" xfId="26156"/>
    <cellStyle name="Note 2 11 2 5 4" xfId="26157"/>
    <cellStyle name="Note 2 11 2 5 5" xfId="26158"/>
    <cellStyle name="Note 2 11 2 5 6" xfId="26159"/>
    <cellStyle name="Note 2 11 2 5 7" xfId="26160"/>
    <cellStyle name="Note 2 11 2 5 8" xfId="26161"/>
    <cellStyle name="Note 2 11 2 5 9" xfId="26162"/>
    <cellStyle name="Note 2 11 2 6" xfId="26163"/>
    <cellStyle name="Note 2 11 2 6 2" xfId="26164"/>
    <cellStyle name="Note 2 11 2 6 3" xfId="26165"/>
    <cellStyle name="Note 2 11 2 6 4" xfId="26166"/>
    <cellStyle name="Note 2 11 2 6 5" xfId="26167"/>
    <cellStyle name="Note 2 11 2 6 6" xfId="26168"/>
    <cellStyle name="Note 2 11 2 6 7" xfId="26169"/>
    <cellStyle name="Note 2 11 2 6 8" xfId="26170"/>
    <cellStyle name="Note 2 11 2 6 9" xfId="26171"/>
    <cellStyle name="Note 2 11 2 7" xfId="26172"/>
    <cellStyle name="Note 2 11 2 7 2" xfId="26173"/>
    <cellStyle name="Note 2 11 2 7 3" xfId="26174"/>
    <cellStyle name="Note 2 11 2 7 4" xfId="26175"/>
    <cellStyle name="Note 2 11 2 7 5" xfId="26176"/>
    <cellStyle name="Note 2 11 2 7 6" xfId="26177"/>
    <cellStyle name="Note 2 11 2 7 7" xfId="26178"/>
    <cellStyle name="Note 2 11 2 7 8" xfId="26179"/>
    <cellStyle name="Note 2 11 2 7 9" xfId="26180"/>
    <cellStyle name="Note 2 11 2 8" xfId="26181"/>
    <cellStyle name="Note 2 11 2 8 2" xfId="26182"/>
    <cellStyle name="Note 2 11 2 8 3" xfId="26183"/>
    <cellStyle name="Note 2 11 2 8 4" xfId="26184"/>
    <cellStyle name="Note 2 11 2 8 5" xfId="26185"/>
    <cellStyle name="Note 2 11 2 8 6" xfId="26186"/>
    <cellStyle name="Note 2 11 2 8 7" xfId="26187"/>
    <cellStyle name="Note 2 11 2 8 8" xfId="26188"/>
    <cellStyle name="Note 2 11 2 8 9" xfId="26189"/>
    <cellStyle name="Note 2 11 2 9" xfId="26190"/>
    <cellStyle name="Note 2 11 3" xfId="26191"/>
    <cellStyle name="Note 2 11 3 10" xfId="26192"/>
    <cellStyle name="Note 2 11 3 11" xfId="26193"/>
    <cellStyle name="Note 2 11 3 12" xfId="26194"/>
    <cellStyle name="Note 2 11 3 13" xfId="26195"/>
    <cellStyle name="Note 2 11 3 14" xfId="26196"/>
    <cellStyle name="Note 2 11 3 15" xfId="26197"/>
    <cellStyle name="Note 2 11 3 16" xfId="26198"/>
    <cellStyle name="Note 2 11 3 2" xfId="26199"/>
    <cellStyle name="Note 2 11 3 2 10" xfId="26200"/>
    <cellStyle name="Note 2 11 3 2 11" xfId="26201"/>
    <cellStyle name="Note 2 11 3 2 12" xfId="26202"/>
    <cellStyle name="Note 2 11 3 2 13" xfId="26203"/>
    <cellStyle name="Note 2 11 3 2 14" xfId="26204"/>
    <cellStyle name="Note 2 11 3 2 2" xfId="26205"/>
    <cellStyle name="Note 2 11 3 2 2 2" xfId="26206"/>
    <cellStyle name="Note 2 11 3 2 2 3" xfId="26207"/>
    <cellStyle name="Note 2 11 3 2 2 4" xfId="26208"/>
    <cellStyle name="Note 2 11 3 2 2 5" xfId="26209"/>
    <cellStyle name="Note 2 11 3 2 2 6" xfId="26210"/>
    <cellStyle name="Note 2 11 3 2 2 7" xfId="26211"/>
    <cellStyle name="Note 2 11 3 2 2 8" xfId="26212"/>
    <cellStyle name="Note 2 11 3 2 2 9" xfId="26213"/>
    <cellStyle name="Note 2 11 3 2 3" xfId="26214"/>
    <cellStyle name="Note 2 11 3 2 3 2" xfId="26215"/>
    <cellStyle name="Note 2 11 3 2 3 3" xfId="26216"/>
    <cellStyle name="Note 2 11 3 2 3 4" xfId="26217"/>
    <cellStyle name="Note 2 11 3 2 3 5" xfId="26218"/>
    <cellStyle name="Note 2 11 3 2 3 6" xfId="26219"/>
    <cellStyle name="Note 2 11 3 2 3 7" xfId="26220"/>
    <cellStyle name="Note 2 11 3 2 3 8" xfId="26221"/>
    <cellStyle name="Note 2 11 3 2 3 9" xfId="26222"/>
    <cellStyle name="Note 2 11 3 2 4" xfId="26223"/>
    <cellStyle name="Note 2 11 3 2 4 2" xfId="26224"/>
    <cellStyle name="Note 2 11 3 2 4 3" xfId="26225"/>
    <cellStyle name="Note 2 11 3 2 4 4" xfId="26226"/>
    <cellStyle name="Note 2 11 3 2 4 5" xfId="26227"/>
    <cellStyle name="Note 2 11 3 2 4 6" xfId="26228"/>
    <cellStyle name="Note 2 11 3 2 4 7" xfId="26229"/>
    <cellStyle name="Note 2 11 3 2 4 8" xfId="26230"/>
    <cellStyle name="Note 2 11 3 2 4 9" xfId="26231"/>
    <cellStyle name="Note 2 11 3 2 5" xfId="26232"/>
    <cellStyle name="Note 2 11 3 2 5 2" xfId="26233"/>
    <cellStyle name="Note 2 11 3 2 5 3" xfId="26234"/>
    <cellStyle name="Note 2 11 3 2 5 4" xfId="26235"/>
    <cellStyle name="Note 2 11 3 2 5 5" xfId="26236"/>
    <cellStyle name="Note 2 11 3 2 5 6" xfId="26237"/>
    <cellStyle name="Note 2 11 3 2 5 7" xfId="26238"/>
    <cellStyle name="Note 2 11 3 2 5 8" xfId="26239"/>
    <cellStyle name="Note 2 11 3 2 5 9" xfId="26240"/>
    <cellStyle name="Note 2 11 3 2 6" xfId="26241"/>
    <cellStyle name="Note 2 11 3 2 6 2" xfId="26242"/>
    <cellStyle name="Note 2 11 3 2 6 3" xfId="26243"/>
    <cellStyle name="Note 2 11 3 2 6 4" xfId="26244"/>
    <cellStyle name="Note 2 11 3 2 6 5" xfId="26245"/>
    <cellStyle name="Note 2 11 3 2 6 6" xfId="26246"/>
    <cellStyle name="Note 2 11 3 2 6 7" xfId="26247"/>
    <cellStyle name="Note 2 11 3 2 6 8" xfId="26248"/>
    <cellStyle name="Note 2 11 3 2 6 9" xfId="26249"/>
    <cellStyle name="Note 2 11 3 2 7" xfId="26250"/>
    <cellStyle name="Note 2 11 3 2 8" xfId="26251"/>
    <cellStyle name="Note 2 11 3 2 9" xfId="26252"/>
    <cellStyle name="Note 2 11 3 3" xfId="26253"/>
    <cellStyle name="Note 2 11 3 3 2" xfId="26254"/>
    <cellStyle name="Note 2 11 3 3 3" xfId="26255"/>
    <cellStyle name="Note 2 11 3 3 4" xfId="26256"/>
    <cellStyle name="Note 2 11 3 3 5" xfId="26257"/>
    <cellStyle name="Note 2 11 3 3 6" xfId="26258"/>
    <cellStyle name="Note 2 11 3 3 7" xfId="26259"/>
    <cellStyle name="Note 2 11 3 3 8" xfId="26260"/>
    <cellStyle name="Note 2 11 3 3 9" xfId="26261"/>
    <cellStyle name="Note 2 11 3 4" xfId="26262"/>
    <cellStyle name="Note 2 11 3 4 2" xfId="26263"/>
    <cellStyle name="Note 2 11 3 4 3" xfId="26264"/>
    <cellStyle name="Note 2 11 3 4 4" xfId="26265"/>
    <cellStyle name="Note 2 11 3 4 5" xfId="26266"/>
    <cellStyle name="Note 2 11 3 4 6" xfId="26267"/>
    <cellStyle name="Note 2 11 3 4 7" xfId="26268"/>
    <cellStyle name="Note 2 11 3 4 8" xfId="26269"/>
    <cellStyle name="Note 2 11 3 4 9" xfId="26270"/>
    <cellStyle name="Note 2 11 3 5" xfId="26271"/>
    <cellStyle name="Note 2 11 3 5 2" xfId="26272"/>
    <cellStyle name="Note 2 11 3 5 3" xfId="26273"/>
    <cellStyle name="Note 2 11 3 5 4" xfId="26274"/>
    <cellStyle name="Note 2 11 3 5 5" xfId="26275"/>
    <cellStyle name="Note 2 11 3 5 6" xfId="26276"/>
    <cellStyle name="Note 2 11 3 5 7" xfId="26277"/>
    <cellStyle name="Note 2 11 3 5 8" xfId="26278"/>
    <cellStyle name="Note 2 11 3 5 9" xfId="26279"/>
    <cellStyle name="Note 2 11 3 6" xfId="26280"/>
    <cellStyle name="Note 2 11 3 6 2" xfId="26281"/>
    <cellStyle name="Note 2 11 3 6 3" xfId="26282"/>
    <cellStyle name="Note 2 11 3 6 4" xfId="26283"/>
    <cellStyle name="Note 2 11 3 6 5" xfId="26284"/>
    <cellStyle name="Note 2 11 3 6 6" xfId="26285"/>
    <cellStyle name="Note 2 11 3 6 7" xfId="26286"/>
    <cellStyle name="Note 2 11 3 6 8" xfId="26287"/>
    <cellStyle name="Note 2 11 3 6 9" xfId="26288"/>
    <cellStyle name="Note 2 11 3 7" xfId="26289"/>
    <cellStyle name="Note 2 11 3 7 2" xfId="26290"/>
    <cellStyle name="Note 2 11 3 7 3" xfId="26291"/>
    <cellStyle name="Note 2 11 3 7 4" xfId="26292"/>
    <cellStyle name="Note 2 11 3 7 5" xfId="26293"/>
    <cellStyle name="Note 2 11 3 7 6" xfId="26294"/>
    <cellStyle name="Note 2 11 3 7 7" xfId="26295"/>
    <cellStyle name="Note 2 11 3 7 8" xfId="26296"/>
    <cellStyle name="Note 2 11 3 7 9" xfId="26297"/>
    <cellStyle name="Note 2 11 3 8" xfId="26298"/>
    <cellStyle name="Note 2 11 3 8 2" xfId="26299"/>
    <cellStyle name="Note 2 11 3 8 3" xfId="26300"/>
    <cellStyle name="Note 2 11 3 8 4" xfId="26301"/>
    <cellStyle name="Note 2 11 3 8 5" xfId="26302"/>
    <cellStyle name="Note 2 11 3 8 6" xfId="26303"/>
    <cellStyle name="Note 2 11 3 8 7" xfId="26304"/>
    <cellStyle name="Note 2 11 3 8 8" xfId="26305"/>
    <cellStyle name="Note 2 11 3 8 9" xfId="26306"/>
    <cellStyle name="Note 2 11 3 9" xfId="26307"/>
    <cellStyle name="Note 2 11 4" xfId="26308"/>
    <cellStyle name="Note 2 11 4 10" xfId="26309"/>
    <cellStyle name="Note 2 11 4 11" xfId="26310"/>
    <cellStyle name="Note 2 11 4 12" xfId="26311"/>
    <cellStyle name="Note 2 11 4 13" xfId="26312"/>
    <cellStyle name="Note 2 11 4 14" xfId="26313"/>
    <cellStyle name="Note 2 11 4 2" xfId="26314"/>
    <cellStyle name="Note 2 11 4 2 2" xfId="26315"/>
    <cellStyle name="Note 2 11 4 2 3" xfId="26316"/>
    <cellStyle name="Note 2 11 4 2 4" xfId="26317"/>
    <cellStyle name="Note 2 11 4 2 5" xfId="26318"/>
    <cellStyle name="Note 2 11 4 2 6" xfId="26319"/>
    <cellStyle name="Note 2 11 4 2 7" xfId="26320"/>
    <cellStyle name="Note 2 11 4 2 8" xfId="26321"/>
    <cellStyle name="Note 2 11 4 2 9" xfId="26322"/>
    <cellStyle name="Note 2 11 4 3" xfId="26323"/>
    <cellStyle name="Note 2 11 4 3 2" xfId="26324"/>
    <cellStyle name="Note 2 11 4 3 3" xfId="26325"/>
    <cellStyle name="Note 2 11 4 3 4" xfId="26326"/>
    <cellStyle name="Note 2 11 4 3 5" xfId="26327"/>
    <cellStyle name="Note 2 11 4 3 6" xfId="26328"/>
    <cellStyle name="Note 2 11 4 3 7" xfId="26329"/>
    <cellStyle name="Note 2 11 4 3 8" xfId="26330"/>
    <cellStyle name="Note 2 11 4 3 9" xfId="26331"/>
    <cellStyle name="Note 2 11 4 4" xfId="26332"/>
    <cellStyle name="Note 2 11 4 4 2" xfId="26333"/>
    <cellStyle name="Note 2 11 4 4 3" xfId="26334"/>
    <cellStyle name="Note 2 11 4 4 4" xfId="26335"/>
    <cellStyle name="Note 2 11 4 4 5" xfId="26336"/>
    <cellStyle name="Note 2 11 4 4 6" xfId="26337"/>
    <cellStyle name="Note 2 11 4 4 7" xfId="26338"/>
    <cellStyle name="Note 2 11 4 4 8" xfId="26339"/>
    <cellStyle name="Note 2 11 4 4 9" xfId="26340"/>
    <cellStyle name="Note 2 11 4 5" xfId="26341"/>
    <cellStyle name="Note 2 11 4 5 2" xfId="26342"/>
    <cellStyle name="Note 2 11 4 5 3" xfId="26343"/>
    <cellStyle name="Note 2 11 4 5 4" xfId="26344"/>
    <cellStyle name="Note 2 11 4 5 5" xfId="26345"/>
    <cellStyle name="Note 2 11 4 5 6" xfId="26346"/>
    <cellStyle name="Note 2 11 4 5 7" xfId="26347"/>
    <cellStyle name="Note 2 11 4 5 8" xfId="26348"/>
    <cellStyle name="Note 2 11 4 5 9" xfId="26349"/>
    <cellStyle name="Note 2 11 4 6" xfId="26350"/>
    <cellStyle name="Note 2 11 4 6 2" xfId="26351"/>
    <cellStyle name="Note 2 11 4 6 3" xfId="26352"/>
    <cellStyle name="Note 2 11 4 6 4" xfId="26353"/>
    <cellStyle name="Note 2 11 4 6 5" xfId="26354"/>
    <cellStyle name="Note 2 11 4 6 6" xfId="26355"/>
    <cellStyle name="Note 2 11 4 6 7" xfId="26356"/>
    <cellStyle name="Note 2 11 4 6 8" xfId="26357"/>
    <cellStyle name="Note 2 11 4 6 9" xfId="26358"/>
    <cellStyle name="Note 2 11 4 7" xfId="26359"/>
    <cellStyle name="Note 2 11 4 8" xfId="26360"/>
    <cellStyle name="Note 2 11 4 9" xfId="26361"/>
    <cellStyle name="Note 2 11 5" xfId="26362"/>
    <cellStyle name="Note 2 11 5 2" xfId="26363"/>
    <cellStyle name="Note 2 11 5 3" xfId="26364"/>
    <cellStyle name="Note 2 11 5 4" xfId="26365"/>
    <cellStyle name="Note 2 11 5 5" xfId="26366"/>
    <cellStyle name="Note 2 11 5 6" xfId="26367"/>
    <cellStyle name="Note 2 11 5 7" xfId="26368"/>
    <cellStyle name="Note 2 11 5 8" xfId="26369"/>
    <cellStyle name="Note 2 11 5 9" xfId="26370"/>
    <cellStyle name="Note 2 11 6" xfId="26371"/>
    <cellStyle name="Note 2 11 6 2" xfId="26372"/>
    <cellStyle name="Note 2 11 6 3" xfId="26373"/>
    <cellStyle name="Note 2 11 6 4" xfId="26374"/>
    <cellStyle name="Note 2 11 6 5" xfId="26375"/>
    <cellStyle name="Note 2 11 6 6" xfId="26376"/>
    <cellStyle name="Note 2 11 6 7" xfId="26377"/>
    <cellStyle name="Note 2 11 6 8" xfId="26378"/>
    <cellStyle name="Note 2 11 6 9" xfId="26379"/>
    <cellStyle name="Note 2 11 7" xfId="26380"/>
    <cellStyle name="Note 2 11 7 2" xfId="26381"/>
    <cellStyle name="Note 2 11 7 3" xfId="26382"/>
    <cellStyle name="Note 2 11 7 4" xfId="26383"/>
    <cellStyle name="Note 2 11 7 5" xfId="26384"/>
    <cellStyle name="Note 2 11 7 6" xfId="26385"/>
    <cellStyle name="Note 2 11 7 7" xfId="26386"/>
    <cellStyle name="Note 2 11 7 8" xfId="26387"/>
    <cellStyle name="Note 2 11 7 9" xfId="26388"/>
    <cellStyle name="Note 2 11 8" xfId="26389"/>
    <cellStyle name="Note 2 11 8 2" xfId="26390"/>
    <cellStyle name="Note 2 11 8 3" xfId="26391"/>
    <cellStyle name="Note 2 11 8 4" xfId="26392"/>
    <cellStyle name="Note 2 11 8 5" xfId="26393"/>
    <cellStyle name="Note 2 11 8 6" xfId="26394"/>
    <cellStyle name="Note 2 11 8 7" xfId="26395"/>
    <cellStyle name="Note 2 11 8 8" xfId="26396"/>
    <cellStyle name="Note 2 11 8 9" xfId="26397"/>
    <cellStyle name="Note 2 11 9" xfId="26398"/>
    <cellStyle name="Note 2 11 9 2" xfId="26399"/>
    <cellStyle name="Note 2 11 9 3" xfId="26400"/>
    <cellStyle name="Note 2 11 9 4" xfId="26401"/>
    <cellStyle name="Note 2 11 9 5" xfId="26402"/>
    <cellStyle name="Note 2 11 9 6" xfId="26403"/>
    <cellStyle name="Note 2 11 9 7" xfId="26404"/>
    <cellStyle name="Note 2 11 9 8" xfId="26405"/>
    <cellStyle name="Note 2 11 9 9" xfId="26406"/>
    <cellStyle name="Note 2 12" xfId="26407"/>
    <cellStyle name="Note 2 12 10" xfId="26408"/>
    <cellStyle name="Note 2 12 11" xfId="26409"/>
    <cellStyle name="Note 2 12 12" xfId="26410"/>
    <cellStyle name="Note 2 12 13" xfId="26411"/>
    <cellStyle name="Note 2 12 14" xfId="26412"/>
    <cellStyle name="Note 2 12 2" xfId="26413"/>
    <cellStyle name="Note 2 12 2 2" xfId="26414"/>
    <cellStyle name="Note 2 12 2 3" xfId="26415"/>
    <cellStyle name="Note 2 12 2 4" xfId="26416"/>
    <cellStyle name="Note 2 12 2 5" xfId="26417"/>
    <cellStyle name="Note 2 12 2 6" xfId="26418"/>
    <cellStyle name="Note 2 12 2 7" xfId="26419"/>
    <cellStyle name="Note 2 12 2 8" xfId="26420"/>
    <cellStyle name="Note 2 12 2 9" xfId="26421"/>
    <cellStyle name="Note 2 12 3" xfId="26422"/>
    <cellStyle name="Note 2 12 3 2" xfId="26423"/>
    <cellStyle name="Note 2 12 3 3" xfId="26424"/>
    <cellStyle name="Note 2 12 3 4" xfId="26425"/>
    <cellStyle name="Note 2 12 3 5" xfId="26426"/>
    <cellStyle name="Note 2 12 3 6" xfId="26427"/>
    <cellStyle name="Note 2 12 3 7" xfId="26428"/>
    <cellStyle name="Note 2 12 3 8" xfId="26429"/>
    <cellStyle name="Note 2 12 3 9" xfId="26430"/>
    <cellStyle name="Note 2 12 4" xfId="26431"/>
    <cellStyle name="Note 2 12 4 2" xfId="26432"/>
    <cellStyle name="Note 2 12 4 3" xfId="26433"/>
    <cellStyle name="Note 2 12 4 4" xfId="26434"/>
    <cellStyle name="Note 2 12 4 5" xfId="26435"/>
    <cellStyle name="Note 2 12 4 6" xfId="26436"/>
    <cellStyle name="Note 2 12 4 7" xfId="26437"/>
    <cellStyle name="Note 2 12 4 8" xfId="26438"/>
    <cellStyle name="Note 2 12 4 9" xfId="26439"/>
    <cellStyle name="Note 2 12 5" xfId="26440"/>
    <cellStyle name="Note 2 12 5 2" xfId="26441"/>
    <cellStyle name="Note 2 12 5 3" xfId="26442"/>
    <cellStyle name="Note 2 12 5 4" xfId="26443"/>
    <cellStyle name="Note 2 12 5 5" xfId="26444"/>
    <cellStyle name="Note 2 12 5 6" xfId="26445"/>
    <cellStyle name="Note 2 12 5 7" xfId="26446"/>
    <cellStyle name="Note 2 12 5 8" xfId="26447"/>
    <cellStyle name="Note 2 12 5 9" xfId="26448"/>
    <cellStyle name="Note 2 12 6" xfId="26449"/>
    <cellStyle name="Note 2 12 6 2" xfId="26450"/>
    <cellStyle name="Note 2 12 6 3" xfId="26451"/>
    <cellStyle name="Note 2 12 6 4" xfId="26452"/>
    <cellStyle name="Note 2 12 6 5" xfId="26453"/>
    <cellStyle name="Note 2 12 6 6" xfId="26454"/>
    <cellStyle name="Note 2 12 6 7" xfId="26455"/>
    <cellStyle name="Note 2 12 6 8" xfId="26456"/>
    <cellStyle name="Note 2 12 6 9" xfId="26457"/>
    <cellStyle name="Note 2 12 7" xfId="26458"/>
    <cellStyle name="Note 2 12 8" xfId="26459"/>
    <cellStyle name="Note 2 12 9" xfId="26460"/>
    <cellStyle name="Note 2 13" xfId="26461"/>
    <cellStyle name="Note 2 14" xfId="26462"/>
    <cellStyle name="Note 2 15" xfId="26463"/>
    <cellStyle name="Note 2 16" xfId="26464"/>
    <cellStyle name="Note 2 17" xfId="26465"/>
    <cellStyle name="Note 2 18" xfId="26466"/>
    <cellStyle name="Note 2 19" xfId="26467"/>
    <cellStyle name="Note 2 2" xfId="1599"/>
    <cellStyle name="Note 2 2 2" xfId="1600"/>
    <cellStyle name="Note 2 2 2 10" xfId="26468"/>
    <cellStyle name="Note 2 2 2 11" xfId="26469"/>
    <cellStyle name="Note 2 2 2 2" xfId="1601"/>
    <cellStyle name="Note 2 2 2 2 10" xfId="26470"/>
    <cellStyle name="Note 2 2 2 2 2" xfId="26471"/>
    <cellStyle name="Note 2 2 2 2 2 2" xfId="26472"/>
    <cellStyle name="Note 2 2 2 2 2 2 2" xfId="26473"/>
    <cellStyle name="Note 2 2 2 2 2 2 3" xfId="26474"/>
    <cellStyle name="Note 2 2 2 2 2 2 4" xfId="26475"/>
    <cellStyle name="Note 2 2 2 2 2 2 5" xfId="26476"/>
    <cellStyle name="Note 2 2 2 2 2 2 6" xfId="26477"/>
    <cellStyle name="Note 2 2 2 2 2 2 7" xfId="26478"/>
    <cellStyle name="Note 2 2 2 2 2 2 8" xfId="26479"/>
    <cellStyle name="Note 2 2 2 2 2 3" xfId="26480"/>
    <cellStyle name="Note 2 2 2 2 2 4" xfId="26481"/>
    <cellStyle name="Note 2 2 2 2 2 5" xfId="26482"/>
    <cellStyle name="Note 2 2 2 2 2 6" xfId="26483"/>
    <cellStyle name="Note 2 2 2 2 2 7" xfId="26484"/>
    <cellStyle name="Note 2 2 2 2 2 8" xfId="26485"/>
    <cellStyle name="Note 2 2 2 2 2 9" xfId="26486"/>
    <cellStyle name="Note 2 2 2 2 3" xfId="26487"/>
    <cellStyle name="Note 2 2 2 2 3 2" xfId="26488"/>
    <cellStyle name="Note 2 2 2 2 3 3" xfId="26489"/>
    <cellStyle name="Note 2 2 2 2 3 4" xfId="26490"/>
    <cellStyle name="Note 2 2 2 2 3 5" xfId="26491"/>
    <cellStyle name="Note 2 2 2 2 3 6" xfId="26492"/>
    <cellStyle name="Note 2 2 2 2 3 7" xfId="26493"/>
    <cellStyle name="Note 2 2 2 2 3 8" xfId="26494"/>
    <cellStyle name="Note 2 2 2 2 4" xfId="26495"/>
    <cellStyle name="Note 2 2 2 2 5" xfId="26496"/>
    <cellStyle name="Note 2 2 2 2 6" xfId="26497"/>
    <cellStyle name="Note 2 2 2 2 7" xfId="26498"/>
    <cellStyle name="Note 2 2 2 2 8" xfId="26499"/>
    <cellStyle name="Note 2 2 2 2 9" xfId="26500"/>
    <cellStyle name="Note 2 2 2 3" xfId="26501"/>
    <cellStyle name="Note 2 2 2 3 2" xfId="26502"/>
    <cellStyle name="Note 2 2 2 3 2 2" xfId="26503"/>
    <cellStyle name="Note 2 2 2 3 2 3" xfId="26504"/>
    <cellStyle name="Note 2 2 2 3 2 4" xfId="26505"/>
    <cellStyle name="Note 2 2 2 3 2 5" xfId="26506"/>
    <cellStyle name="Note 2 2 2 3 2 6" xfId="26507"/>
    <cellStyle name="Note 2 2 2 3 2 7" xfId="26508"/>
    <cellStyle name="Note 2 2 2 3 2 8" xfId="26509"/>
    <cellStyle name="Note 2 2 2 3 3" xfId="26510"/>
    <cellStyle name="Note 2 2 2 3 4" xfId="26511"/>
    <cellStyle name="Note 2 2 2 3 5" xfId="26512"/>
    <cellStyle name="Note 2 2 2 3 6" xfId="26513"/>
    <cellStyle name="Note 2 2 2 3 7" xfId="26514"/>
    <cellStyle name="Note 2 2 2 3 8" xfId="26515"/>
    <cellStyle name="Note 2 2 2 3 9" xfId="26516"/>
    <cellStyle name="Note 2 2 2 4" xfId="26517"/>
    <cellStyle name="Note 2 2 2 4 2" xfId="26518"/>
    <cellStyle name="Note 2 2 2 4 3" xfId="26519"/>
    <cellStyle name="Note 2 2 2 4 4" xfId="26520"/>
    <cellStyle name="Note 2 2 2 4 5" xfId="26521"/>
    <cellStyle name="Note 2 2 2 4 6" xfId="26522"/>
    <cellStyle name="Note 2 2 2 4 7" xfId="26523"/>
    <cellStyle name="Note 2 2 2 4 8" xfId="26524"/>
    <cellStyle name="Note 2 2 2 5" xfId="26525"/>
    <cellStyle name="Note 2 2 2 6" xfId="26526"/>
    <cellStyle name="Note 2 2 2 7" xfId="26527"/>
    <cellStyle name="Note 2 2 2 8" xfId="26528"/>
    <cellStyle name="Note 2 2 2 9" xfId="26529"/>
    <cellStyle name="Note 2 2 3" xfId="1602"/>
    <cellStyle name="Note 2 2 3 2" xfId="26530"/>
    <cellStyle name="Note 2 2 3 3" xfId="26531"/>
    <cellStyle name="Note 2 2 3 4" xfId="26532"/>
    <cellStyle name="Note 2 2 4" xfId="1603"/>
    <cellStyle name="Note 2 2 4 10" xfId="26533"/>
    <cellStyle name="Note 2 2 4 2" xfId="26534"/>
    <cellStyle name="Note 2 2 4 2 2" xfId="26535"/>
    <cellStyle name="Note 2 2 4 2 2 2" xfId="26536"/>
    <cellStyle name="Note 2 2 4 2 2 3" xfId="26537"/>
    <cellStyle name="Note 2 2 4 2 2 4" xfId="26538"/>
    <cellStyle name="Note 2 2 4 2 2 5" xfId="26539"/>
    <cellStyle name="Note 2 2 4 2 2 6" xfId="26540"/>
    <cellStyle name="Note 2 2 4 2 2 7" xfId="26541"/>
    <cellStyle name="Note 2 2 4 2 2 8" xfId="26542"/>
    <cellStyle name="Note 2 2 4 2 3" xfId="26543"/>
    <cellStyle name="Note 2 2 4 2 4" xfId="26544"/>
    <cellStyle name="Note 2 2 4 2 5" xfId="26545"/>
    <cellStyle name="Note 2 2 4 2 6" xfId="26546"/>
    <cellStyle name="Note 2 2 4 2 7" xfId="26547"/>
    <cellStyle name="Note 2 2 4 2 8" xfId="26548"/>
    <cellStyle name="Note 2 2 4 2 9" xfId="26549"/>
    <cellStyle name="Note 2 2 4 3" xfId="26550"/>
    <cellStyle name="Note 2 2 4 3 2" xfId="26551"/>
    <cellStyle name="Note 2 2 4 3 3" xfId="26552"/>
    <cellStyle name="Note 2 2 4 3 4" xfId="26553"/>
    <cellStyle name="Note 2 2 4 3 5" xfId="26554"/>
    <cellStyle name="Note 2 2 4 3 6" xfId="26555"/>
    <cellStyle name="Note 2 2 4 3 7" xfId="26556"/>
    <cellStyle name="Note 2 2 4 3 8" xfId="26557"/>
    <cellStyle name="Note 2 2 4 4" xfId="26558"/>
    <cellStyle name="Note 2 2 4 5" xfId="26559"/>
    <cellStyle name="Note 2 2 4 6" xfId="26560"/>
    <cellStyle name="Note 2 2 4 7" xfId="26561"/>
    <cellStyle name="Note 2 2 4 8" xfId="26562"/>
    <cellStyle name="Note 2 2 4 9" xfId="26563"/>
    <cellStyle name="Note 2 2 5" xfId="26564"/>
    <cellStyle name="Note 2 3" xfId="1604"/>
    <cellStyle name="Note 2 3 10" xfId="26565"/>
    <cellStyle name="Note 2 3 11" xfId="26566"/>
    <cellStyle name="Note 2 3 12" xfId="26567"/>
    <cellStyle name="Note 2 3 13" xfId="26568"/>
    <cellStyle name="Note 2 3 14" xfId="26569"/>
    <cellStyle name="Note 2 3 15" xfId="26570"/>
    <cellStyle name="Note 2 3 2" xfId="1605"/>
    <cellStyle name="Note 2 3 2 10" xfId="26571"/>
    <cellStyle name="Note 2 3 2 10 2" xfId="26572"/>
    <cellStyle name="Note 2 3 2 10 3" xfId="26573"/>
    <cellStyle name="Note 2 3 2 10 4" xfId="26574"/>
    <cellStyle name="Note 2 3 2 10 5" xfId="26575"/>
    <cellStyle name="Note 2 3 2 10 6" xfId="26576"/>
    <cellStyle name="Note 2 3 2 10 7" xfId="26577"/>
    <cellStyle name="Note 2 3 2 10 8" xfId="26578"/>
    <cellStyle name="Note 2 3 2 10 9" xfId="26579"/>
    <cellStyle name="Note 2 3 2 11" xfId="26580"/>
    <cellStyle name="Note 2 3 2 11 2" xfId="26581"/>
    <cellStyle name="Note 2 3 2 11 3" xfId="26582"/>
    <cellStyle name="Note 2 3 2 11 4" xfId="26583"/>
    <cellStyle name="Note 2 3 2 11 5" xfId="26584"/>
    <cellStyle name="Note 2 3 2 11 6" xfId="26585"/>
    <cellStyle name="Note 2 3 2 11 7" xfId="26586"/>
    <cellStyle name="Note 2 3 2 11 8" xfId="26587"/>
    <cellStyle name="Note 2 3 2 11 9" xfId="26588"/>
    <cellStyle name="Note 2 3 2 12" xfId="26589"/>
    <cellStyle name="Note 2 3 2 12 2" xfId="26590"/>
    <cellStyle name="Note 2 3 2 12 3" xfId="26591"/>
    <cellStyle name="Note 2 3 2 12 4" xfId="26592"/>
    <cellStyle name="Note 2 3 2 12 5" xfId="26593"/>
    <cellStyle name="Note 2 3 2 12 6" xfId="26594"/>
    <cellStyle name="Note 2 3 2 12 7" xfId="26595"/>
    <cellStyle name="Note 2 3 2 12 8" xfId="26596"/>
    <cellStyle name="Note 2 3 2 12 9" xfId="26597"/>
    <cellStyle name="Note 2 3 2 13" xfId="26598"/>
    <cellStyle name="Note 2 3 2 13 2" xfId="26599"/>
    <cellStyle name="Note 2 3 2 13 3" xfId="26600"/>
    <cellStyle name="Note 2 3 2 13 4" xfId="26601"/>
    <cellStyle name="Note 2 3 2 13 5" xfId="26602"/>
    <cellStyle name="Note 2 3 2 13 6" xfId="26603"/>
    <cellStyle name="Note 2 3 2 13 7" xfId="26604"/>
    <cellStyle name="Note 2 3 2 13 8" xfId="26605"/>
    <cellStyle name="Note 2 3 2 13 9" xfId="26606"/>
    <cellStyle name="Note 2 3 2 14" xfId="26607"/>
    <cellStyle name="Note 2 3 2 14 2" xfId="26608"/>
    <cellStyle name="Note 2 3 2 14 3" xfId="26609"/>
    <cellStyle name="Note 2 3 2 14 4" xfId="26610"/>
    <cellStyle name="Note 2 3 2 14 5" xfId="26611"/>
    <cellStyle name="Note 2 3 2 14 6" xfId="26612"/>
    <cellStyle name="Note 2 3 2 14 7" xfId="26613"/>
    <cellStyle name="Note 2 3 2 14 8" xfId="26614"/>
    <cellStyle name="Note 2 3 2 14 9" xfId="26615"/>
    <cellStyle name="Note 2 3 2 15" xfId="26616"/>
    <cellStyle name="Note 2 3 2 16" xfId="26617"/>
    <cellStyle name="Note 2 3 2 17" xfId="26618"/>
    <cellStyle name="Note 2 3 2 18" xfId="26619"/>
    <cellStyle name="Note 2 3 2 2" xfId="26620"/>
    <cellStyle name="Note 2 3 2 2 10" xfId="26621"/>
    <cellStyle name="Note 2 3 2 2 10 2" xfId="26622"/>
    <cellStyle name="Note 2 3 2 2 10 3" xfId="26623"/>
    <cellStyle name="Note 2 3 2 2 10 4" xfId="26624"/>
    <cellStyle name="Note 2 3 2 2 10 5" xfId="26625"/>
    <cellStyle name="Note 2 3 2 2 10 6" xfId="26626"/>
    <cellStyle name="Note 2 3 2 2 10 7" xfId="26627"/>
    <cellStyle name="Note 2 3 2 2 10 8" xfId="26628"/>
    <cellStyle name="Note 2 3 2 2 10 9" xfId="26629"/>
    <cellStyle name="Note 2 3 2 2 11" xfId="26630"/>
    <cellStyle name="Note 2 3 2 2 11 2" xfId="26631"/>
    <cellStyle name="Note 2 3 2 2 11 3" xfId="26632"/>
    <cellStyle name="Note 2 3 2 2 11 4" xfId="26633"/>
    <cellStyle name="Note 2 3 2 2 11 5" xfId="26634"/>
    <cellStyle name="Note 2 3 2 2 11 6" xfId="26635"/>
    <cellStyle name="Note 2 3 2 2 11 7" xfId="26636"/>
    <cellStyle name="Note 2 3 2 2 11 8" xfId="26637"/>
    <cellStyle name="Note 2 3 2 2 11 9" xfId="26638"/>
    <cellStyle name="Note 2 3 2 2 12" xfId="26639"/>
    <cellStyle name="Note 2 3 2 2 12 2" xfId="26640"/>
    <cellStyle name="Note 2 3 2 2 12 3" xfId="26641"/>
    <cellStyle name="Note 2 3 2 2 12 4" xfId="26642"/>
    <cellStyle name="Note 2 3 2 2 12 5" xfId="26643"/>
    <cellStyle name="Note 2 3 2 2 12 6" xfId="26644"/>
    <cellStyle name="Note 2 3 2 2 12 7" xfId="26645"/>
    <cellStyle name="Note 2 3 2 2 12 8" xfId="26646"/>
    <cellStyle name="Note 2 3 2 2 12 9" xfId="26647"/>
    <cellStyle name="Note 2 3 2 2 13" xfId="26648"/>
    <cellStyle name="Note 2 3 2 2 2" xfId="26649"/>
    <cellStyle name="Note 2 3 2 2 2 10" xfId="26650"/>
    <cellStyle name="Note 2 3 2 2 2 11" xfId="26651"/>
    <cellStyle name="Note 2 3 2 2 2 12" xfId="26652"/>
    <cellStyle name="Note 2 3 2 2 2 13" xfId="26653"/>
    <cellStyle name="Note 2 3 2 2 2 14" xfId="26654"/>
    <cellStyle name="Note 2 3 2 2 2 15" xfId="26655"/>
    <cellStyle name="Note 2 3 2 2 2 16" xfId="26656"/>
    <cellStyle name="Note 2 3 2 2 2 2" xfId="26657"/>
    <cellStyle name="Note 2 3 2 2 2 2 10" xfId="26658"/>
    <cellStyle name="Note 2 3 2 2 2 2 11" xfId="26659"/>
    <cellStyle name="Note 2 3 2 2 2 2 12" xfId="26660"/>
    <cellStyle name="Note 2 3 2 2 2 2 13" xfId="26661"/>
    <cellStyle name="Note 2 3 2 2 2 2 14" xfId="26662"/>
    <cellStyle name="Note 2 3 2 2 2 2 2" xfId="26663"/>
    <cellStyle name="Note 2 3 2 2 2 2 2 2" xfId="26664"/>
    <cellStyle name="Note 2 3 2 2 2 2 2 3" xfId="26665"/>
    <cellStyle name="Note 2 3 2 2 2 2 2 4" xfId="26666"/>
    <cellStyle name="Note 2 3 2 2 2 2 2 5" xfId="26667"/>
    <cellStyle name="Note 2 3 2 2 2 2 2 6" xfId="26668"/>
    <cellStyle name="Note 2 3 2 2 2 2 2 7" xfId="26669"/>
    <cellStyle name="Note 2 3 2 2 2 2 2 8" xfId="26670"/>
    <cellStyle name="Note 2 3 2 2 2 2 2 9" xfId="26671"/>
    <cellStyle name="Note 2 3 2 2 2 2 3" xfId="26672"/>
    <cellStyle name="Note 2 3 2 2 2 2 3 2" xfId="26673"/>
    <cellStyle name="Note 2 3 2 2 2 2 3 3" xfId="26674"/>
    <cellStyle name="Note 2 3 2 2 2 2 3 4" xfId="26675"/>
    <cellStyle name="Note 2 3 2 2 2 2 3 5" xfId="26676"/>
    <cellStyle name="Note 2 3 2 2 2 2 3 6" xfId="26677"/>
    <cellStyle name="Note 2 3 2 2 2 2 3 7" xfId="26678"/>
    <cellStyle name="Note 2 3 2 2 2 2 3 8" xfId="26679"/>
    <cellStyle name="Note 2 3 2 2 2 2 3 9" xfId="26680"/>
    <cellStyle name="Note 2 3 2 2 2 2 4" xfId="26681"/>
    <cellStyle name="Note 2 3 2 2 2 2 4 2" xfId="26682"/>
    <cellStyle name="Note 2 3 2 2 2 2 4 3" xfId="26683"/>
    <cellStyle name="Note 2 3 2 2 2 2 4 4" xfId="26684"/>
    <cellStyle name="Note 2 3 2 2 2 2 4 5" xfId="26685"/>
    <cellStyle name="Note 2 3 2 2 2 2 4 6" xfId="26686"/>
    <cellStyle name="Note 2 3 2 2 2 2 4 7" xfId="26687"/>
    <cellStyle name="Note 2 3 2 2 2 2 4 8" xfId="26688"/>
    <cellStyle name="Note 2 3 2 2 2 2 4 9" xfId="26689"/>
    <cellStyle name="Note 2 3 2 2 2 2 5" xfId="26690"/>
    <cellStyle name="Note 2 3 2 2 2 2 5 2" xfId="26691"/>
    <cellStyle name="Note 2 3 2 2 2 2 5 3" xfId="26692"/>
    <cellStyle name="Note 2 3 2 2 2 2 5 4" xfId="26693"/>
    <cellStyle name="Note 2 3 2 2 2 2 5 5" xfId="26694"/>
    <cellStyle name="Note 2 3 2 2 2 2 5 6" xfId="26695"/>
    <cellStyle name="Note 2 3 2 2 2 2 5 7" xfId="26696"/>
    <cellStyle name="Note 2 3 2 2 2 2 5 8" xfId="26697"/>
    <cellStyle name="Note 2 3 2 2 2 2 5 9" xfId="26698"/>
    <cellStyle name="Note 2 3 2 2 2 2 6" xfId="26699"/>
    <cellStyle name="Note 2 3 2 2 2 2 6 2" xfId="26700"/>
    <cellStyle name="Note 2 3 2 2 2 2 6 3" xfId="26701"/>
    <cellStyle name="Note 2 3 2 2 2 2 6 4" xfId="26702"/>
    <cellStyle name="Note 2 3 2 2 2 2 6 5" xfId="26703"/>
    <cellStyle name="Note 2 3 2 2 2 2 6 6" xfId="26704"/>
    <cellStyle name="Note 2 3 2 2 2 2 6 7" xfId="26705"/>
    <cellStyle name="Note 2 3 2 2 2 2 6 8" xfId="26706"/>
    <cellStyle name="Note 2 3 2 2 2 2 6 9" xfId="26707"/>
    <cellStyle name="Note 2 3 2 2 2 2 7" xfId="26708"/>
    <cellStyle name="Note 2 3 2 2 2 2 8" xfId="26709"/>
    <cellStyle name="Note 2 3 2 2 2 2 9" xfId="26710"/>
    <cellStyle name="Note 2 3 2 2 2 3" xfId="26711"/>
    <cellStyle name="Note 2 3 2 2 2 3 2" xfId="26712"/>
    <cellStyle name="Note 2 3 2 2 2 3 3" xfId="26713"/>
    <cellStyle name="Note 2 3 2 2 2 3 4" xfId="26714"/>
    <cellStyle name="Note 2 3 2 2 2 3 5" xfId="26715"/>
    <cellStyle name="Note 2 3 2 2 2 3 6" xfId="26716"/>
    <cellStyle name="Note 2 3 2 2 2 3 7" xfId="26717"/>
    <cellStyle name="Note 2 3 2 2 2 3 8" xfId="26718"/>
    <cellStyle name="Note 2 3 2 2 2 3 9" xfId="26719"/>
    <cellStyle name="Note 2 3 2 2 2 4" xfId="26720"/>
    <cellStyle name="Note 2 3 2 2 2 4 2" xfId="26721"/>
    <cellStyle name="Note 2 3 2 2 2 4 3" xfId="26722"/>
    <cellStyle name="Note 2 3 2 2 2 4 4" xfId="26723"/>
    <cellStyle name="Note 2 3 2 2 2 4 5" xfId="26724"/>
    <cellStyle name="Note 2 3 2 2 2 4 6" xfId="26725"/>
    <cellStyle name="Note 2 3 2 2 2 4 7" xfId="26726"/>
    <cellStyle name="Note 2 3 2 2 2 4 8" xfId="26727"/>
    <cellStyle name="Note 2 3 2 2 2 4 9" xfId="26728"/>
    <cellStyle name="Note 2 3 2 2 2 5" xfId="26729"/>
    <cellStyle name="Note 2 3 2 2 2 5 2" xfId="26730"/>
    <cellStyle name="Note 2 3 2 2 2 5 3" xfId="26731"/>
    <cellStyle name="Note 2 3 2 2 2 5 4" xfId="26732"/>
    <cellStyle name="Note 2 3 2 2 2 5 5" xfId="26733"/>
    <cellStyle name="Note 2 3 2 2 2 5 6" xfId="26734"/>
    <cellStyle name="Note 2 3 2 2 2 5 7" xfId="26735"/>
    <cellStyle name="Note 2 3 2 2 2 5 8" xfId="26736"/>
    <cellStyle name="Note 2 3 2 2 2 5 9" xfId="26737"/>
    <cellStyle name="Note 2 3 2 2 2 6" xfId="26738"/>
    <cellStyle name="Note 2 3 2 2 2 6 2" xfId="26739"/>
    <cellStyle name="Note 2 3 2 2 2 6 3" xfId="26740"/>
    <cellStyle name="Note 2 3 2 2 2 6 4" xfId="26741"/>
    <cellStyle name="Note 2 3 2 2 2 6 5" xfId="26742"/>
    <cellStyle name="Note 2 3 2 2 2 6 6" xfId="26743"/>
    <cellStyle name="Note 2 3 2 2 2 6 7" xfId="26744"/>
    <cellStyle name="Note 2 3 2 2 2 6 8" xfId="26745"/>
    <cellStyle name="Note 2 3 2 2 2 6 9" xfId="26746"/>
    <cellStyle name="Note 2 3 2 2 2 7" xfId="26747"/>
    <cellStyle name="Note 2 3 2 2 2 7 2" xfId="26748"/>
    <cellStyle name="Note 2 3 2 2 2 7 3" xfId="26749"/>
    <cellStyle name="Note 2 3 2 2 2 7 4" xfId="26750"/>
    <cellStyle name="Note 2 3 2 2 2 7 5" xfId="26751"/>
    <cellStyle name="Note 2 3 2 2 2 7 6" xfId="26752"/>
    <cellStyle name="Note 2 3 2 2 2 7 7" xfId="26753"/>
    <cellStyle name="Note 2 3 2 2 2 7 8" xfId="26754"/>
    <cellStyle name="Note 2 3 2 2 2 7 9" xfId="26755"/>
    <cellStyle name="Note 2 3 2 2 2 8" xfId="26756"/>
    <cellStyle name="Note 2 3 2 2 2 8 2" xfId="26757"/>
    <cellStyle name="Note 2 3 2 2 2 8 3" xfId="26758"/>
    <cellStyle name="Note 2 3 2 2 2 8 4" xfId="26759"/>
    <cellStyle name="Note 2 3 2 2 2 8 5" xfId="26760"/>
    <cellStyle name="Note 2 3 2 2 2 8 6" xfId="26761"/>
    <cellStyle name="Note 2 3 2 2 2 8 7" xfId="26762"/>
    <cellStyle name="Note 2 3 2 2 2 8 8" xfId="26763"/>
    <cellStyle name="Note 2 3 2 2 2 8 9" xfId="26764"/>
    <cellStyle name="Note 2 3 2 2 2 9" xfId="26765"/>
    <cellStyle name="Note 2 3 2 2 3" xfId="26766"/>
    <cellStyle name="Note 2 3 2 2 3 10" xfId="26767"/>
    <cellStyle name="Note 2 3 2 2 3 11" xfId="26768"/>
    <cellStyle name="Note 2 3 2 2 3 12" xfId="26769"/>
    <cellStyle name="Note 2 3 2 2 3 13" xfId="26770"/>
    <cellStyle name="Note 2 3 2 2 3 14" xfId="26771"/>
    <cellStyle name="Note 2 3 2 2 3 15" xfId="26772"/>
    <cellStyle name="Note 2 3 2 2 3 16" xfId="26773"/>
    <cellStyle name="Note 2 3 2 2 3 2" xfId="26774"/>
    <cellStyle name="Note 2 3 2 2 3 2 10" xfId="26775"/>
    <cellStyle name="Note 2 3 2 2 3 2 11" xfId="26776"/>
    <cellStyle name="Note 2 3 2 2 3 2 12" xfId="26777"/>
    <cellStyle name="Note 2 3 2 2 3 2 13" xfId="26778"/>
    <cellStyle name="Note 2 3 2 2 3 2 14" xfId="26779"/>
    <cellStyle name="Note 2 3 2 2 3 2 2" xfId="26780"/>
    <cellStyle name="Note 2 3 2 2 3 2 2 2" xfId="26781"/>
    <cellStyle name="Note 2 3 2 2 3 2 2 3" xfId="26782"/>
    <cellStyle name="Note 2 3 2 2 3 2 2 4" xfId="26783"/>
    <cellStyle name="Note 2 3 2 2 3 2 2 5" xfId="26784"/>
    <cellStyle name="Note 2 3 2 2 3 2 2 6" xfId="26785"/>
    <cellStyle name="Note 2 3 2 2 3 2 2 7" xfId="26786"/>
    <cellStyle name="Note 2 3 2 2 3 2 2 8" xfId="26787"/>
    <cellStyle name="Note 2 3 2 2 3 2 2 9" xfId="26788"/>
    <cellStyle name="Note 2 3 2 2 3 2 3" xfId="26789"/>
    <cellStyle name="Note 2 3 2 2 3 2 3 2" xfId="26790"/>
    <cellStyle name="Note 2 3 2 2 3 2 3 3" xfId="26791"/>
    <cellStyle name="Note 2 3 2 2 3 2 3 4" xfId="26792"/>
    <cellStyle name="Note 2 3 2 2 3 2 3 5" xfId="26793"/>
    <cellStyle name="Note 2 3 2 2 3 2 3 6" xfId="26794"/>
    <cellStyle name="Note 2 3 2 2 3 2 3 7" xfId="26795"/>
    <cellStyle name="Note 2 3 2 2 3 2 3 8" xfId="26796"/>
    <cellStyle name="Note 2 3 2 2 3 2 3 9" xfId="26797"/>
    <cellStyle name="Note 2 3 2 2 3 2 4" xfId="26798"/>
    <cellStyle name="Note 2 3 2 2 3 2 4 2" xfId="26799"/>
    <cellStyle name="Note 2 3 2 2 3 2 4 3" xfId="26800"/>
    <cellStyle name="Note 2 3 2 2 3 2 4 4" xfId="26801"/>
    <cellStyle name="Note 2 3 2 2 3 2 4 5" xfId="26802"/>
    <cellStyle name="Note 2 3 2 2 3 2 4 6" xfId="26803"/>
    <cellStyle name="Note 2 3 2 2 3 2 4 7" xfId="26804"/>
    <cellStyle name="Note 2 3 2 2 3 2 4 8" xfId="26805"/>
    <cellStyle name="Note 2 3 2 2 3 2 4 9" xfId="26806"/>
    <cellStyle name="Note 2 3 2 2 3 2 5" xfId="26807"/>
    <cellStyle name="Note 2 3 2 2 3 2 5 2" xfId="26808"/>
    <cellStyle name="Note 2 3 2 2 3 2 5 3" xfId="26809"/>
    <cellStyle name="Note 2 3 2 2 3 2 5 4" xfId="26810"/>
    <cellStyle name="Note 2 3 2 2 3 2 5 5" xfId="26811"/>
    <cellStyle name="Note 2 3 2 2 3 2 5 6" xfId="26812"/>
    <cellStyle name="Note 2 3 2 2 3 2 5 7" xfId="26813"/>
    <cellStyle name="Note 2 3 2 2 3 2 5 8" xfId="26814"/>
    <cellStyle name="Note 2 3 2 2 3 2 5 9" xfId="26815"/>
    <cellStyle name="Note 2 3 2 2 3 2 6" xfId="26816"/>
    <cellStyle name="Note 2 3 2 2 3 2 6 2" xfId="26817"/>
    <cellStyle name="Note 2 3 2 2 3 2 6 3" xfId="26818"/>
    <cellStyle name="Note 2 3 2 2 3 2 6 4" xfId="26819"/>
    <cellStyle name="Note 2 3 2 2 3 2 6 5" xfId="26820"/>
    <cellStyle name="Note 2 3 2 2 3 2 6 6" xfId="26821"/>
    <cellStyle name="Note 2 3 2 2 3 2 6 7" xfId="26822"/>
    <cellStyle name="Note 2 3 2 2 3 2 6 8" xfId="26823"/>
    <cellStyle name="Note 2 3 2 2 3 2 6 9" xfId="26824"/>
    <cellStyle name="Note 2 3 2 2 3 2 7" xfId="26825"/>
    <cellStyle name="Note 2 3 2 2 3 2 8" xfId="26826"/>
    <cellStyle name="Note 2 3 2 2 3 2 9" xfId="26827"/>
    <cellStyle name="Note 2 3 2 2 3 3" xfId="26828"/>
    <cellStyle name="Note 2 3 2 2 3 3 2" xfId="26829"/>
    <cellStyle name="Note 2 3 2 2 3 3 3" xfId="26830"/>
    <cellStyle name="Note 2 3 2 2 3 3 4" xfId="26831"/>
    <cellStyle name="Note 2 3 2 2 3 3 5" xfId="26832"/>
    <cellStyle name="Note 2 3 2 2 3 3 6" xfId="26833"/>
    <cellStyle name="Note 2 3 2 2 3 3 7" xfId="26834"/>
    <cellStyle name="Note 2 3 2 2 3 3 8" xfId="26835"/>
    <cellStyle name="Note 2 3 2 2 3 3 9" xfId="26836"/>
    <cellStyle name="Note 2 3 2 2 3 4" xfId="26837"/>
    <cellStyle name="Note 2 3 2 2 3 4 2" xfId="26838"/>
    <cellStyle name="Note 2 3 2 2 3 4 3" xfId="26839"/>
    <cellStyle name="Note 2 3 2 2 3 4 4" xfId="26840"/>
    <cellStyle name="Note 2 3 2 2 3 4 5" xfId="26841"/>
    <cellStyle name="Note 2 3 2 2 3 4 6" xfId="26842"/>
    <cellStyle name="Note 2 3 2 2 3 4 7" xfId="26843"/>
    <cellStyle name="Note 2 3 2 2 3 4 8" xfId="26844"/>
    <cellStyle name="Note 2 3 2 2 3 4 9" xfId="26845"/>
    <cellStyle name="Note 2 3 2 2 3 5" xfId="26846"/>
    <cellStyle name="Note 2 3 2 2 3 5 2" xfId="26847"/>
    <cellStyle name="Note 2 3 2 2 3 5 3" xfId="26848"/>
    <cellStyle name="Note 2 3 2 2 3 5 4" xfId="26849"/>
    <cellStyle name="Note 2 3 2 2 3 5 5" xfId="26850"/>
    <cellStyle name="Note 2 3 2 2 3 5 6" xfId="26851"/>
    <cellStyle name="Note 2 3 2 2 3 5 7" xfId="26852"/>
    <cellStyle name="Note 2 3 2 2 3 5 8" xfId="26853"/>
    <cellStyle name="Note 2 3 2 2 3 5 9" xfId="26854"/>
    <cellStyle name="Note 2 3 2 2 3 6" xfId="26855"/>
    <cellStyle name="Note 2 3 2 2 3 6 2" xfId="26856"/>
    <cellStyle name="Note 2 3 2 2 3 6 3" xfId="26857"/>
    <cellStyle name="Note 2 3 2 2 3 6 4" xfId="26858"/>
    <cellStyle name="Note 2 3 2 2 3 6 5" xfId="26859"/>
    <cellStyle name="Note 2 3 2 2 3 6 6" xfId="26860"/>
    <cellStyle name="Note 2 3 2 2 3 6 7" xfId="26861"/>
    <cellStyle name="Note 2 3 2 2 3 6 8" xfId="26862"/>
    <cellStyle name="Note 2 3 2 2 3 6 9" xfId="26863"/>
    <cellStyle name="Note 2 3 2 2 3 7" xfId="26864"/>
    <cellStyle name="Note 2 3 2 2 3 7 2" xfId="26865"/>
    <cellStyle name="Note 2 3 2 2 3 7 3" xfId="26866"/>
    <cellStyle name="Note 2 3 2 2 3 7 4" xfId="26867"/>
    <cellStyle name="Note 2 3 2 2 3 7 5" xfId="26868"/>
    <cellStyle name="Note 2 3 2 2 3 7 6" xfId="26869"/>
    <cellStyle name="Note 2 3 2 2 3 7 7" xfId="26870"/>
    <cellStyle name="Note 2 3 2 2 3 7 8" xfId="26871"/>
    <cellStyle name="Note 2 3 2 2 3 7 9" xfId="26872"/>
    <cellStyle name="Note 2 3 2 2 3 8" xfId="26873"/>
    <cellStyle name="Note 2 3 2 2 3 8 2" xfId="26874"/>
    <cellStyle name="Note 2 3 2 2 3 8 3" xfId="26875"/>
    <cellStyle name="Note 2 3 2 2 3 8 4" xfId="26876"/>
    <cellStyle name="Note 2 3 2 2 3 8 5" xfId="26877"/>
    <cellStyle name="Note 2 3 2 2 3 8 6" xfId="26878"/>
    <cellStyle name="Note 2 3 2 2 3 8 7" xfId="26879"/>
    <cellStyle name="Note 2 3 2 2 3 8 8" xfId="26880"/>
    <cellStyle name="Note 2 3 2 2 3 8 9" xfId="26881"/>
    <cellStyle name="Note 2 3 2 2 3 9" xfId="26882"/>
    <cellStyle name="Note 2 3 2 2 4" xfId="26883"/>
    <cellStyle name="Note 2 3 2 2 4 10" xfId="26884"/>
    <cellStyle name="Note 2 3 2 2 4 11" xfId="26885"/>
    <cellStyle name="Note 2 3 2 2 4 12" xfId="26886"/>
    <cellStyle name="Note 2 3 2 2 4 13" xfId="26887"/>
    <cellStyle name="Note 2 3 2 2 4 14" xfId="26888"/>
    <cellStyle name="Note 2 3 2 2 4 15" xfId="26889"/>
    <cellStyle name="Note 2 3 2 2 4 16" xfId="26890"/>
    <cellStyle name="Note 2 3 2 2 4 2" xfId="26891"/>
    <cellStyle name="Note 2 3 2 2 4 2 10" xfId="26892"/>
    <cellStyle name="Note 2 3 2 2 4 2 11" xfId="26893"/>
    <cellStyle name="Note 2 3 2 2 4 2 12" xfId="26894"/>
    <cellStyle name="Note 2 3 2 2 4 2 13" xfId="26895"/>
    <cellStyle name="Note 2 3 2 2 4 2 14" xfId="26896"/>
    <cellStyle name="Note 2 3 2 2 4 2 2" xfId="26897"/>
    <cellStyle name="Note 2 3 2 2 4 2 2 2" xfId="26898"/>
    <cellStyle name="Note 2 3 2 2 4 2 2 3" xfId="26899"/>
    <cellStyle name="Note 2 3 2 2 4 2 2 4" xfId="26900"/>
    <cellStyle name="Note 2 3 2 2 4 2 2 5" xfId="26901"/>
    <cellStyle name="Note 2 3 2 2 4 2 2 6" xfId="26902"/>
    <cellStyle name="Note 2 3 2 2 4 2 2 7" xfId="26903"/>
    <cellStyle name="Note 2 3 2 2 4 2 2 8" xfId="26904"/>
    <cellStyle name="Note 2 3 2 2 4 2 2 9" xfId="26905"/>
    <cellStyle name="Note 2 3 2 2 4 2 3" xfId="26906"/>
    <cellStyle name="Note 2 3 2 2 4 2 3 2" xfId="26907"/>
    <cellStyle name="Note 2 3 2 2 4 2 3 3" xfId="26908"/>
    <cellStyle name="Note 2 3 2 2 4 2 3 4" xfId="26909"/>
    <cellStyle name="Note 2 3 2 2 4 2 3 5" xfId="26910"/>
    <cellStyle name="Note 2 3 2 2 4 2 3 6" xfId="26911"/>
    <cellStyle name="Note 2 3 2 2 4 2 3 7" xfId="26912"/>
    <cellStyle name="Note 2 3 2 2 4 2 3 8" xfId="26913"/>
    <cellStyle name="Note 2 3 2 2 4 2 3 9" xfId="26914"/>
    <cellStyle name="Note 2 3 2 2 4 2 4" xfId="26915"/>
    <cellStyle name="Note 2 3 2 2 4 2 4 2" xfId="26916"/>
    <cellStyle name="Note 2 3 2 2 4 2 4 3" xfId="26917"/>
    <cellStyle name="Note 2 3 2 2 4 2 4 4" xfId="26918"/>
    <cellStyle name="Note 2 3 2 2 4 2 4 5" xfId="26919"/>
    <cellStyle name="Note 2 3 2 2 4 2 4 6" xfId="26920"/>
    <cellStyle name="Note 2 3 2 2 4 2 4 7" xfId="26921"/>
    <cellStyle name="Note 2 3 2 2 4 2 4 8" xfId="26922"/>
    <cellStyle name="Note 2 3 2 2 4 2 4 9" xfId="26923"/>
    <cellStyle name="Note 2 3 2 2 4 2 5" xfId="26924"/>
    <cellStyle name="Note 2 3 2 2 4 2 5 2" xfId="26925"/>
    <cellStyle name="Note 2 3 2 2 4 2 5 3" xfId="26926"/>
    <cellStyle name="Note 2 3 2 2 4 2 5 4" xfId="26927"/>
    <cellStyle name="Note 2 3 2 2 4 2 5 5" xfId="26928"/>
    <cellStyle name="Note 2 3 2 2 4 2 5 6" xfId="26929"/>
    <cellStyle name="Note 2 3 2 2 4 2 5 7" xfId="26930"/>
    <cellStyle name="Note 2 3 2 2 4 2 5 8" xfId="26931"/>
    <cellStyle name="Note 2 3 2 2 4 2 5 9" xfId="26932"/>
    <cellStyle name="Note 2 3 2 2 4 2 6" xfId="26933"/>
    <cellStyle name="Note 2 3 2 2 4 2 6 2" xfId="26934"/>
    <cellStyle name="Note 2 3 2 2 4 2 6 3" xfId="26935"/>
    <cellStyle name="Note 2 3 2 2 4 2 6 4" xfId="26936"/>
    <cellStyle name="Note 2 3 2 2 4 2 6 5" xfId="26937"/>
    <cellStyle name="Note 2 3 2 2 4 2 6 6" xfId="26938"/>
    <cellStyle name="Note 2 3 2 2 4 2 6 7" xfId="26939"/>
    <cellStyle name="Note 2 3 2 2 4 2 6 8" xfId="26940"/>
    <cellStyle name="Note 2 3 2 2 4 2 6 9" xfId="26941"/>
    <cellStyle name="Note 2 3 2 2 4 2 7" xfId="26942"/>
    <cellStyle name="Note 2 3 2 2 4 2 8" xfId="26943"/>
    <cellStyle name="Note 2 3 2 2 4 2 9" xfId="26944"/>
    <cellStyle name="Note 2 3 2 2 4 3" xfId="26945"/>
    <cellStyle name="Note 2 3 2 2 4 3 2" xfId="26946"/>
    <cellStyle name="Note 2 3 2 2 4 3 3" xfId="26947"/>
    <cellStyle name="Note 2 3 2 2 4 3 4" xfId="26948"/>
    <cellStyle name="Note 2 3 2 2 4 3 5" xfId="26949"/>
    <cellStyle name="Note 2 3 2 2 4 3 6" xfId="26950"/>
    <cellStyle name="Note 2 3 2 2 4 3 7" xfId="26951"/>
    <cellStyle name="Note 2 3 2 2 4 3 8" xfId="26952"/>
    <cellStyle name="Note 2 3 2 2 4 3 9" xfId="26953"/>
    <cellStyle name="Note 2 3 2 2 4 4" xfId="26954"/>
    <cellStyle name="Note 2 3 2 2 4 4 2" xfId="26955"/>
    <cellStyle name="Note 2 3 2 2 4 4 3" xfId="26956"/>
    <cellStyle name="Note 2 3 2 2 4 4 4" xfId="26957"/>
    <cellStyle name="Note 2 3 2 2 4 4 5" xfId="26958"/>
    <cellStyle name="Note 2 3 2 2 4 4 6" xfId="26959"/>
    <cellStyle name="Note 2 3 2 2 4 4 7" xfId="26960"/>
    <cellStyle name="Note 2 3 2 2 4 4 8" xfId="26961"/>
    <cellStyle name="Note 2 3 2 2 4 4 9" xfId="26962"/>
    <cellStyle name="Note 2 3 2 2 4 5" xfId="26963"/>
    <cellStyle name="Note 2 3 2 2 4 5 2" xfId="26964"/>
    <cellStyle name="Note 2 3 2 2 4 5 3" xfId="26965"/>
    <cellStyle name="Note 2 3 2 2 4 5 4" xfId="26966"/>
    <cellStyle name="Note 2 3 2 2 4 5 5" xfId="26967"/>
    <cellStyle name="Note 2 3 2 2 4 5 6" xfId="26968"/>
    <cellStyle name="Note 2 3 2 2 4 5 7" xfId="26969"/>
    <cellStyle name="Note 2 3 2 2 4 5 8" xfId="26970"/>
    <cellStyle name="Note 2 3 2 2 4 5 9" xfId="26971"/>
    <cellStyle name="Note 2 3 2 2 4 6" xfId="26972"/>
    <cellStyle name="Note 2 3 2 2 4 6 2" xfId="26973"/>
    <cellStyle name="Note 2 3 2 2 4 6 3" xfId="26974"/>
    <cellStyle name="Note 2 3 2 2 4 6 4" xfId="26975"/>
    <cellStyle name="Note 2 3 2 2 4 6 5" xfId="26976"/>
    <cellStyle name="Note 2 3 2 2 4 6 6" xfId="26977"/>
    <cellStyle name="Note 2 3 2 2 4 6 7" xfId="26978"/>
    <cellStyle name="Note 2 3 2 2 4 6 8" xfId="26979"/>
    <cellStyle name="Note 2 3 2 2 4 6 9" xfId="26980"/>
    <cellStyle name="Note 2 3 2 2 4 7" xfId="26981"/>
    <cellStyle name="Note 2 3 2 2 4 7 2" xfId="26982"/>
    <cellStyle name="Note 2 3 2 2 4 7 3" xfId="26983"/>
    <cellStyle name="Note 2 3 2 2 4 7 4" xfId="26984"/>
    <cellStyle name="Note 2 3 2 2 4 7 5" xfId="26985"/>
    <cellStyle name="Note 2 3 2 2 4 7 6" xfId="26986"/>
    <cellStyle name="Note 2 3 2 2 4 7 7" xfId="26987"/>
    <cellStyle name="Note 2 3 2 2 4 7 8" xfId="26988"/>
    <cellStyle name="Note 2 3 2 2 4 7 9" xfId="26989"/>
    <cellStyle name="Note 2 3 2 2 4 8" xfId="26990"/>
    <cellStyle name="Note 2 3 2 2 4 8 2" xfId="26991"/>
    <cellStyle name="Note 2 3 2 2 4 8 3" xfId="26992"/>
    <cellStyle name="Note 2 3 2 2 4 8 4" xfId="26993"/>
    <cellStyle name="Note 2 3 2 2 4 8 5" xfId="26994"/>
    <cellStyle name="Note 2 3 2 2 4 8 6" xfId="26995"/>
    <cellStyle name="Note 2 3 2 2 4 8 7" xfId="26996"/>
    <cellStyle name="Note 2 3 2 2 4 8 8" xfId="26997"/>
    <cellStyle name="Note 2 3 2 2 4 8 9" xfId="26998"/>
    <cellStyle name="Note 2 3 2 2 4 9" xfId="26999"/>
    <cellStyle name="Note 2 3 2 2 5" xfId="27000"/>
    <cellStyle name="Note 2 3 2 2 5 10" xfId="27001"/>
    <cellStyle name="Note 2 3 2 2 5 11" xfId="27002"/>
    <cellStyle name="Note 2 3 2 2 5 12" xfId="27003"/>
    <cellStyle name="Note 2 3 2 2 5 13" xfId="27004"/>
    <cellStyle name="Note 2 3 2 2 5 14" xfId="27005"/>
    <cellStyle name="Note 2 3 2 2 5 2" xfId="27006"/>
    <cellStyle name="Note 2 3 2 2 5 2 2" xfId="27007"/>
    <cellStyle name="Note 2 3 2 2 5 2 3" xfId="27008"/>
    <cellStyle name="Note 2 3 2 2 5 2 4" xfId="27009"/>
    <cellStyle name="Note 2 3 2 2 5 2 5" xfId="27010"/>
    <cellStyle name="Note 2 3 2 2 5 2 6" xfId="27011"/>
    <cellStyle name="Note 2 3 2 2 5 2 7" xfId="27012"/>
    <cellStyle name="Note 2 3 2 2 5 2 8" xfId="27013"/>
    <cellStyle name="Note 2 3 2 2 5 2 9" xfId="27014"/>
    <cellStyle name="Note 2 3 2 2 5 3" xfId="27015"/>
    <cellStyle name="Note 2 3 2 2 5 3 2" xfId="27016"/>
    <cellStyle name="Note 2 3 2 2 5 3 3" xfId="27017"/>
    <cellStyle name="Note 2 3 2 2 5 3 4" xfId="27018"/>
    <cellStyle name="Note 2 3 2 2 5 3 5" xfId="27019"/>
    <cellStyle name="Note 2 3 2 2 5 3 6" xfId="27020"/>
    <cellStyle name="Note 2 3 2 2 5 3 7" xfId="27021"/>
    <cellStyle name="Note 2 3 2 2 5 3 8" xfId="27022"/>
    <cellStyle name="Note 2 3 2 2 5 3 9" xfId="27023"/>
    <cellStyle name="Note 2 3 2 2 5 4" xfId="27024"/>
    <cellStyle name="Note 2 3 2 2 5 4 2" xfId="27025"/>
    <cellStyle name="Note 2 3 2 2 5 4 3" xfId="27026"/>
    <cellStyle name="Note 2 3 2 2 5 4 4" xfId="27027"/>
    <cellStyle name="Note 2 3 2 2 5 4 5" xfId="27028"/>
    <cellStyle name="Note 2 3 2 2 5 4 6" xfId="27029"/>
    <cellStyle name="Note 2 3 2 2 5 4 7" xfId="27030"/>
    <cellStyle name="Note 2 3 2 2 5 4 8" xfId="27031"/>
    <cellStyle name="Note 2 3 2 2 5 4 9" xfId="27032"/>
    <cellStyle name="Note 2 3 2 2 5 5" xfId="27033"/>
    <cellStyle name="Note 2 3 2 2 5 5 2" xfId="27034"/>
    <cellStyle name="Note 2 3 2 2 5 5 3" xfId="27035"/>
    <cellStyle name="Note 2 3 2 2 5 5 4" xfId="27036"/>
    <cellStyle name="Note 2 3 2 2 5 5 5" xfId="27037"/>
    <cellStyle name="Note 2 3 2 2 5 5 6" xfId="27038"/>
    <cellStyle name="Note 2 3 2 2 5 5 7" xfId="27039"/>
    <cellStyle name="Note 2 3 2 2 5 5 8" xfId="27040"/>
    <cellStyle name="Note 2 3 2 2 5 5 9" xfId="27041"/>
    <cellStyle name="Note 2 3 2 2 5 6" xfId="27042"/>
    <cellStyle name="Note 2 3 2 2 5 6 2" xfId="27043"/>
    <cellStyle name="Note 2 3 2 2 5 6 3" xfId="27044"/>
    <cellStyle name="Note 2 3 2 2 5 6 4" xfId="27045"/>
    <cellStyle name="Note 2 3 2 2 5 6 5" xfId="27046"/>
    <cellStyle name="Note 2 3 2 2 5 6 6" xfId="27047"/>
    <cellStyle name="Note 2 3 2 2 5 6 7" xfId="27048"/>
    <cellStyle name="Note 2 3 2 2 5 6 8" xfId="27049"/>
    <cellStyle name="Note 2 3 2 2 5 6 9" xfId="27050"/>
    <cellStyle name="Note 2 3 2 2 5 7" xfId="27051"/>
    <cellStyle name="Note 2 3 2 2 5 8" xfId="27052"/>
    <cellStyle name="Note 2 3 2 2 5 9" xfId="27053"/>
    <cellStyle name="Note 2 3 2 2 6" xfId="27054"/>
    <cellStyle name="Note 2 3 2 2 6 2" xfId="27055"/>
    <cellStyle name="Note 2 3 2 2 6 3" xfId="27056"/>
    <cellStyle name="Note 2 3 2 2 6 4" xfId="27057"/>
    <cellStyle name="Note 2 3 2 2 6 5" xfId="27058"/>
    <cellStyle name="Note 2 3 2 2 6 6" xfId="27059"/>
    <cellStyle name="Note 2 3 2 2 6 7" xfId="27060"/>
    <cellStyle name="Note 2 3 2 2 6 8" xfId="27061"/>
    <cellStyle name="Note 2 3 2 2 6 9" xfId="27062"/>
    <cellStyle name="Note 2 3 2 2 7" xfId="27063"/>
    <cellStyle name="Note 2 3 2 2 7 2" xfId="27064"/>
    <cellStyle name="Note 2 3 2 2 7 3" xfId="27065"/>
    <cellStyle name="Note 2 3 2 2 7 4" xfId="27066"/>
    <cellStyle name="Note 2 3 2 2 7 5" xfId="27067"/>
    <cellStyle name="Note 2 3 2 2 7 6" xfId="27068"/>
    <cellStyle name="Note 2 3 2 2 7 7" xfId="27069"/>
    <cellStyle name="Note 2 3 2 2 7 8" xfId="27070"/>
    <cellStyle name="Note 2 3 2 2 7 9" xfId="27071"/>
    <cellStyle name="Note 2 3 2 2 8" xfId="27072"/>
    <cellStyle name="Note 2 3 2 2 8 2" xfId="27073"/>
    <cellStyle name="Note 2 3 2 2 8 3" xfId="27074"/>
    <cellStyle name="Note 2 3 2 2 8 4" xfId="27075"/>
    <cellStyle name="Note 2 3 2 2 8 5" xfId="27076"/>
    <cellStyle name="Note 2 3 2 2 8 6" xfId="27077"/>
    <cellStyle name="Note 2 3 2 2 8 7" xfId="27078"/>
    <cellStyle name="Note 2 3 2 2 8 8" xfId="27079"/>
    <cellStyle name="Note 2 3 2 2 8 9" xfId="27080"/>
    <cellStyle name="Note 2 3 2 2 9" xfId="27081"/>
    <cellStyle name="Note 2 3 2 2 9 2" xfId="27082"/>
    <cellStyle name="Note 2 3 2 2 9 3" xfId="27083"/>
    <cellStyle name="Note 2 3 2 2 9 4" xfId="27084"/>
    <cellStyle name="Note 2 3 2 2 9 5" xfId="27085"/>
    <cellStyle name="Note 2 3 2 2 9 6" xfId="27086"/>
    <cellStyle name="Note 2 3 2 2 9 7" xfId="27087"/>
    <cellStyle name="Note 2 3 2 2 9 8" xfId="27088"/>
    <cellStyle name="Note 2 3 2 2 9 9" xfId="27089"/>
    <cellStyle name="Note 2 3 2 3" xfId="27090"/>
    <cellStyle name="Note 2 3 2 3 10" xfId="27091"/>
    <cellStyle name="Note 2 3 2 3 10 2" xfId="27092"/>
    <cellStyle name="Note 2 3 2 3 10 3" xfId="27093"/>
    <cellStyle name="Note 2 3 2 3 10 4" xfId="27094"/>
    <cellStyle name="Note 2 3 2 3 10 5" xfId="27095"/>
    <cellStyle name="Note 2 3 2 3 10 6" xfId="27096"/>
    <cellStyle name="Note 2 3 2 3 10 7" xfId="27097"/>
    <cellStyle name="Note 2 3 2 3 10 8" xfId="27098"/>
    <cellStyle name="Note 2 3 2 3 10 9" xfId="27099"/>
    <cellStyle name="Note 2 3 2 3 11" xfId="27100"/>
    <cellStyle name="Note 2 3 2 3 11 2" xfId="27101"/>
    <cellStyle name="Note 2 3 2 3 11 3" xfId="27102"/>
    <cellStyle name="Note 2 3 2 3 11 4" xfId="27103"/>
    <cellStyle name="Note 2 3 2 3 11 5" xfId="27104"/>
    <cellStyle name="Note 2 3 2 3 11 6" xfId="27105"/>
    <cellStyle name="Note 2 3 2 3 11 7" xfId="27106"/>
    <cellStyle name="Note 2 3 2 3 11 8" xfId="27107"/>
    <cellStyle name="Note 2 3 2 3 11 9" xfId="27108"/>
    <cellStyle name="Note 2 3 2 3 12" xfId="27109"/>
    <cellStyle name="Note 2 3 2 3 2" xfId="27110"/>
    <cellStyle name="Note 2 3 2 3 2 10" xfId="27111"/>
    <cellStyle name="Note 2 3 2 3 2 11" xfId="27112"/>
    <cellStyle name="Note 2 3 2 3 2 12" xfId="27113"/>
    <cellStyle name="Note 2 3 2 3 2 13" xfId="27114"/>
    <cellStyle name="Note 2 3 2 3 2 14" xfId="27115"/>
    <cellStyle name="Note 2 3 2 3 2 15" xfId="27116"/>
    <cellStyle name="Note 2 3 2 3 2 16" xfId="27117"/>
    <cellStyle name="Note 2 3 2 3 2 2" xfId="27118"/>
    <cellStyle name="Note 2 3 2 3 2 2 10" xfId="27119"/>
    <cellStyle name="Note 2 3 2 3 2 2 11" xfId="27120"/>
    <cellStyle name="Note 2 3 2 3 2 2 12" xfId="27121"/>
    <cellStyle name="Note 2 3 2 3 2 2 13" xfId="27122"/>
    <cellStyle name="Note 2 3 2 3 2 2 14" xfId="27123"/>
    <cellStyle name="Note 2 3 2 3 2 2 2" xfId="27124"/>
    <cellStyle name="Note 2 3 2 3 2 2 2 2" xfId="27125"/>
    <cellStyle name="Note 2 3 2 3 2 2 2 3" xfId="27126"/>
    <cellStyle name="Note 2 3 2 3 2 2 2 4" xfId="27127"/>
    <cellStyle name="Note 2 3 2 3 2 2 2 5" xfId="27128"/>
    <cellStyle name="Note 2 3 2 3 2 2 2 6" xfId="27129"/>
    <cellStyle name="Note 2 3 2 3 2 2 2 7" xfId="27130"/>
    <cellStyle name="Note 2 3 2 3 2 2 2 8" xfId="27131"/>
    <cellStyle name="Note 2 3 2 3 2 2 2 9" xfId="27132"/>
    <cellStyle name="Note 2 3 2 3 2 2 3" xfId="27133"/>
    <cellStyle name="Note 2 3 2 3 2 2 3 2" xfId="27134"/>
    <cellStyle name="Note 2 3 2 3 2 2 3 3" xfId="27135"/>
    <cellStyle name="Note 2 3 2 3 2 2 3 4" xfId="27136"/>
    <cellStyle name="Note 2 3 2 3 2 2 3 5" xfId="27137"/>
    <cellStyle name="Note 2 3 2 3 2 2 3 6" xfId="27138"/>
    <cellStyle name="Note 2 3 2 3 2 2 3 7" xfId="27139"/>
    <cellStyle name="Note 2 3 2 3 2 2 3 8" xfId="27140"/>
    <cellStyle name="Note 2 3 2 3 2 2 3 9" xfId="27141"/>
    <cellStyle name="Note 2 3 2 3 2 2 4" xfId="27142"/>
    <cellStyle name="Note 2 3 2 3 2 2 4 2" xfId="27143"/>
    <cellStyle name="Note 2 3 2 3 2 2 4 3" xfId="27144"/>
    <cellStyle name="Note 2 3 2 3 2 2 4 4" xfId="27145"/>
    <cellStyle name="Note 2 3 2 3 2 2 4 5" xfId="27146"/>
    <cellStyle name="Note 2 3 2 3 2 2 4 6" xfId="27147"/>
    <cellStyle name="Note 2 3 2 3 2 2 4 7" xfId="27148"/>
    <cellStyle name="Note 2 3 2 3 2 2 4 8" xfId="27149"/>
    <cellStyle name="Note 2 3 2 3 2 2 4 9" xfId="27150"/>
    <cellStyle name="Note 2 3 2 3 2 2 5" xfId="27151"/>
    <cellStyle name="Note 2 3 2 3 2 2 5 2" xfId="27152"/>
    <cellStyle name="Note 2 3 2 3 2 2 5 3" xfId="27153"/>
    <cellStyle name="Note 2 3 2 3 2 2 5 4" xfId="27154"/>
    <cellStyle name="Note 2 3 2 3 2 2 5 5" xfId="27155"/>
    <cellStyle name="Note 2 3 2 3 2 2 5 6" xfId="27156"/>
    <cellStyle name="Note 2 3 2 3 2 2 5 7" xfId="27157"/>
    <cellStyle name="Note 2 3 2 3 2 2 5 8" xfId="27158"/>
    <cellStyle name="Note 2 3 2 3 2 2 5 9" xfId="27159"/>
    <cellStyle name="Note 2 3 2 3 2 2 6" xfId="27160"/>
    <cellStyle name="Note 2 3 2 3 2 2 6 2" xfId="27161"/>
    <cellStyle name="Note 2 3 2 3 2 2 6 3" xfId="27162"/>
    <cellStyle name="Note 2 3 2 3 2 2 6 4" xfId="27163"/>
    <cellStyle name="Note 2 3 2 3 2 2 6 5" xfId="27164"/>
    <cellStyle name="Note 2 3 2 3 2 2 6 6" xfId="27165"/>
    <cellStyle name="Note 2 3 2 3 2 2 6 7" xfId="27166"/>
    <cellStyle name="Note 2 3 2 3 2 2 6 8" xfId="27167"/>
    <cellStyle name="Note 2 3 2 3 2 2 6 9" xfId="27168"/>
    <cellStyle name="Note 2 3 2 3 2 2 7" xfId="27169"/>
    <cellStyle name="Note 2 3 2 3 2 2 8" xfId="27170"/>
    <cellStyle name="Note 2 3 2 3 2 2 9" xfId="27171"/>
    <cellStyle name="Note 2 3 2 3 2 3" xfId="27172"/>
    <cellStyle name="Note 2 3 2 3 2 3 2" xfId="27173"/>
    <cellStyle name="Note 2 3 2 3 2 3 3" xfId="27174"/>
    <cellStyle name="Note 2 3 2 3 2 3 4" xfId="27175"/>
    <cellStyle name="Note 2 3 2 3 2 3 5" xfId="27176"/>
    <cellStyle name="Note 2 3 2 3 2 3 6" xfId="27177"/>
    <cellStyle name="Note 2 3 2 3 2 3 7" xfId="27178"/>
    <cellStyle name="Note 2 3 2 3 2 3 8" xfId="27179"/>
    <cellStyle name="Note 2 3 2 3 2 3 9" xfId="27180"/>
    <cellStyle name="Note 2 3 2 3 2 4" xfId="27181"/>
    <cellStyle name="Note 2 3 2 3 2 4 2" xfId="27182"/>
    <cellStyle name="Note 2 3 2 3 2 4 3" xfId="27183"/>
    <cellStyle name="Note 2 3 2 3 2 4 4" xfId="27184"/>
    <cellStyle name="Note 2 3 2 3 2 4 5" xfId="27185"/>
    <cellStyle name="Note 2 3 2 3 2 4 6" xfId="27186"/>
    <cellStyle name="Note 2 3 2 3 2 4 7" xfId="27187"/>
    <cellStyle name="Note 2 3 2 3 2 4 8" xfId="27188"/>
    <cellStyle name="Note 2 3 2 3 2 4 9" xfId="27189"/>
    <cellStyle name="Note 2 3 2 3 2 5" xfId="27190"/>
    <cellStyle name="Note 2 3 2 3 2 5 2" xfId="27191"/>
    <cellStyle name="Note 2 3 2 3 2 5 3" xfId="27192"/>
    <cellStyle name="Note 2 3 2 3 2 5 4" xfId="27193"/>
    <cellStyle name="Note 2 3 2 3 2 5 5" xfId="27194"/>
    <cellStyle name="Note 2 3 2 3 2 5 6" xfId="27195"/>
    <cellStyle name="Note 2 3 2 3 2 5 7" xfId="27196"/>
    <cellStyle name="Note 2 3 2 3 2 5 8" xfId="27197"/>
    <cellStyle name="Note 2 3 2 3 2 5 9" xfId="27198"/>
    <cellStyle name="Note 2 3 2 3 2 6" xfId="27199"/>
    <cellStyle name="Note 2 3 2 3 2 6 2" xfId="27200"/>
    <cellStyle name="Note 2 3 2 3 2 6 3" xfId="27201"/>
    <cellStyle name="Note 2 3 2 3 2 6 4" xfId="27202"/>
    <cellStyle name="Note 2 3 2 3 2 6 5" xfId="27203"/>
    <cellStyle name="Note 2 3 2 3 2 6 6" xfId="27204"/>
    <cellStyle name="Note 2 3 2 3 2 6 7" xfId="27205"/>
    <cellStyle name="Note 2 3 2 3 2 6 8" xfId="27206"/>
    <cellStyle name="Note 2 3 2 3 2 6 9" xfId="27207"/>
    <cellStyle name="Note 2 3 2 3 2 7" xfId="27208"/>
    <cellStyle name="Note 2 3 2 3 2 7 2" xfId="27209"/>
    <cellStyle name="Note 2 3 2 3 2 7 3" xfId="27210"/>
    <cellStyle name="Note 2 3 2 3 2 7 4" xfId="27211"/>
    <cellStyle name="Note 2 3 2 3 2 7 5" xfId="27212"/>
    <cellStyle name="Note 2 3 2 3 2 7 6" xfId="27213"/>
    <cellStyle name="Note 2 3 2 3 2 7 7" xfId="27214"/>
    <cellStyle name="Note 2 3 2 3 2 7 8" xfId="27215"/>
    <cellStyle name="Note 2 3 2 3 2 7 9" xfId="27216"/>
    <cellStyle name="Note 2 3 2 3 2 8" xfId="27217"/>
    <cellStyle name="Note 2 3 2 3 2 8 2" xfId="27218"/>
    <cellStyle name="Note 2 3 2 3 2 8 3" xfId="27219"/>
    <cellStyle name="Note 2 3 2 3 2 8 4" xfId="27220"/>
    <cellStyle name="Note 2 3 2 3 2 8 5" xfId="27221"/>
    <cellStyle name="Note 2 3 2 3 2 8 6" xfId="27222"/>
    <cellStyle name="Note 2 3 2 3 2 8 7" xfId="27223"/>
    <cellStyle name="Note 2 3 2 3 2 8 8" xfId="27224"/>
    <cellStyle name="Note 2 3 2 3 2 8 9" xfId="27225"/>
    <cellStyle name="Note 2 3 2 3 2 9" xfId="27226"/>
    <cellStyle name="Note 2 3 2 3 3" xfId="27227"/>
    <cellStyle name="Note 2 3 2 3 3 10" xfId="27228"/>
    <cellStyle name="Note 2 3 2 3 3 11" xfId="27229"/>
    <cellStyle name="Note 2 3 2 3 3 12" xfId="27230"/>
    <cellStyle name="Note 2 3 2 3 3 13" xfId="27231"/>
    <cellStyle name="Note 2 3 2 3 3 14" xfId="27232"/>
    <cellStyle name="Note 2 3 2 3 3 15" xfId="27233"/>
    <cellStyle name="Note 2 3 2 3 3 16" xfId="27234"/>
    <cellStyle name="Note 2 3 2 3 3 2" xfId="27235"/>
    <cellStyle name="Note 2 3 2 3 3 2 10" xfId="27236"/>
    <cellStyle name="Note 2 3 2 3 3 2 11" xfId="27237"/>
    <cellStyle name="Note 2 3 2 3 3 2 12" xfId="27238"/>
    <cellStyle name="Note 2 3 2 3 3 2 13" xfId="27239"/>
    <cellStyle name="Note 2 3 2 3 3 2 14" xfId="27240"/>
    <cellStyle name="Note 2 3 2 3 3 2 2" xfId="27241"/>
    <cellStyle name="Note 2 3 2 3 3 2 2 2" xfId="27242"/>
    <cellStyle name="Note 2 3 2 3 3 2 2 3" xfId="27243"/>
    <cellStyle name="Note 2 3 2 3 3 2 2 4" xfId="27244"/>
    <cellStyle name="Note 2 3 2 3 3 2 2 5" xfId="27245"/>
    <cellStyle name="Note 2 3 2 3 3 2 2 6" xfId="27246"/>
    <cellStyle name="Note 2 3 2 3 3 2 2 7" xfId="27247"/>
    <cellStyle name="Note 2 3 2 3 3 2 2 8" xfId="27248"/>
    <cellStyle name="Note 2 3 2 3 3 2 2 9" xfId="27249"/>
    <cellStyle name="Note 2 3 2 3 3 2 3" xfId="27250"/>
    <cellStyle name="Note 2 3 2 3 3 2 3 2" xfId="27251"/>
    <cellStyle name="Note 2 3 2 3 3 2 3 3" xfId="27252"/>
    <cellStyle name="Note 2 3 2 3 3 2 3 4" xfId="27253"/>
    <cellStyle name="Note 2 3 2 3 3 2 3 5" xfId="27254"/>
    <cellStyle name="Note 2 3 2 3 3 2 3 6" xfId="27255"/>
    <cellStyle name="Note 2 3 2 3 3 2 3 7" xfId="27256"/>
    <cellStyle name="Note 2 3 2 3 3 2 3 8" xfId="27257"/>
    <cellStyle name="Note 2 3 2 3 3 2 3 9" xfId="27258"/>
    <cellStyle name="Note 2 3 2 3 3 2 4" xfId="27259"/>
    <cellStyle name="Note 2 3 2 3 3 2 4 2" xfId="27260"/>
    <cellStyle name="Note 2 3 2 3 3 2 4 3" xfId="27261"/>
    <cellStyle name="Note 2 3 2 3 3 2 4 4" xfId="27262"/>
    <cellStyle name="Note 2 3 2 3 3 2 4 5" xfId="27263"/>
    <cellStyle name="Note 2 3 2 3 3 2 4 6" xfId="27264"/>
    <cellStyle name="Note 2 3 2 3 3 2 4 7" xfId="27265"/>
    <cellStyle name="Note 2 3 2 3 3 2 4 8" xfId="27266"/>
    <cellStyle name="Note 2 3 2 3 3 2 4 9" xfId="27267"/>
    <cellStyle name="Note 2 3 2 3 3 2 5" xfId="27268"/>
    <cellStyle name="Note 2 3 2 3 3 2 5 2" xfId="27269"/>
    <cellStyle name="Note 2 3 2 3 3 2 5 3" xfId="27270"/>
    <cellStyle name="Note 2 3 2 3 3 2 5 4" xfId="27271"/>
    <cellStyle name="Note 2 3 2 3 3 2 5 5" xfId="27272"/>
    <cellStyle name="Note 2 3 2 3 3 2 5 6" xfId="27273"/>
    <cellStyle name="Note 2 3 2 3 3 2 5 7" xfId="27274"/>
    <cellStyle name="Note 2 3 2 3 3 2 5 8" xfId="27275"/>
    <cellStyle name="Note 2 3 2 3 3 2 5 9" xfId="27276"/>
    <cellStyle name="Note 2 3 2 3 3 2 6" xfId="27277"/>
    <cellStyle name="Note 2 3 2 3 3 2 6 2" xfId="27278"/>
    <cellStyle name="Note 2 3 2 3 3 2 6 3" xfId="27279"/>
    <cellStyle name="Note 2 3 2 3 3 2 6 4" xfId="27280"/>
    <cellStyle name="Note 2 3 2 3 3 2 6 5" xfId="27281"/>
    <cellStyle name="Note 2 3 2 3 3 2 6 6" xfId="27282"/>
    <cellStyle name="Note 2 3 2 3 3 2 6 7" xfId="27283"/>
    <cellStyle name="Note 2 3 2 3 3 2 6 8" xfId="27284"/>
    <cellStyle name="Note 2 3 2 3 3 2 6 9" xfId="27285"/>
    <cellStyle name="Note 2 3 2 3 3 2 7" xfId="27286"/>
    <cellStyle name="Note 2 3 2 3 3 2 8" xfId="27287"/>
    <cellStyle name="Note 2 3 2 3 3 2 9" xfId="27288"/>
    <cellStyle name="Note 2 3 2 3 3 3" xfId="27289"/>
    <cellStyle name="Note 2 3 2 3 3 3 2" xfId="27290"/>
    <cellStyle name="Note 2 3 2 3 3 3 3" xfId="27291"/>
    <cellStyle name="Note 2 3 2 3 3 3 4" xfId="27292"/>
    <cellStyle name="Note 2 3 2 3 3 3 5" xfId="27293"/>
    <cellStyle name="Note 2 3 2 3 3 3 6" xfId="27294"/>
    <cellStyle name="Note 2 3 2 3 3 3 7" xfId="27295"/>
    <cellStyle name="Note 2 3 2 3 3 3 8" xfId="27296"/>
    <cellStyle name="Note 2 3 2 3 3 3 9" xfId="27297"/>
    <cellStyle name="Note 2 3 2 3 3 4" xfId="27298"/>
    <cellStyle name="Note 2 3 2 3 3 4 2" xfId="27299"/>
    <cellStyle name="Note 2 3 2 3 3 4 3" xfId="27300"/>
    <cellStyle name="Note 2 3 2 3 3 4 4" xfId="27301"/>
    <cellStyle name="Note 2 3 2 3 3 4 5" xfId="27302"/>
    <cellStyle name="Note 2 3 2 3 3 4 6" xfId="27303"/>
    <cellStyle name="Note 2 3 2 3 3 4 7" xfId="27304"/>
    <cellStyle name="Note 2 3 2 3 3 4 8" xfId="27305"/>
    <cellStyle name="Note 2 3 2 3 3 4 9" xfId="27306"/>
    <cellStyle name="Note 2 3 2 3 3 5" xfId="27307"/>
    <cellStyle name="Note 2 3 2 3 3 5 2" xfId="27308"/>
    <cellStyle name="Note 2 3 2 3 3 5 3" xfId="27309"/>
    <cellStyle name="Note 2 3 2 3 3 5 4" xfId="27310"/>
    <cellStyle name="Note 2 3 2 3 3 5 5" xfId="27311"/>
    <cellStyle name="Note 2 3 2 3 3 5 6" xfId="27312"/>
    <cellStyle name="Note 2 3 2 3 3 5 7" xfId="27313"/>
    <cellStyle name="Note 2 3 2 3 3 5 8" xfId="27314"/>
    <cellStyle name="Note 2 3 2 3 3 5 9" xfId="27315"/>
    <cellStyle name="Note 2 3 2 3 3 6" xfId="27316"/>
    <cellStyle name="Note 2 3 2 3 3 6 2" xfId="27317"/>
    <cellStyle name="Note 2 3 2 3 3 6 3" xfId="27318"/>
    <cellStyle name="Note 2 3 2 3 3 6 4" xfId="27319"/>
    <cellStyle name="Note 2 3 2 3 3 6 5" xfId="27320"/>
    <cellStyle name="Note 2 3 2 3 3 6 6" xfId="27321"/>
    <cellStyle name="Note 2 3 2 3 3 6 7" xfId="27322"/>
    <cellStyle name="Note 2 3 2 3 3 6 8" xfId="27323"/>
    <cellStyle name="Note 2 3 2 3 3 6 9" xfId="27324"/>
    <cellStyle name="Note 2 3 2 3 3 7" xfId="27325"/>
    <cellStyle name="Note 2 3 2 3 3 7 2" xfId="27326"/>
    <cellStyle name="Note 2 3 2 3 3 7 3" xfId="27327"/>
    <cellStyle name="Note 2 3 2 3 3 7 4" xfId="27328"/>
    <cellStyle name="Note 2 3 2 3 3 7 5" xfId="27329"/>
    <cellStyle name="Note 2 3 2 3 3 7 6" xfId="27330"/>
    <cellStyle name="Note 2 3 2 3 3 7 7" xfId="27331"/>
    <cellStyle name="Note 2 3 2 3 3 7 8" xfId="27332"/>
    <cellStyle name="Note 2 3 2 3 3 7 9" xfId="27333"/>
    <cellStyle name="Note 2 3 2 3 3 8" xfId="27334"/>
    <cellStyle name="Note 2 3 2 3 3 8 2" xfId="27335"/>
    <cellStyle name="Note 2 3 2 3 3 8 3" xfId="27336"/>
    <cellStyle name="Note 2 3 2 3 3 8 4" xfId="27337"/>
    <cellStyle name="Note 2 3 2 3 3 8 5" xfId="27338"/>
    <cellStyle name="Note 2 3 2 3 3 8 6" xfId="27339"/>
    <cellStyle name="Note 2 3 2 3 3 8 7" xfId="27340"/>
    <cellStyle name="Note 2 3 2 3 3 8 8" xfId="27341"/>
    <cellStyle name="Note 2 3 2 3 3 8 9" xfId="27342"/>
    <cellStyle name="Note 2 3 2 3 3 9" xfId="27343"/>
    <cellStyle name="Note 2 3 2 3 4" xfId="27344"/>
    <cellStyle name="Note 2 3 2 3 4 10" xfId="27345"/>
    <cellStyle name="Note 2 3 2 3 4 11" xfId="27346"/>
    <cellStyle name="Note 2 3 2 3 4 12" xfId="27347"/>
    <cellStyle name="Note 2 3 2 3 4 13" xfId="27348"/>
    <cellStyle name="Note 2 3 2 3 4 14" xfId="27349"/>
    <cellStyle name="Note 2 3 2 3 4 15" xfId="27350"/>
    <cellStyle name="Note 2 3 2 3 4 16" xfId="27351"/>
    <cellStyle name="Note 2 3 2 3 4 2" xfId="27352"/>
    <cellStyle name="Note 2 3 2 3 4 2 10" xfId="27353"/>
    <cellStyle name="Note 2 3 2 3 4 2 11" xfId="27354"/>
    <cellStyle name="Note 2 3 2 3 4 2 12" xfId="27355"/>
    <cellStyle name="Note 2 3 2 3 4 2 13" xfId="27356"/>
    <cellStyle name="Note 2 3 2 3 4 2 14" xfId="27357"/>
    <cellStyle name="Note 2 3 2 3 4 2 2" xfId="27358"/>
    <cellStyle name="Note 2 3 2 3 4 2 2 2" xfId="27359"/>
    <cellStyle name="Note 2 3 2 3 4 2 2 3" xfId="27360"/>
    <cellStyle name="Note 2 3 2 3 4 2 2 4" xfId="27361"/>
    <cellStyle name="Note 2 3 2 3 4 2 2 5" xfId="27362"/>
    <cellStyle name="Note 2 3 2 3 4 2 2 6" xfId="27363"/>
    <cellStyle name="Note 2 3 2 3 4 2 2 7" xfId="27364"/>
    <cellStyle name="Note 2 3 2 3 4 2 2 8" xfId="27365"/>
    <cellStyle name="Note 2 3 2 3 4 2 2 9" xfId="27366"/>
    <cellStyle name="Note 2 3 2 3 4 2 3" xfId="27367"/>
    <cellStyle name="Note 2 3 2 3 4 2 3 2" xfId="27368"/>
    <cellStyle name="Note 2 3 2 3 4 2 3 3" xfId="27369"/>
    <cellStyle name="Note 2 3 2 3 4 2 3 4" xfId="27370"/>
    <cellStyle name="Note 2 3 2 3 4 2 3 5" xfId="27371"/>
    <cellStyle name="Note 2 3 2 3 4 2 3 6" xfId="27372"/>
    <cellStyle name="Note 2 3 2 3 4 2 3 7" xfId="27373"/>
    <cellStyle name="Note 2 3 2 3 4 2 3 8" xfId="27374"/>
    <cellStyle name="Note 2 3 2 3 4 2 3 9" xfId="27375"/>
    <cellStyle name="Note 2 3 2 3 4 2 4" xfId="27376"/>
    <cellStyle name="Note 2 3 2 3 4 2 4 2" xfId="27377"/>
    <cellStyle name="Note 2 3 2 3 4 2 4 3" xfId="27378"/>
    <cellStyle name="Note 2 3 2 3 4 2 4 4" xfId="27379"/>
    <cellStyle name="Note 2 3 2 3 4 2 4 5" xfId="27380"/>
    <cellStyle name="Note 2 3 2 3 4 2 4 6" xfId="27381"/>
    <cellStyle name="Note 2 3 2 3 4 2 4 7" xfId="27382"/>
    <cellStyle name="Note 2 3 2 3 4 2 4 8" xfId="27383"/>
    <cellStyle name="Note 2 3 2 3 4 2 4 9" xfId="27384"/>
    <cellStyle name="Note 2 3 2 3 4 2 5" xfId="27385"/>
    <cellStyle name="Note 2 3 2 3 4 2 5 2" xfId="27386"/>
    <cellStyle name="Note 2 3 2 3 4 2 5 3" xfId="27387"/>
    <cellStyle name="Note 2 3 2 3 4 2 5 4" xfId="27388"/>
    <cellStyle name="Note 2 3 2 3 4 2 5 5" xfId="27389"/>
    <cellStyle name="Note 2 3 2 3 4 2 5 6" xfId="27390"/>
    <cellStyle name="Note 2 3 2 3 4 2 5 7" xfId="27391"/>
    <cellStyle name="Note 2 3 2 3 4 2 5 8" xfId="27392"/>
    <cellStyle name="Note 2 3 2 3 4 2 5 9" xfId="27393"/>
    <cellStyle name="Note 2 3 2 3 4 2 6" xfId="27394"/>
    <cellStyle name="Note 2 3 2 3 4 2 6 2" xfId="27395"/>
    <cellStyle name="Note 2 3 2 3 4 2 6 3" xfId="27396"/>
    <cellStyle name="Note 2 3 2 3 4 2 6 4" xfId="27397"/>
    <cellStyle name="Note 2 3 2 3 4 2 6 5" xfId="27398"/>
    <cellStyle name="Note 2 3 2 3 4 2 6 6" xfId="27399"/>
    <cellStyle name="Note 2 3 2 3 4 2 6 7" xfId="27400"/>
    <cellStyle name="Note 2 3 2 3 4 2 6 8" xfId="27401"/>
    <cellStyle name="Note 2 3 2 3 4 2 6 9" xfId="27402"/>
    <cellStyle name="Note 2 3 2 3 4 2 7" xfId="27403"/>
    <cellStyle name="Note 2 3 2 3 4 2 8" xfId="27404"/>
    <cellStyle name="Note 2 3 2 3 4 2 9" xfId="27405"/>
    <cellStyle name="Note 2 3 2 3 4 3" xfId="27406"/>
    <cellStyle name="Note 2 3 2 3 4 3 2" xfId="27407"/>
    <cellStyle name="Note 2 3 2 3 4 3 3" xfId="27408"/>
    <cellStyle name="Note 2 3 2 3 4 3 4" xfId="27409"/>
    <cellStyle name="Note 2 3 2 3 4 3 5" xfId="27410"/>
    <cellStyle name="Note 2 3 2 3 4 3 6" xfId="27411"/>
    <cellStyle name="Note 2 3 2 3 4 3 7" xfId="27412"/>
    <cellStyle name="Note 2 3 2 3 4 3 8" xfId="27413"/>
    <cellStyle name="Note 2 3 2 3 4 3 9" xfId="27414"/>
    <cellStyle name="Note 2 3 2 3 4 4" xfId="27415"/>
    <cellStyle name="Note 2 3 2 3 4 4 2" xfId="27416"/>
    <cellStyle name="Note 2 3 2 3 4 4 3" xfId="27417"/>
    <cellStyle name="Note 2 3 2 3 4 4 4" xfId="27418"/>
    <cellStyle name="Note 2 3 2 3 4 4 5" xfId="27419"/>
    <cellStyle name="Note 2 3 2 3 4 4 6" xfId="27420"/>
    <cellStyle name="Note 2 3 2 3 4 4 7" xfId="27421"/>
    <cellStyle name="Note 2 3 2 3 4 4 8" xfId="27422"/>
    <cellStyle name="Note 2 3 2 3 4 4 9" xfId="27423"/>
    <cellStyle name="Note 2 3 2 3 4 5" xfId="27424"/>
    <cellStyle name="Note 2 3 2 3 4 5 2" xfId="27425"/>
    <cellStyle name="Note 2 3 2 3 4 5 3" xfId="27426"/>
    <cellStyle name="Note 2 3 2 3 4 5 4" xfId="27427"/>
    <cellStyle name="Note 2 3 2 3 4 5 5" xfId="27428"/>
    <cellStyle name="Note 2 3 2 3 4 5 6" xfId="27429"/>
    <cellStyle name="Note 2 3 2 3 4 5 7" xfId="27430"/>
    <cellStyle name="Note 2 3 2 3 4 5 8" xfId="27431"/>
    <cellStyle name="Note 2 3 2 3 4 5 9" xfId="27432"/>
    <cellStyle name="Note 2 3 2 3 4 6" xfId="27433"/>
    <cellStyle name="Note 2 3 2 3 4 6 2" xfId="27434"/>
    <cellStyle name="Note 2 3 2 3 4 6 3" xfId="27435"/>
    <cellStyle name="Note 2 3 2 3 4 6 4" xfId="27436"/>
    <cellStyle name="Note 2 3 2 3 4 6 5" xfId="27437"/>
    <cellStyle name="Note 2 3 2 3 4 6 6" xfId="27438"/>
    <cellStyle name="Note 2 3 2 3 4 6 7" xfId="27439"/>
    <cellStyle name="Note 2 3 2 3 4 6 8" xfId="27440"/>
    <cellStyle name="Note 2 3 2 3 4 6 9" xfId="27441"/>
    <cellStyle name="Note 2 3 2 3 4 7" xfId="27442"/>
    <cellStyle name="Note 2 3 2 3 4 7 2" xfId="27443"/>
    <cellStyle name="Note 2 3 2 3 4 7 3" xfId="27444"/>
    <cellStyle name="Note 2 3 2 3 4 7 4" xfId="27445"/>
    <cellStyle name="Note 2 3 2 3 4 7 5" xfId="27446"/>
    <cellStyle name="Note 2 3 2 3 4 7 6" xfId="27447"/>
    <cellStyle name="Note 2 3 2 3 4 7 7" xfId="27448"/>
    <cellStyle name="Note 2 3 2 3 4 7 8" xfId="27449"/>
    <cellStyle name="Note 2 3 2 3 4 7 9" xfId="27450"/>
    <cellStyle name="Note 2 3 2 3 4 8" xfId="27451"/>
    <cellStyle name="Note 2 3 2 3 4 8 2" xfId="27452"/>
    <cellStyle name="Note 2 3 2 3 4 8 3" xfId="27453"/>
    <cellStyle name="Note 2 3 2 3 4 8 4" xfId="27454"/>
    <cellStyle name="Note 2 3 2 3 4 8 5" xfId="27455"/>
    <cellStyle name="Note 2 3 2 3 4 8 6" xfId="27456"/>
    <cellStyle name="Note 2 3 2 3 4 8 7" xfId="27457"/>
    <cellStyle name="Note 2 3 2 3 4 8 8" xfId="27458"/>
    <cellStyle name="Note 2 3 2 3 4 8 9" xfId="27459"/>
    <cellStyle name="Note 2 3 2 3 4 9" xfId="27460"/>
    <cellStyle name="Note 2 3 2 3 5" xfId="27461"/>
    <cellStyle name="Note 2 3 2 3 5 10" xfId="27462"/>
    <cellStyle name="Note 2 3 2 3 5 11" xfId="27463"/>
    <cellStyle name="Note 2 3 2 3 5 12" xfId="27464"/>
    <cellStyle name="Note 2 3 2 3 5 13" xfId="27465"/>
    <cellStyle name="Note 2 3 2 3 5 14" xfId="27466"/>
    <cellStyle name="Note 2 3 2 3 5 2" xfId="27467"/>
    <cellStyle name="Note 2 3 2 3 5 2 2" xfId="27468"/>
    <cellStyle name="Note 2 3 2 3 5 2 3" xfId="27469"/>
    <cellStyle name="Note 2 3 2 3 5 2 4" xfId="27470"/>
    <cellStyle name="Note 2 3 2 3 5 2 5" xfId="27471"/>
    <cellStyle name="Note 2 3 2 3 5 2 6" xfId="27472"/>
    <cellStyle name="Note 2 3 2 3 5 2 7" xfId="27473"/>
    <cellStyle name="Note 2 3 2 3 5 2 8" xfId="27474"/>
    <cellStyle name="Note 2 3 2 3 5 2 9" xfId="27475"/>
    <cellStyle name="Note 2 3 2 3 5 3" xfId="27476"/>
    <cellStyle name="Note 2 3 2 3 5 3 2" xfId="27477"/>
    <cellStyle name="Note 2 3 2 3 5 3 3" xfId="27478"/>
    <cellStyle name="Note 2 3 2 3 5 3 4" xfId="27479"/>
    <cellStyle name="Note 2 3 2 3 5 3 5" xfId="27480"/>
    <cellStyle name="Note 2 3 2 3 5 3 6" xfId="27481"/>
    <cellStyle name="Note 2 3 2 3 5 3 7" xfId="27482"/>
    <cellStyle name="Note 2 3 2 3 5 3 8" xfId="27483"/>
    <cellStyle name="Note 2 3 2 3 5 3 9" xfId="27484"/>
    <cellStyle name="Note 2 3 2 3 5 4" xfId="27485"/>
    <cellStyle name="Note 2 3 2 3 5 4 2" xfId="27486"/>
    <cellStyle name="Note 2 3 2 3 5 4 3" xfId="27487"/>
    <cellStyle name="Note 2 3 2 3 5 4 4" xfId="27488"/>
    <cellStyle name="Note 2 3 2 3 5 4 5" xfId="27489"/>
    <cellStyle name="Note 2 3 2 3 5 4 6" xfId="27490"/>
    <cellStyle name="Note 2 3 2 3 5 4 7" xfId="27491"/>
    <cellStyle name="Note 2 3 2 3 5 4 8" xfId="27492"/>
    <cellStyle name="Note 2 3 2 3 5 4 9" xfId="27493"/>
    <cellStyle name="Note 2 3 2 3 5 5" xfId="27494"/>
    <cellStyle name="Note 2 3 2 3 5 5 2" xfId="27495"/>
    <cellStyle name="Note 2 3 2 3 5 5 3" xfId="27496"/>
    <cellStyle name="Note 2 3 2 3 5 5 4" xfId="27497"/>
    <cellStyle name="Note 2 3 2 3 5 5 5" xfId="27498"/>
    <cellStyle name="Note 2 3 2 3 5 5 6" xfId="27499"/>
    <cellStyle name="Note 2 3 2 3 5 5 7" xfId="27500"/>
    <cellStyle name="Note 2 3 2 3 5 5 8" xfId="27501"/>
    <cellStyle name="Note 2 3 2 3 5 5 9" xfId="27502"/>
    <cellStyle name="Note 2 3 2 3 5 6" xfId="27503"/>
    <cellStyle name="Note 2 3 2 3 5 6 2" xfId="27504"/>
    <cellStyle name="Note 2 3 2 3 5 6 3" xfId="27505"/>
    <cellStyle name="Note 2 3 2 3 5 6 4" xfId="27506"/>
    <cellStyle name="Note 2 3 2 3 5 6 5" xfId="27507"/>
    <cellStyle name="Note 2 3 2 3 5 6 6" xfId="27508"/>
    <cellStyle name="Note 2 3 2 3 5 6 7" xfId="27509"/>
    <cellStyle name="Note 2 3 2 3 5 6 8" xfId="27510"/>
    <cellStyle name="Note 2 3 2 3 5 6 9" xfId="27511"/>
    <cellStyle name="Note 2 3 2 3 5 7" xfId="27512"/>
    <cellStyle name="Note 2 3 2 3 5 8" xfId="27513"/>
    <cellStyle name="Note 2 3 2 3 5 9" xfId="27514"/>
    <cellStyle name="Note 2 3 2 3 6" xfId="27515"/>
    <cellStyle name="Note 2 3 2 3 6 2" xfId="27516"/>
    <cellStyle name="Note 2 3 2 3 6 3" xfId="27517"/>
    <cellStyle name="Note 2 3 2 3 6 4" xfId="27518"/>
    <cellStyle name="Note 2 3 2 3 6 5" xfId="27519"/>
    <cellStyle name="Note 2 3 2 3 6 6" xfId="27520"/>
    <cellStyle name="Note 2 3 2 3 6 7" xfId="27521"/>
    <cellStyle name="Note 2 3 2 3 6 8" xfId="27522"/>
    <cellStyle name="Note 2 3 2 3 6 9" xfId="27523"/>
    <cellStyle name="Note 2 3 2 3 7" xfId="27524"/>
    <cellStyle name="Note 2 3 2 3 7 2" xfId="27525"/>
    <cellStyle name="Note 2 3 2 3 7 3" xfId="27526"/>
    <cellStyle name="Note 2 3 2 3 7 4" xfId="27527"/>
    <cellStyle name="Note 2 3 2 3 7 5" xfId="27528"/>
    <cellStyle name="Note 2 3 2 3 7 6" xfId="27529"/>
    <cellStyle name="Note 2 3 2 3 7 7" xfId="27530"/>
    <cellStyle name="Note 2 3 2 3 7 8" xfId="27531"/>
    <cellStyle name="Note 2 3 2 3 7 9" xfId="27532"/>
    <cellStyle name="Note 2 3 2 3 8" xfId="27533"/>
    <cellStyle name="Note 2 3 2 3 8 2" xfId="27534"/>
    <cellStyle name="Note 2 3 2 3 8 3" xfId="27535"/>
    <cellStyle name="Note 2 3 2 3 8 4" xfId="27536"/>
    <cellStyle name="Note 2 3 2 3 8 5" xfId="27537"/>
    <cellStyle name="Note 2 3 2 3 8 6" xfId="27538"/>
    <cellStyle name="Note 2 3 2 3 8 7" xfId="27539"/>
    <cellStyle name="Note 2 3 2 3 8 8" xfId="27540"/>
    <cellStyle name="Note 2 3 2 3 8 9" xfId="27541"/>
    <cellStyle name="Note 2 3 2 3 9" xfId="27542"/>
    <cellStyle name="Note 2 3 2 3 9 2" xfId="27543"/>
    <cellStyle name="Note 2 3 2 3 9 3" xfId="27544"/>
    <cellStyle name="Note 2 3 2 3 9 4" xfId="27545"/>
    <cellStyle name="Note 2 3 2 3 9 5" xfId="27546"/>
    <cellStyle name="Note 2 3 2 3 9 6" xfId="27547"/>
    <cellStyle name="Note 2 3 2 3 9 7" xfId="27548"/>
    <cellStyle name="Note 2 3 2 3 9 8" xfId="27549"/>
    <cellStyle name="Note 2 3 2 3 9 9" xfId="27550"/>
    <cellStyle name="Note 2 3 2 4" xfId="27551"/>
    <cellStyle name="Note 2 3 2 4 10" xfId="27552"/>
    <cellStyle name="Note 2 3 2 4 11" xfId="27553"/>
    <cellStyle name="Note 2 3 2 4 12" xfId="27554"/>
    <cellStyle name="Note 2 3 2 4 13" xfId="27555"/>
    <cellStyle name="Note 2 3 2 4 14" xfId="27556"/>
    <cellStyle name="Note 2 3 2 4 15" xfId="27557"/>
    <cellStyle name="Note 2 3 2 4 16" xfId="27558"/>
    <cellStyle name="Note 2 3 2 4 2" xfId="27559"/>
    <cellStyle name="Note 2 3 2 4 2 10" xfId="27560"/>
    <cellStyle name="Note 2 3 2 4 2 11" xfId="27561"/>
    <cellStyle name="Note 2 3 2 4 2 12" xfId="27562"/>
    <cellStyle name="Note 2 3 2 4 2 13" xfId="27563"/>
    <cellStyle name="Note 2 3 2 4 2 14" xfId="27564"/>
    <cellStyle name="Note 2 3 2 4 2 2" xfId="27565"/>
    <cellStyle name="Note 2 3 2 4 2 2 2" xfId="27566"/>
    <cellStyle name="Note 2 3 2 4 2 2 3" xfId="27567"/>
    <cellStyle name="Note 2 3 2 4 2 2 4" xfId="27568"/>
    <cellStyle name="Note 2 3 2 4 2 2 5" xfId="27569"/>
    <cellStyle name="Note 2 3 2 4 2 2 6" xfId="27570"/>
    <cellStyle name="Note 2 3 2 4 2 2 7" xfId="27571"/>
    <cellStyle name="Note 2 3 2 4 2 2 8" xfId="27572"/>
    <cellStyle name="Note 2 3 2 4 2 2 9" xfId="27573"/>
    <cellStyle name="Note 2 3 2 4 2 3" xfId="27574"/>
    <cellStyle name="Note 2 3 2 4 2 3 2" xfId="27575"/>
    <cellStyle name="Note 2 3 2 4 2 3 3" xfId="27576"/>
    <cellStyle name="Note 2 3 2 4 2 3 4" xfId="27577"/>
    <cellStyle name="Note 2 3 2 4 2 3 5" xfId="27578"/>
    <cellStyle name="Note 2 3 2 4 2 3 6" xfId="27579"/>
    <cellStyle name="Note 2 3 2 4 2 3 7" xfId="27580"/>
    <cellStyle name="Note 2 3 2 4 2 3 8" xfId="27581"/>
    <cellStyle name="Note 2 3 2 4 2 3 9" xfId="27582"/>
    <cellStyle name="Note 2 3 2 4 2 4" xfId="27583"/>
    <cellStyle name="Note 2 3 2 4 2 4 2" xfId="27584"/>
    <cellStyle name="Note 2 3 2 4 2 4 3" xfId="27585"/>
    <cellStyle name="Note 2 3 2 4 2 4 4" xfId="27586"/>
    <cellStyle name="Note 2 3 2 4 2 4 5" xfId="27587"/>
    <cellStyle name="Note 2 3 2 4 2 4 6" xfId="27588"/>
    <cellStyle name="Note 2 3 2 4 2 4 7" xfId="27589"/>
    <cellStyle name="Note 2 3 2 4 2 4 8" xfId="27590"/>
    <cellStyle name="Note 2 3 2 4 2 4 9" xfId="27591"/>
    <cellStyle name="Note 2 3 2 4 2 5" xfId="27592"/>
    <cellStyle name="Note 2 3 2 4 2 5 2" xfId="27593"/>
    <cellStyle name="Note 2 3 2 4 2 5 3" xfId="27594"/>
    <cellStyle name="Note 2 3 2 4 2 5 4" xfId="27595"/>
    <cellStyle name="Note 2 3 2 4 2 5 5" xfId="27596"/>
    <cellStyle name="Note 2 3 2 4 2 5 6" xfId="27597"/>
    <cellStyle name="Note 2 3 2 4 2 5 7" xfId="27598"/>
    <cellStyle name="Note 2 3 2 4 2 5 8" xfId="27599"/>
    <cellStyle name="Note 2 3 2 4 2 5 9" xfId="27600"/>
    <cellStyle name="Note 2 3 2 4 2 6" xfId="27601"/>
    <cellStyle name="Note 2 3 2 4 2 6 2" xfId="27602"/>
    <cellStyle name="Note 2 3 2 4 2 6 3" xfId="27603"/>
    <cellStyle name="Note 2 3 2 4 2 6 4" xfId="27604"/>
    <cellStyle name="Note 2 3 2 4 2 6 5" xfId="27605"/>
    <cellStyle name="Note 2 3 2 4 2 6 6" xfId="27606"/>
    <cellStyle name="Note 2 3 2 4 2 6 7" xfId="27607"/>
    <cellStyle name="Note 2 3 2 4 2 6 8" xfId="27608"/>
    <cellStyle name="Note 2 3 2 4 2 6 9" xfId="27609"/>
    <cellStyle name="Note 2 3 2 4 2 7" xfId="27610"/>
    <cellStyle name="Note 2 3 2 4 2 8" xfId="27611"/>
    <cellStyle name="Note 2 3 2 4 2 9" xfId="27612"/>
    <cellStyle name="Note 2 3 2 4 3" xfId="27613"/>
    <cellStyle name="Note 2 3 2 4 3 2" xfId="27614"/>
    <cellStyle name="Note 2 3 2 4 3 3" xfId="27615"/>
    <cellStyle name="Note 2 3 2 4 3 4" xfId="27616"/>
    <cellStyle name="Note 2 3 2 4 3 5" xfId="27617"/>
    <cellStyle name="Note 2 3 2 4 3 6" xfId="27618"/>
    <cellStyle name="Note 2 3 2 4 3 7" xfId="27619"/>
    <cellStyle name="Note 2 3 2 4 3 8" xfId="27620"/>
    <cellStyle name="Note 2 3 2 4 3 9" xfId="27621"/>
    <cellStyle name="Note 2 3 2 4 4" xfId="27622"/>
    <cellStyle name="Note 2 3 2 4 4 2" xfId="27623"/>
    <cellStyle name="Note 2 3 2 4 4 3" xfId="27624"/>
    <cellStyle name="Note 2 3 2 4 4 4" xfId="27625"/>
    <cellStyle name="Note 2 3 2 4 4 5" xfId="27626"/>
    <cellStyle name="Note 2 3 2 4 4 6" xfId="27627"/>
    <cellStyle name="Note 2 3 2 4 4 7" xfId="27628"/>
    <cellStyle name="Note 2 3 2 4 4 8" xfId="27629"/>
    <cellStyle name="Note 2 3 2 4 4 9" xfId="27630"/>
    <cellStyle name="Note 2 3 2 4 5" xfId="27631"/>
    <cellStyle name="Note 2 3 2 4 5 2" xfId="27632"/>
    <cellStyle name="Note 2 3 2 4 5 3" xfId="27633"/>
    <cellStyle name="Note 2 3 2 4 5 4" xfId="27634"/>
    <cellStyle name="Note 2 3 2 4 5 5" xfId="27635"/>
    <cellStyle name="Note 2 3 2 4 5 6" xfId="27636"/>
    <cellStyle name="Note 2 3 2 4 5 7" xfId="27637"/>
    <cellStyle name="Note 2 3 2 4 5 8" xfId="27638"/>
    <cellStyle name="Note 2 3 2 4 5 9" xfId="27639"/>
    <cellStyle name="Note 2 3 2 4 6" xfId="27640"/>
    <cellStyle name="Note 2 3 2 4 6 2" xfId="27641"/>
    <cellStyle name="Note 2 3 2 4 6 3" xfId="27642"/>
    <cellStyle name="Note 2 3 2 4 6 4" xfId="27643"/>
    <cellStyle name="Note 2 3 2 4 6 5" xfId="27644"/>
    <cellStyle name="Note 2 3 2 4 6 6" xfId="27645"/>
    <cellStyle name="Note 2 3 2 4 6 7" xfId="27646"/>
    <cellStyle name="Note 2 3 2 4 6 8" xfId="27647"/>
    <cellStyle name="Note 2 3 2 4 6 9" xfId="27648"/>
    <cellStyle name="Note 2 3 2 4 7" xfId="27649"/>
    <cellStyle name="Note 2 3 2 4 7 2" xfId="27650"/>
    <cellStyle name="Note 2 3 2 4 7 3" xfId="27651"/>
    <cellStyle name="Note 2 3 2 4 7 4" xfId="27652"/>
    <cellStyle name="Note 2 3 2 4 7 5" xfId="27653"/>
    <cellStyle name="Note 2 3 2 4 7 6" xfId="27654"/>
    <cellStyle name="Note 2 3 2 4 7 7" xfId="27655"/>
    <cellStyle name="Note 2 3 2 4 7 8" xfId="27656"/>
    <cellStyle name="Note 2 3 2 4 7 9" xfId="27657"/>
    <cellStyle name="Note 2 3 2 4 8" xfId="27658"/>
    <cellStyle name="Note 2 3 2 4 8 2" xfId="27659"/>
    <cellStyle name="Note 2 3 2 4 8 3" xfId="27660"/>
    <cellStyle name="Note 2 3 2 4 8 4" xfId="27661"/>
    <cellStyle name="Note 2 3 2 4 8 5" xfId="27662"/>
    <cellStyle name="Note 2 3 2 4 8 6" xfId="27663"/>
    <cellStyle name="Note 2 3 2 4 8 7" xfId="27664"/>
    <cellStyle name="Note 2 3 2 4 8 8" xfId="27665"/>
    <cellStyle name="Note 2 3 2 4 8 9" xfId="27666"/>
    <cellStyle name="Note 2 3 2 4 9" xfId="27667"/>
    <cellStyle name="Note 2 3 2 5" xfId="27668"/>
    <cellStyle name="Note 2 3 2 5 10" xfId="27669"/>
    <cellStyle name="Note 2 3 2 5 11" xfId="27670"/>
    <cellStyle name="Note 2 3 2 5 12" xfId="27671"/>
    <cellStyle name="Note 2 3 2 5 13" xfId="27672"/>
    <cellStyle name="Note 2 3 2 5 14" xfId="27673"/>
    <cellStyle name="Note 2 3 2 5 15" xfId="27674"/>
    <cellStyle name="Note 2 3 2 5 16" xfId="27675"/>
    <cellStyle name="Note 2 3 2 5 2" xfId="27676"/>
    <cellStyle name="Note 2 3 2 5 2 10" xfId="27677"/>
    <cellStyle name="Note 2 3 2 5 2 11" xfId="27678"/>
    <cellStyle name="Note 2 3 2 5 2 12" xfId="27679"/>
    <cellStyle name="Note 2 3 2 5 2 13" xfId="27680"/>
    <cellStyle name="Note 2 3 2 5 2 14" xfId="27681"/>
    <cellStyle name="Note 2 3 2 5 2 2" xfId="27682"/>
    <cellStyle name="Note 2 3 2 5 2 2 2" xfId="27683"/>
    <cellStyle name="Note 2 3 2 5 2 2 3" xfId="27684"/>
    <cellStyle name="Note 2 3 2 5 2 2 4" xfId="27685"/>
    <cellStyle name="Note 2 3 2 5 2 2 5" xfId="27686"/>
    <cellStyle name="Note 2 3 2 5 2 2 6" xfId="27687"/>
    <cellStyle name="Note 2 3 2 5 2 2 7" xfId="27688"/>
    <cellStyle name="Note 2 3 2 5 2 2 8" xfId="27689"/>
    <cellStyle name="Note 2 3 2 5 2 2 9" xfId="27690"/>
    <cellStyle name="Note 2 3 2 5 2 3" xfId="27691"/>
    <cellStyle name="Note 2 3 2 5 2 3 2" xfId="27692"/>
    <cellStyle name="Note 2 3 2 5 2 3 3" xfId="27693"/>
    <cellStyle name="Note 2 3 2 5 2 3 4" xfId="27694"/>
    <cellStyle name="Note 2 3 2 5 2 3 5" xfId="27695"/>
    <cellStyle name="Note 2 3 2 5 2 3 6" xfId="27696"/>
    <cellStyle name="Note 2 3 2 5 2 3 7" xfId="27697"/>
    <cellStyle name="Note 2 3 2 5 2 3 8" xfId="27698"/>
    <cellStyle name="Note 2 3 2 5 2 3 9" xfId="27699"/>
    <cellStyle name="Note 2 3 2 5 2 4" xfId="27700"/>
    <cellStyle name="Note 2 3 2 5 2 4 2" xfId="27701"/>
    <cellStyle name="Note 2 3 2 5 2 4 3" xfId="27702"/>
    <cellStyle name="Note 2 3 2 5 2 4 4" xfId="27703"/>
    <cellStyle name="Note 2 3 2 5 2 4 5" xfId="27704"/>
    <cellStyle name="Note 2 3 2 5 2 4 6" xfId="27705"/>
    <cellStyle name="Note 2 3 2 5 2 4 7" xfId="27706"/>
    <cellStyle name="Note 2 3 2 5 2 4 8" xfId="27707"/>
    <cellStyle name="Note 2 3 2 5 2 4 9" xfId="27708"/>
    <cellStyle name="Note 2 3 2 5 2 5" xfId="27709"/>
    <cellStyle name="Note 2 3 2 5 2 5 2" xfId="27710"/>
    <cellStyle name="Note 2 3 2 5 2 5 3" xfId="27711"/>
    <cellStyle name="Note 2 3 2 5 2 5 4" xfId="27712"/>
    <cellStyle name="Note 2 3 2 5 2 5 5" xfId="27713"/>
    <cellStyle name="Note 2 3 2 5 2 5 6" xfId="27714"/>
    <cellStyle name="Note 2 3 2 5 2 5 7" xfId="27715"/>
    <cellStyle name="Note 2 3 2 5 2 5 8" xfId="27716"/>
    <cellStyle name="Note 2 3 2 5 2 5 9" xfId="27717"/>
    <cellStyle name="Note 2 3 2 5 2 6" xfId="27718"/>
    <cellStyle name="Note 2 3 2 5 2 6 2" xfId="27719"/>
    <cellStyle name="Note 2 3 2 5 2 6 3" xfId="27720"/>
    <cellStyle name="Note 2 3 2 5 2 6 4" xfId="27721"/>
    <cellStyle name="Note 2 3 2 5 2 6 5" xfId="27722"/>
    <cellStyle name="Note 2 3 2 5 2 6 6" xfId="27723"/>
    <cellStyle name="Note 2 3 2 5 2 6 7" xfId="27724"/>
    <cellStyle name="Note 2 3 2 5 2 6 8" xfId="27725"/>
    <cellStyle name="Note 2 3 2 5 2 6 9" xfId="27726"/>
    <cellStyle name="Note 2 3 2 5 2 7" xfId="27727"/>
    <cellStyle name="Note 2 3 2 5 2 8" xfId="27728"/>
    <cellStyle name="Note 2 3 2 5 2 9" xfId="27729"/>
    <cellStyle name="Note 2 3 2 5 3" xfId="27730"/>
    <cellStyle name="Note 2 3 2 5 3 2" xfId="27731"/>
    <cellStyle name="Note 2 3 2 5 3 3" xfId="27732"/>
    <cellStyle name="Note 2 3 2 5 3 4" xfId="27733"/>
    <cellStyle name="Note 2 3 2 5 3 5" xfId="27734"/>
    <cellStyle name="Note 2 3 2 5 3 6" xfId="27735"/>
    <cellStyle name="Note 2 3 2 5 3 7" xfId="27736"/>
    <cellStyle name="Note 2 3 2 5 3 8" xfId="27737"/>
    <cellStyle name="Note 2 3 2 5 3 9" xfId="27738"/>
    <cellStyle name="Note 2 3 2 5 4" xfId="27739"/>
    <cellStyle name="Note 2 3 2 5 4 2" xfId="27740"/>
    <cellStyle name="Note 2 3 2 5 4 3" xfId="27741"/>
    <cellStyle name="Note 2 3 2 5 4 4" xfId="27742"/>
    <cellStyle name="Note 2 3 2 5 4 5" xfId="27743"/>
    <cellStyle name="Note 2 3 2 5 4 6" xfId="27744"/>
    <cellStyle name="Note 2 3 2 5 4 7" xfId="27745"/>
    <cellStyle name="Note 2 3 2 5 4 8" xfId="27746"/>
    <cellStyle name="Note 2 3 2 5 4 9" xfId="27747"/>
    <cellStyle name="Note 2 3 2 5 5" xfId="27748"/>
    <cellStyle name="Note 2 3 2 5 5 2" xfId="27749"/>
    <cellStyle name="Note 2 3 2 5 5 3" xfId="27750"/>
    <cellStyle name="Note 2 3 2 5 5 4" xfId="27751"/>
    <cellStyle name="Note 2 3 2 5 5 5" xfId="27752"/>
    <cellStyle name="Note 2 3 2 5 5 6" xfId="27753"/>
    <cellStyle name="Note 2 3 2 5 5 7" xfId="27754"/>
    <cellStyle name="Note 2 3 2 5 5 8" xfId="27755"/>
    <cellStyle name="Note 2 3 2 5 5 9" xfId="27756"/>
    <cellStyle name="Note 2 3 2 5 6" xfId="27757"/>
    <cellStyle name="Note 2 3 2 5 6 2" xfId="27758"/>
    <cellStyle name="Note 2 3 2 5 6 3" xfId="27759"/>
    <cellStyle name="Note 2 3 2 5 6 4" xfId="27760"/>
    <cellStyle name="Note 2 3 2 5 6 5" xfId="27761"/>
    <cellStyle name="Note 2 3 2 5 6 6" xfId="27762"/>
    <cellStyle name="Note 2 3 2 5 6 7" xfId="27763"/>
    <cellStyle name="Note 2 3 2 5 6 8" xfId="27764"/>
    <cellStyle name="Note 2 3 2 5 6 9" xfId="27765"/>
    <cellStyle name="Note 2 3 2 5 7" xfId="27766"/>
    <cellStyle name="Note 2 3 2 5 7 2" xfId="27767"/>
    <cellStyle name="Note 2 3 2 5 7 3" xfId="27768"/>
    <cellStyle name="Note 2 3 2 5 7 4" xfId="27769"/>
    <cellStyle name="Note 2 3 2 5 7 5" xfId="27770"/>
    <cellStyle name="Note 2 3 2 5 7 6" xfId="27771"/>
    <cellStyle name="Note 2 3 2 5 7 7" xfId="27772"/>
    <cellStyle name="Note 2 3 2 5 7 8" xfId="27773"/>
    <cellStyle name="Note 2 3 2 5 7 9" xfId="27774"/>
    <cellStyle name="Note 2 3 2 5 8" xfId="27775"/>
    <cellStyle name="Note 2 3 2 5 8 2" xfId="27776"/>
    <cellStyle name="Note 2 3 2 5 8 3" xfId="27777"/>
    <cellStyle name="Note 2 3 2 5 8 4" xfId="27778"/>
    <cellStyle name="Note 2 3 2 5 8 5" xfId="27779"/>
    <cellStyle name="Note 2 3 2 5 8 6" xfId="27780"/>
    <cellStyle name="Note 2 3 2 5 8 7" xfId="27781"/>
    <cellStyle name="Note 2 3 2 5 8 8" xfId="27782"/>
    <cellStyle name="Note 2 3 2 5 8 9" xfId="27783"/>
    <cellStyle name="Note 2 3 2 5 9" xfId="27784"/>
    <cellStyle name="Note 2 3 2 6" xfId="27785"/>
    <cellStyle name="Note 2 3 2 6 10" xfId="27786"/>
    <cellStyle name="Note 2 3 2 6 11" xfId="27787"/>
    <cellStyle name="Note 2 3 2 6 12" xfId="27788"/>
    <cellStyle name="Note 2 3 2 6 13" xfId="27789"/>
    <cellStyle name="Note 2 3 2 6 14" xfId="27790"/>
    <cellStyle name="Note 2 3 2 6 15" xfId="27791"/>
    <cellStyle name="Note 2 3 2 6 16" xfId="27792"/>
    <cellStyle name="Note 2 3 2 6 2" xfId="27793"/>
    <cellStyle name="Note 2 3 2 6 2 10" xfId="27794"/>
    <cellStyle name="Note 2 3 2 6 2 11" xfId="27795"/>
    <cellStyle name="Note 2 3 2 6 2 12" xfId="27796"/>
    <cellStyle name="Note 2 3 2 6 2 13" xfId="27797"/>
    <cellStyle name="Note 2 3 2 6 2 14" xfId="27798"/>
    <cellStyle name="Note 2 3 2 6 2 2" xfId="27799"/>
    <cellStyle name="Note 2 3 2 6 2 2 2" xfId="27800"/>
    <cellStyle name="Note 2 3 2 6 2 2 3" xfId="27801"/>
    <cellStyle name="Note 2 3 2 6 2 2 4" xfId="27802"/>
    <cellStyle name="Note 2 3 2 6 2 2 5" xfId="27803"/>
    <cellStyle name="Note 2 3 2 6 2 2 6" xfId="27804"/>
    <cellStyle name="Note 2 3 2 6 2 2 7" xfId="27805"/>
    <cellStyle name="Note 2 3 2 6 2 2 8" xfId="27806"/>
    <cellStyle name="Note 2 3 2 6 2 2 9" xfId="27807"/>
    <cellStyle name="Note 2 3 2 6 2 3" xfId="27808"/>
    <cellStyle name="Note 2 3 2 6 2 3 2" xfId="27809"/>
    <cellStyle name="Note 2 3 2 6 2 3 3" xfId="27810"/>
    <cellStyle name="Note 2 3 2 6 2 3 4" xfId="27811"/>
    <cellStyle name="Note 2 3 2 6 2 3 5" xfId="27812"/>
    <cellStyle name="Note 2 3 2 6 2 3 6" xfId="27813"/>
    <cellStyle name="Note 2 3 2 6 2 3 7" xfId="27814"/>
    <cellStyle name="Note 2 3 2 6 2 3 8" xfId="27815"/>
    <cellStyle name="Note 2 3 2 6 2 3 9" xfId="27816"/>
    <cellStyle name="Note 2 3 2 6 2 4" xfId="27817"/>
    <cellStyle name="Note 2 3 2 6 2 4 2" xfId="27818"/>
    <cellStyle name="Note 2 3 2 6 2 4 3" xfId="27819"/>
    <cellStyle name="Note 2 3 2 6 2 4 4" xfId="27820"/>
    <cellStyle name="Note 2 3 2 6 2 4 5" xfId="27821"/>
    <cellStyle name="Note 2 3 2 6 2 4 6" xfId="27822"/>
    <cellStyle name="Note 2 3 2 6 2 4 7" xfId="27823"/>
    <cellStyle name="Note 2 3 2 6 2 4 8" xfId="27824"/>
    <cellStyle name="Note 2 3 2 6 2 4 9" xfId="27825"/>
    <cellStyle name="Note 2 3 2 6 2 5" xfId="27826"/>
    <cellStyle name="Note 2 3 2 6 2 5 2" xfId="27827"/>
    <cellStyle name="Note 2 3 2 6 2 5 3" xfId="27828"/>
    <cellStyle name="Note 2 3 2 6 2 5 4" xfId="27829"/>
    <cellStyle name="Note 2 3 2 6 2 5 5" xfId="27830"/>
    <cellStyle name="Note 2 3 2 6 2 5 6" xfId="27831"/>
    <cellStyle name="Note 2 3 2 6 2 5 7" xfId="27832"/>
    <cellStyle name="Note 2 3 2 6 2 5 8" xfId="27833"/>
    <cellStyle name="Note 2 3 2 6 2 5 9" xfId="27834"/>
    <cellStyle name="Note 2 3 2 6 2 6" xfId="27835"/>
    <cellStyle name="Note 2 3 2 6 2 6 2" xfId="27836"/>
    <cellStyle name="Note 2 3 2 6 2 6 3" xfId="27837"/>
    <cellStyle name="Note 2 3 2 6 2 6 4" xfId="27838"/>
    <cellStyle name="Note 2 3 2 6 2 6 5" xfId="27839"/>
    <cellStyle name="Note 2 3 2 6 2 6 6" xfId="27840"/>
    <cellStyle name="Note 2 3 2 6 2 6 7" xfId="27841"/>
    <cellStyle name="Note 2 3 2 6 2 6 8" xfId="27842"/>
    <cellStyle name="Note 2 3 2 6 2 6 9" xfId="27843"/>
    <cellStyle name="Note 2 3 2 6 2 7" xfId="27844"/>
    <cellStyle name="Note 2 3 2 6 2 8" xfId="27845"/>
    <cellStyle name="Note 2 3 2 6 2 9" xfId="27846"/>
    <cellStyle name="Note 2 3 2 6 3" xfId="27847"/>
    <cellStyle name="Note 2 3 2 6 3 2" xfId="27848"/>
    <cellStyle name="Note 2 3 2 6 3 3" xfId="27849"/>
    <cellStyle name="Note 2 3 2 6 3 4" xfId="27850"/>
    <cellStyle name="Note 2 3 2 6 3 5" xfId="27851"/>
    <cellStyle name="Note 2 3 2 6 3 6" xfId="27852"/>
    <cellStyle name="Note 2 3 2 6 3 7" xfId="27853"/>
    <cellStyle name="Note 2 3 2 6 3 8" xfId="27854"/>
    <cellStyle name="Note 2 3 2 6 3 9" xfId="27855"/>
    <cellStyle name="Note 2 3 2 6 4" xfId="27856"/>
    <cellStyle name="Note 2 3 2 6 4 2" xfId="27857"/>
    <cellStyle name="Note 2 3 2 6 4 3" xfId="27858"/>
    <cellStyle name="Note 2 3 2 6 4 4" xfId="27859"/>
    <cellStyle name="Note 2 3 2 6 4 5" xfId="27860"/>
    <cellStyle name="Note 2 3 2 6 4 6" xfId="27861"/>
    <cellStyle name="Note 2 3 2 6 4 7" xfId="27862"/>
    <cellStyle name="Note 2 3 2 6 4 8" xfId="27863"/>
    <cellStyle name="Note 2 3 2 6 4 9" xfId="27864"/>
    <cellStyle name="Note 2 3 2 6 5" xfId="27865"/>
    <cellStyle name="Note 2 3 2 6 5 2" xfId="27866"/>
    <cellStyle name="Note 2 3 2 6 5 3" xfId="27867"/>
    <cellStyle name="Note 2 3 2 6 5 4" xfId="27868"/>
    <cellStyle name="Note 2 3 2 6 5 5" xfId="27869"/>
    <cellStyle name="Note 2 3 2 6 5 6" xfId="27870"/>
    <cellStyle name="Note 2 3 2 6 5 7" xfId="27871"/>
    <cellStyle name="Note 2 3 2 6 5 8" xfId="27872"/>
    <cellStyle name="Note 2 3 2 6 5 9" xfId="27873"/>
    <cellStyle name="Note 2 3 2 6 6" xfId="27874"/>
    <cellStyle name="Note 2 3 2 6 6 2" xfId="27875"/>
    <cellStyle name="Note 2 3 2 6 6 3" xfId="27876"/>
    <cellStyle name="Note 2 3 2 6 6 4" xfId="27877"/>
    <cellStyle name="Note 2 3 2 6 6 5" xfId="27878"/>
    <cellStyle name="Note 2 3 2 6 6 6" xfId="27879"/>
    <cellStyle name="Note 2 3 2 6 6 7" xfId="27880"/>
    <cellStyle name="Note 2 3 2 6 6 8" xfId="27881"/>
    <cellStyle name="Note 2 3 2 6 6 9" xfId="27882"/>
    <cellStyle name="Note 2 3 2 6 7" xfId="27883"/>
    <cellStyle name="Note 2 3 2 6 7 2" xfId="27884"/>
    <cellStyle name="Note 2 3 2 6 7 3" xfId="27885"/>
    <cellStyle name="Note 2 3 2 6 7 4" xfId="27886"/>
    <cellStyle name="Note 2 3 2 6 7 5" xfId="27887"/>
    <cellStyle name="Note 2 3 2 6 7 6" xfId="27888"/>
    <cellStyle name="Note 2 3 2 6 7 7" xfId="27889"/>
    <cellStyle name="Note 2 3 2 6 7 8" xfId="27890"/>
    <cellStyle name="Note 2 3 2 6 7 9" xfId="27891"/>
    <cellStyle name="Note 2 3 2 6 8" xfId="27892"/>
    <cellStyle name="Note 2 3 2 6 8 2" xfId="27893"/>
    <cellStyle name="Note 2 3 2 6 8 3" xfId="27894"/>
    <cellStyle name="Note 2 3 2 6 8 4" xfId="27895"/>
    <cellStyle name="Note 2 3 2 6 8 5" xfId="27896"/>
    <cellStyle name="Note 2 3 2 6 8 6" xfId="27897"/>
    <cellStyle name="Note 2 3 2 6 8 7" xfId="27898"/>
    <cellStyle name="Note 2 3 2 6 8 8" xfId="27899"/>
    <cellStyle name="Note 2 3 2 6 8 9" xfId="27900"/>
    <cellStyle name="Note 2 3 2 6 9" xfId="27901"/>
    <cellStyle name="Note 2 3 2 7" xfId="27902"/>
    <cellStyle name="Note 2 3 2 7 10" xfId="27903"/>
    <cellStyle name="Note 2 3 2 7 11" xfId="27904"/>
    <cellStyle name="Note 2 3 2 7 12" xfId="27905"/>
    <cellStyle name="Note 2 3 2 7 13" xfId="27906"/>
    <cellStyle name="Note 2 3 2 7 14" xfId="27907"/>
    <cellStyle name="Note 2 3 2 7 2" xfId="27908"/>
    <cellStyle name="Note 2 3 2 7 2 2" xfId="27909"/>
    <cellStyle name="Note 2 3 2 7 2 3" xfId="27910"/>
    <cellStyle name="Note 2 3 2 7 2 4" xfId="27911"/>
    <cellStyle name="Note 2 3 2 7 2 5" xfId="27912"/>
    <cellStyle name="Note 2 3 2 7 2 6" xfId="27913"/>
    <cellStyle name="Note 2 3 2 7 2 7" xfId="27914"/>
    <cellStyle name="Note 2 3 2 7 2 8" xfId="27915"/>
    <cellStyle name="Note 2 3 2 7 2 9" xfId="27916"/>
    <cellStyle name="Note 2 3 2 7 3" xfId="27917"/>
    <cellStyle name="Note 2 3 2 7 3 2" xfId="27918"/>
    <cellStyle name="Note 2 3 2 7 3 3" xfId="27919"/>
    <cellStyle name="Note 2 3 2 7 3 4" xfId="27920"/>
    <cellStyle name="Note 2 3 2 7 3 5" xfId="27921"/>
    <cellStyle name="Note 2 3 2 7 3 6" xfId="27922"/>
    <cellStyle name="Note 2 3 2 7 3 7" xfId="27923"/>
    <cellStyle name="Note 2 3 2 7 3 8" xfId="27924"/>
    <cellStyle name="Note 2 3 2 7 3 9" xfId="27925"/>
    <cellStyle name="Note 2 3 2 7 4" xfId="27926"/>
    <cellStyle name="Note 2 3 2 7 4 2" xfId="27927"/>
    <cellStyle name="Note 2 3 2 7 4 3" xfId="27928"/>
    <cellStyle name="Note 2 3 2 7 4 4" xfId="27929"/>
    <cellStyle name="Note 2 3 2 7 4 5" xfId="27930"/>
    <cellStyle name="Note 2 3 2 7 4 6" xfId="27931"/>
    <cellStyle name="Note 2 3 2 7 4 7" xfId="27932"/>
    <cellStyle name="Note 2 3 2 7 4 8" xfId="27933"/>
    <cellStyle name="Note 2 3 2 7 4 9" xfId="27934"/>
    <cellStyle name="Note 2 3 2 7 5" xfId="27935"/>
    <cellStyle name="Note 2 3 2 7 5 2" xfId="27936"/>
    <cellStyle name="Note 2 3 2 7 5 3" xfId="27937"/>
    <cellStyle name="Note 2 3 2 7 5 4" xfId="27938"/>
    <cellStyle name="Note 2 3 2 7 5 5" xfId="27939"/>
    <cellStyle name="Note 2 3 2 7 5 6" xfId="27940"/>
    <cellStyle name="Note 2 3 2 7 5 7" xfId="27941"/>
    <cellStyle name="Note 2 3 2 7 5 8" xfId="27942"/>
    <cellStyle name="Note 2 3 2 7 5 9" xfId="27943"/>
    <cellStyle name="Note 2 3 2 7 6" xfId="27944"/>
    <cellStyle name="Note 2 3 2 7 6 2" xfId="27945"/>
    <cellStyle name="Note 2 3 2 7 6 3" xfId="27946"/>
    <cellStyle name="Note 2 3 2 7 6 4" xfId="27947"/>
    <cellStyle name="Note 2 3 2 7 6 5" xfId="27948"/>
    <cellStyle name="Note 2 3 2 7 6 6" xfId="27949"/>
    <cellStyle name="Note 2 3 2 7 6 7" xfId="27950"/>
    <cellStyle name="Note 2 3 2 7 6 8" xfId="27951"/>
    <cellStyle name="Note 2 3 2 7 6 9" xfId="27952"/>
    <cellStyle name="Note 2 3 2 7 7" xfId="27953"/>
    <cellStyle name="Note 2 3 2 7 8" xfId="27954"/>
    <cellStyle name="Note 2 3 2 7 9" xfId="27955"/>
    <cellStyle name="Note 2 3 2 8" xfId="27956"/>
    <cellStyle name="Note 2 3 2 8 2" xfId="27957"/>
    <cellStyle name="Note 2 3 2 8 3" xfId="27958"/>
    <cellStyle name="Note 2 3 2 8 4" xfId="27959"/>
    <cellStyle name="Note 2 3 2 8 5" xfId="27960"/>
    <cellStyle name="Note 2 3 2 8 6" xfId="27961"/>
    <cellStyle name="Note 2 3 2 8 7" xfId="27962"/>
    <cellStyle name="Note 2 3 2 8 8" xfId="27963"/>
    <cellStyle name="Note 2 3 2 8 9" xfId="27964"/>
    <cellStyle name="Note 2 3 2 9" xfId="27965"/>
    <cellStyle name="Note 2 3 2 9 2" xfId="27966"/>
    <cellStyle name="Note 2 3 2 9 3" xfId="27967"/>
    <cellStyle name="Note 2 3 2 9 4" xfId="27968"/>
    <cellStyle name="Note 2 3 2 9 5" xfId="27969"/>
    <cellStyle name="Note 2 3 2 9 6" xfId="27970"/>
    <cellStyle name="Note 2 3 2 9 7" xfId="27971"/>
    <cellStyle name="Note 2 3 2 9 8" xfId="27972"/>
    <cellStyle name="Note 2 3 2 9 9" xfId="27973"/>
    <cellStyle name="Note 2 3 3" xfId="27974"/>
    <cellStyle name="Note 2 3 3 10" xfId="27975"/>
    <cellStyle name="Note 2 3 3 10 2" xfId="27976"/>
    <cellStyle name="Note 2 3 3 10 3" xfId="27977"/>
    <cellStyle name="Note 2 3 3 10 4" xfId="27978"/>
    <cellStyle name="Note 2 3 3 10 5" xfId="27979"/>
    <cellStyle name="Note 2 3 3 10 6" xfId="27980"/>
    <cellStyle name="Note 2 3 3 10 7" xfId="27981"/>
    <cellStyle name="Note 2 3 3 10 8" xfId="27982"/>
    <cellStyle name="Note 2 3 3 10 9" xfId="27983"/>
    <cellStyle name="Note 2 3 3 11" xfId="27984"/>
    <cellStyle name="Note 2 3 3 11 2" xfId="27985"/>
    <cellStyle name="Note 2 3 3 11 3" xfId="27986"/>
    <cellStyle name="Note 2 3 3 11 4" xfId="27987"/>
    <cellStyle name="Note 2 3 3 11 5" xfId="27988"/>
    <cellStyle name="Note 2 3 3 11 6" xfId="27989"/>
    <cellStyle name="Note 2 3 3 11 7" xfId="27990"/>
    <cellStyle name="Note 2 3 3 11 8" xfId="27991"/>
    <cellStyle name="Note 2 3 3 11 9" xfId="27992"/>
    <cellStyle name="Note 2 3 3 12" xfId="27993"/>
    <cellStyle name="Note 2 3 3 12 2" xfId="27994"/>
    <cellStyle name="Note 2 3 3 12 3" xfId="27995"/>
    <cellStyle name="Note 2 3 3 12 4" xfId="27996"/>
    <cellStyle name="Note 2 3 3 12 5" xfId="27997"/>
    <cellStyle name="Note 2 3 3 12 6" xfId="27998"/>
    <cellStyle name="Note 2 3 3 12 7" xfId="27999"/>
    <cellStyle name="Note 2 3 3 12 8" xfId="28000"/>
    <cellStyle name="Note 2 3 3 12 9" xfId="28001"/>
    <cellStyle name="Note 2 3 3 13" xfId="28002"/>
    <cellStyle name="Note 2 3 3 13 2" xfId="28003"/>
    <cellStyle name="Note 2 3 3 13 3" xfId="28004"/>
    <cellStyle name="Note 2 3 3 13 4" xfId="28005"/>
    <cellStyle name="Note 2 3 3 13 5" xfId="28006"/>
    <cellStyle name="Note 2 3 3 13 6" xfId="28007"/>
    <cellStyle name="Note 2 3 3 13 7" xfId="28008"/>
    <cellStyle name="Note 2 3 3 13 8" xfId="28009"/>
    <cellStyle name="Note 2 3 3 13 9" xfId="28010"/>
    <cellStyle name="Note 2 3 3 14" xfId="28011"/>
    <cellStyle name="Note 2 3 3 2" xfId="28012"/>
    <cellStyle name="Note 2 3 3 2 10" xfId="28013"/>
    <cellStyle name="Note 2 3 3 2 10 2" xfId="28014"/>
    <cellStyle name="Note 2 3 3 2 10 3" xfId="28015"/>
    <cellStyle name="Note 2 3 3 2 10 4" xfId="28016"/>
    <cellStyle name="Note 2 3 3 2 10 5" xfId="28017"/>
    <cellStyle name="Note 2 3 3 2 10 6" xfId="28018"/>
    <cellStyle name="Note 2 3 3 2 10 7" xfId="28019"/>
    <cellStyle name="Note 2 3 3 2 10 8" xfId="28020"/>
    <cellStyle name="Note 2 3 3 2 10 9" xfId="28021"/>
    <cellStyle name="Note 2 3 3 2 11" xfId="28022"/>
    <cellStyle name="Note 2 3 3 2 11 2" xfId="28023"/>
    <cellStyle name="Note 2 3 3 2 11 3" xfId="28024"/>
    <cellStyle name="Note 2 3 3 2 11 4" xfId="28025"/>
    <cellStyle name="Note 2 3 3 2 11 5" xfId="28026"/>
    <cellStyle name="Note 2 3 3 2 11 6" xfId="28027"/>
    <cellStyle name="Note 2 3 3 2 11 7" xfId="28028"/>
    <cellStyle name="Note 2 3 3 2 11 8" xfId="28029"/>
    <cellStyle name="Note 2 3 3 2 11 9" xfId="28030"/>
    <cellStyle name="Note 2 3 3 2 12" xfId="28031"/>
    <cellStyle name="Note 2 3 3 2 12 2" xfId="28032"/>
    <cellStyle name="Note 2 3 3 2 12 3" xfId="28033"/>
    <cellStyle name="Note 2 3 3 2 12 4" xfId="28034"/>
    <cellStyle name="Note 2 3 3 2 12 5" xfId="28035"/>
    <cellStyle name="Note 2 3 3 2 12 6" xfId="28036"/>
    <cellStyle name="Note 2 3 3 2 12 7" xfId="28037"/>
    <cellStyle name="Note 2 3 3 2 12 8" xfId="28038"/>
    <cellStyle name="Note 2 3 3 2 12 9" xfId="28039"/>
    <cellStyle name="Note 2 3 3 2 13" xfId="28040"/>
    <cellStyle name="Note 2 3 3 2 2" xfId="28041"/>
    <cellStyle name="Note 2 3 3 2 2 10" xfId="28042"/>
    <cellStyle name="Note 2 3 3 2 2 11" xfId="28043"/>
    <cellStyle name="Note 2 3 3 2 2 12" xfId="28044"/>
    <cellStyle name="Note 2 3 3 2 2 13" xfId="28045"/>
    <cellStyle name="Note 2 3 3 2 2 14" xfId="28046"/>
    <cellStyle name="Note 2 3 3 2 2 15" xfId="28047"/>
    <cellStyle name="Note 2 3 3 2 2 16" xfId="28048"/>
    <cellStyle name="Note 2 3 3 2 2 2" xfId="28049"/>
    <cellStyle name="Note 2 3 3 2 2 2 10" xfId="28050"/>
    <cellStyle name="Note 2 3 3 2 2 2 11" xfId="28051"/>
    <cellStyle name="Note 2 3 3 2 2 2 12" xfId="28052"/>
    <cellStyle name="Note 2 3 3 2 2 2 13" xfId="28053"/>
    <cellStyle name="Note 2 3 3 2 2 2 14" xfId="28054"/>
    <cellStyle name="Note 2 3 3 2 2 2 2" xfId="28055"/>
    <cellStyle name="Note 2 3 3 2 2 2 2 2" xfId="28056"/>
    <cellStyle name="Note 2 3 3 2 2 2 2 3" xfId="28057"/>
    <cellStyle name="Note 2 3 3 2 2 2 2 4" xfId="28058"/>
    <cellStyle name="Note 2 3 3 2 2 2 2 5" xfId="28059"/>
    <cellStyle name="Note 2 3 3 2 2 2 2 6" xfId="28060"/>
    <cellStyle name="Note 2 3 3 2 2 2 2 7" xfId="28061"/>
    <cellStyle name="Note 2 3 3 2 2 2 2 8" xfId="28062"/>
    <cellStyle name="Note 2 3 3 2 2 2 2 9" xfId="28063"/>
    <cellStyle name="Note 2 3 3 2 2 2 3" xfId="28064"/>
    <cellStyle name="Note 2 3 3 2 2 2 3 2" xfId="28065"/>
    <cellStyle name="Note 2 3 3 2 2 2 3 3" xfId="28066"/>
    <cellStyle name="Note 2 3 3 2 2 2 3 4" xfId="28067"/>
    <cellStyle name="Note 2 3 3 2 2 2 3 5" xfId="28068"/>
    <cellStyle name="Note 2 3 3 2 2 2 3 6" xfId="28069"/>
    <cellStyle name="Note 2 3 3 2 2 2 3 7" xfId="28070"/>
    <cellStyle name="Note 2 3 3 2 2 2 3 8" xfId="28071"/>
    <cellStyle name="Note 2 3 3 2 2 2 3 9" xfId="28072"/>
    <cellStyle name="Note 2 3 3 2 2 2 4" xfId="28073"/>
    <cellStyle name="Note 2 3 3 2 2 2 4 2" xfId="28074"/>
    <cellStyle name="Note 2 3 3 2 2 2 4 3" xfId="28075"/>
    <cellStyle name="Note 2 3 3 2 2 2 4 4" xfId="28076"/>
    <cellStyle name="Note 2 3 3 2 2 2 4 5" xfId="28077"/>
    <cellStyle name="Note 2 3 3 2 2 2 4 6" xfId="28078"/>
    <cellStyle name="Note 2 3 3 2 2 2 4 7" xfId="28079"/>
    <cellStyle name="Note 2 3 3 2 2 2 4 8" xfId="28080"/>
    <cellStyle name="Note 2 3 3 2 2 2 4 9" xfId="28081"/>
    <cellStyle name="Note 2 3 3 2 2 2 5" xfId="28082"/>
    <cellStyle name="Note 2 3 3 2 2 2 5 2" xfId="28083"/>
    <cellStyle name="Note 2 3 3 2 2 2 5 3" xfId="28084"/>
    <cellStyle name="Note 2 3 3 2 2 2 5 4" xfId="28085"/>
    <cellStyle name="Note 2 3 3 2 2 2 5 5" xfId="28086"/>
    <cellStyle name="Note 2 3 3 2 2 2 5 6" xfId="28087"/>
    <cellStyle name="Note 2 3 3 2 2 2 5 7" xfId="28088"/>
    <cellStyle name="Note 2 3 3 2 2 2 5 8" xfId="28089"/>
    <cellStyle name="Note 2 3 3 2 2 2 5 9" xfId="28090"/>
    <cellStyle name="Note 2 3 3 2 2 2 6" xfId="28091"/>
    <cellStyle name="Note 2 3 3 2 2 2 6 2" xfId="28092"/>
    <cellStyle name="Note 2 3 3 2 2 2 6 3" xfId="28093"/>
    <cellStyle name="Note 2 3 3 2 2 2 6 4" xfId="28094"/>
    <cellStyle name="Note 2 3 3 2 2 2 6 5" xfId="28095"/>
    <cellStyle name="Note 2 3 3 2 2 2 6 6" xfId="28096"/>
    <cellStyle name="Note 2 3 3 2 2 2 6 7" xfId="28097"/>
    <cellStyle name="Note 2 3 3 2 2 2 6 8" xfId="28098"/>
    <cellStyle name="Note 2 3 3 2 2 2 6 9" xfId="28099"/>
    <cellStyle name="Note 2 3 3 2 2 2 7" xfId="28100"/>
    <cellStyle name="Note 2 3 3 2 2 2 8" xfId="28101"/>
    <cellStyle name="Note 2 3 3 2 2 2 9" xfId="28102"/>
    <cellStyle name="Note 2 3 3 2 2 3" xfId="28103"/>
    <cellStyle name="Note 2 3 3 2 2 3 2" xfId="28104"/>
    <cellStyle name="Note 2 3 3 2 2 3 3" xfId="28105"/>
    <cellStyle name="Note 2 3 3 2 2 3 4" xfId="28106"/>
    <cellStyle name="Note 2 3 3 2 2 3 5" xfId="28107"/>
    <cellStyle name="Note 2 3 3 2 2 3 6" xfId="28108"/>
    <cellStyle name="Note 2 3 3 2 2 3 7" xfId="28109"/>
    <cellStyle name="Note 2 3 3 2 2 3 8" xfId="28110"/>
    <cellStyle name="Note 2 3 3 2 2 3 9" xfId="28111"/>
    <cellStyle name="Note 2 3 3 2 2 4" xfId="28112"/>
    <cellStyle name="Note 2 3 3 2 2 4 2" xfId="28113"/>
    <cellStyle name="Note 2 3 3 2 2 4 3" xfId="28114"/>
    <cellStyle name="Note 2 3 3 2 2 4 4" xfId="28115"/>
    <cellStyle name="Note 2 3 3 2 2 4 5" xfId="28116"/>
    <cellStyle name="Note 2 3 3 2 2 4 6" xfId="28117"/>
    <cellStyle name="Note 2 3 3 2 2 4 7" xfId="28118"/>
    <cellStyle name="Note 2 3 3 2 2 4 8" xfId="28119"/>
    <cellStyle name="Note 2 3 3 2 2 4 9" xfId="28120"/>
    <cellStyle name="Note 2 3 3 2 2 5" xfId="28121"/>
    <cellStyle name="Note 2 3 3 2 2 5 2" xfId="28122"/>
    <cellStyle name="Note 2 3 3 2 2 5 3" xfId="28123"/>
    <cellStyle name="Note 2 3 3 2 2 5 4" xfId="28124"/>
    <cellStyle name="Note 2 3 3 2 2 5 5" xfId="28125"/>
    <cellStyle name="Note 2 3 3 2 2 5 6" xfId="28126"/>
    <cellStyle name="Note 2 3 3 2 2 5 7" xfId="28127"/>
    <cellStyle name="Note 2 3 3 2 2 5 8" xfId="28128"/>
    <cellStyle name="Note 2 3 3 2 2 5 9" xfId="28129"/>
    <cellStyle name="Note 2 3 3 2 2 6" xfId="28130"/>
    <cellStyle name="Note 2 3 3 2 2 6 2" xfId="28131"/>
    <cellStyle name="Note 2 3 3 2 2 6 3" xfId="28132"/>
    <cellStyle name="Note 2 3 3 2 2 6 4" xfId="28133"/>
    <cellStyle name="Note 2 3 3 2 2 6 5" xfId="28134"/>
    <cellStyle name="Note 2 3 3 2 2 6 6" xfId="28135"/>
    <cellStyle name="Note 2 3 3 2 2 6 7" xfId="28136"/>
    <cellStyle name="Note 2 3 3 2 2 6 8" xfId="28137"/>
    <cellStyle name="Note 2 3 3 2 2 6 9" xfId="28138"/>
    <cellStyle name="Note 2 3 3 2 2 7" xfId="28139"/>
    <cellStyle name="Note 2 3 3 2 2 7 2" xfId="28140"/>
    <cellStyle name="Note 2 3 3 2 2 7 3" xfId="28141"/>
    <cellStyle name="Note 2 3 3 2 2 7 4" xfId="28142"/>
    <cellStyle name="Note 2 3 3 2 2 7 5" xfId="28143"/>
    <cellStyle name="Note 2 3 3 2 2 7 6" xfId="28144"/>
    <cellStyle name="Note 2 3 3 2 2 7 7" xfId="28145"/>
    <cellStyle name="Note 2 3 3 2 2 7 8" xfId="28146"/>
    <cellStyle name="Note 2 3 3 2 2 7 9" xfId="28147"/>
    <cellStyle name="Note 2 3 3 2 2 8" xfId="28148"/>
    <cellStyle name="Note 2 3 3 2 2 8 2" xfId="28149"/>
    <cellStyle name="Note 2 3 3 2 2 8 3" xfId="28150"/>
    <cellStyle name="Note 2 3 3 2 2 8 4" xfId="28151"/>
    <cellStyle name="Note 2 3 3 2 2 8 5" xfId="28152"/>
    <cellStyle name="Note 2 3 3 2 2 8 6" xfId="28153"/>
    <cellStyle name="Note 2 3 3 2 2 8 7" xfId="28154"/>
    <cellStyle name="Note 2 3 3 2 2 8 8" xfId="28155"/>
    <cellStyle name="Note 2 3 3 2 2 8 9" xfId="28156"/>
    <cellStyle name="Note 2 3 3 2 2 9" xfId="28157"/>
    <cellStyle name="Note 2 3 3 2 3" xfId="28158"/>
    <cellStyle name="Note 2 3 3 2 3 10" xfId="28159"/>
    <cellStyle name="Note 2 3 3 2 3 11" xfId="28160"/>
    <cellStyle name="Note 2 3 3 2 3 12" xfId="28161"/>
    <cellStyle name="Note 2 3 3 2 3 13" xfId="28162"/>
    <cellStyle name="Note 2 3 3 2 3 14" xfId="28163"/>
    <cellStyle name="Note 2 3 3 2 3 15" xfId="28164"/>
    <cellStyle name="Note 2 3 3 2 3 16" xfId="28165"/>
    <cellStyle name="Note 2 3 3 2 3 2" xfId="28166"/>
    <cellStyle name="Note 2 3 3 2 3 2 10" xfId="28167"/>
    <cellStyle name="Note 2 3 3 2 3 2 11" xfId="28168"/>
    <cellStyle name="Note 2 3 3 2 3 2 12" xfId="28169"/>
    <cellStyle name="Note 2 3 3 2 3 2 13" xfId="28170"/>
    <cellStyle name="Note 2 3 3 2 3 2 14" xfId="28171"/>
    <cellStyle name="Note 2 3 3 2 3 2 2" xfId="28172"/>
    <cellStyle name="Note 2 3 3 2 3 2 2 2" xfId="28173"/>
    <cellStyle name="Note 2 3 3 2 3 2 2 3" xfId="28174"/>
    <cellStyle name="Note 2 3 3 2 3 2 2 4" xfId="28175"/>
    <cellStyle name="Note 2 3 3 2 3 2 2 5" xfId="28176"/>
    <cellStyle name="Note 2 3 3 2 3 2 2 6" xfId="28177"/>
    <cellStyle name="Note 2 3 3 2 3 2 2 7" xfId="28178"/>
    <cellStyle name="Note 2 3 3 2 3 2 2 8" xfId="28179"/>
    <cellStyle name="Note 2 3 3 2 3 2 2 9" xfId="28180"/>
    <cellStyle name="Note 2 3 3 2 3 2 3" xfId="28181"/>
    <cellStyle name="Note 2 3 3 2 3 2 3 2" xfId="28182"/>
    <cellStyle name="Note 2 3 3 2 3 2 3 3" xfId="28183"/>
    <cellStyle name="Note 2 3 3 2 3 2 3 4" xfId="28184"/>
    <cellStyle name="Note 2 3 3 2 3 2 3 5" xfId="28185"/>
    <cellStyle name="Note 2 3 3 2 3 2 3 6" xfId="28186"/>
    <cellStyle name="Note 2 3 3 2 3 2 3 7" xfId="28187"/>
    <cellStyle name="Note 2 3 3 2 3 2 3 8" xfId="28188"/>
    <cellStyle name="Note 2 3 3 2 3 2 3 9" xfId="28189"/>
    <cellStyle name="Note 2 3 3 2 3 2 4" xfId="28190"/>
    <cellStyle name="Note 2 3 3 2 3 2 4 2" xfId="28191"/>
    <cellStyle name="Note 2 3 3 2 3 2 4 3" xfId="28192"/>
    <cellStyle name="Note 2 3 3 2 3 2 4 4" xfId="28193"/>
    <cellStyle name="Note 2 3 3 2 3 2 4 5" xfId="28194"/>
    <cellStyle name="Note 2 3 3 2 3 2 4 6" xfId="28195"/>
    <cellStyle name="Note 2 3 3 2 3 2 4 7" xfId="28196"/>
    <cellStyle name="Note 2 3 3 2 3 2 4 8" xfId="28197"/>
    <cellStyle name="Note 2 3 3 2 3 2 4 9" xfId="28198"/>
    <cellStyle name="Note 2 3 3 2 3 2 5" xfId="28199"/>
    <cellStyle name="Note 2 3 3 2 3 2 5 2" xfId="28200"/>
    <cellStyle name="Note 2 3 3 2 3 2 5 3" xfId="28201"/>
    <cellStyle name="Note 2 3 3 2 3 2 5 4" xfId="28202"/>
    <cellStyle name="Note 2 3 3 2 3 2 5 5" xfId="28203"/>
    <cellStyle name="Note 2 3 3 2 3 2 5 6" xfId="28204"/>
    <cellStyle name="Note 2 3 3 2 3 2 5 7" xfId="28205"/>
    <cellStyle name="Note 2 3 3 2 3 2 5 8" xfId="28206"/>
    <cellStyle name="Note 2 3 3 2 3 2 5 9" xfId="28207"/>
    <cellStyle name="Note 2 3 3 2 3 2 6" xfId="28208"/>
    <cellStyle name="Note 2 3 3 2 3 2 6 2" xfId="28209"/>
    <cellStyle name="Note 2 3 3 2 3 2 6 3" xfId="28210"/>
    <cellStyle name="Note 2 3 3 2 3 2 6 4" xfId="28211"/>
    <cellStyle name="Note 2 3 3 2 3 2 6 5" xfId="28212"/>
    <cellStyle name="Note 2 3 3 2 3 2 6 6" xfId="28213"/>
    <cellStyle name="Note 2 3 3 2 3 2 6 7" xfId="28214"/>
    <cellStyle name="Note 2 3 3 2 3 2 6 8" xfId="28215"/>
    <cellStyle name="Note 2 3 3 2 3 2 6 9" xfId="28216"/>
    <cellStyle name="Note 2 3 3 2 3 2 7" xfId="28217"/>
    <cellStyle name="Note 2 3 3 2 3 2 8" xfId="28218"/>
    <cellStyle name="Note 2 3 3 2 3 2 9" xfId="28219"/>
    <cellStyle name="Note 2 3 3 2 3 3" xfId="28220"/>
    <cellStyle name="Note 2 3 3 2 3 3 2" xfId="28221"/>
    <cellStyle name="Note 2 3 3 2 3 3 3" xfId="28222"/>
    <cellStyle name="Note 2 3 3 2 3 3 4" xfId="28223"/>
    <cellStyle name="Note 2 3 3 2 3 3 5" xfId="28224"/>
    <cellStyle name="Note 2 3 3 2 3 3 6" xfId="28225"/>
    <cellStyle name="Note 2 3 3 2 3 3 7" xfId="28226"/>
    <cellStyle name="Note 2 3 3 2 3 3 8" xfId="28227"/>
    <cellStyle name="Note 2 3 3 2 3 3 9" xfId="28228"/>
    <cellStyle name="Note 2 3 3 2 3 4" xfId="28229"/>
    <cellStyle name="Note 2 3 3 2 3 4 2" xfId="28230"/>
    <cellStyle name="Note 2 3 3 2 3 4 3" xfId="28231"/>
    <cellStyle name="Note 2 3 3 2 3 4 4" xfId="28232"/>
    <cellStyle name="Note 2 3 3 2 3 4 5" xfId="28233"/>
    <cellStyle name="Note 2 3 3 2 3 4 6" xfId="28234"/>
    <cellStyle name="Note 2 3 3 2 3 4 7" xfId="28235"/>
    <cellStyle name="Note 2 3 3 2 3 4 8" xfId="28236"/>
    <cellStyle name="Note 2 3 3 2 3 4 9" xfId="28237"/>
    <cellStyle name="Note 2 3 3 2 3 5" xfId="28238"/>
    <cellStyle name="Note 2 3 3 2 3 5 2" xfId="28239"/>
    <cellStyle name="Note 2 3 3 2 3 5 3" xfId="28240"/>
    <cellStyle name="Note 2 3 3 2 3 5 4" xfId="28241"/>
    <cellStyle name="Note 2 3 3 2 3 5 5" xfId="28242"/>
    <cellStyle name="Note 2 3 3 2 3 5 6" xfId="28243"/>
    <cellStyle name="Note 2 3 3 2 3 5 7" xfId="28244"/>
    <cellStyle name="Note 2 3 3 2 3 5 8" xfId="28245"/>
    <cellStyle name="Note 2 3 3 2 3 5 9" xfId="28246"/>
    <cellStyle name="Note 2 3 3 2 3 6" xfId="28247"/>
    <cellStyle name="Note 2 3 3 2 3 6 2" xfId="28248"/>
    <cellStyle name="Note 2 3 3 2 3 6 3" xfId="28249"/>
    <cellStyle name="Note 2 3 3 2 3 6 4" xfId="28250"/>
    <cellStyle name="Note 2 3 3 2 3 6 5" xfId="28251"/>
    <cellStyle name="Note 2 3 3 2 3 6 6" xfId="28252"/>
    <cellStyle name="Note 2 3 3 2 3 6 7" xfId="28253"/>
    <cellStyle name="Note 2 3 3 2 3 6 8" xfId="28254"/>
    <cellStyle name="Note 2 3 3 2 3 6 9" xfId="28255"/>
    <cellStyle name="Note 2 3 3 2 3 7" xfId="28256"/>
    <cellStyle name="Note 2 3 3 2 3 7 2" xfId="28257"/>
    <cellStyle name="Note 2 3 3 2 3 7 3" xfId="28258"/>
    <cellStyle name="Note 2 3 3 2 3 7 4" xfId="28259"/>
    <cellStyle name="Note 2 3 3 2 3 7 5" xfId="28260"/>
    <cellStyle name="Note 2 3 3 2 3 7 6" xfId="28261"/>
    <cellStyle name="Note 2 3 3 2 3 7 7" xfId="28262"/>
    <cellStyle name="Note 2 3 3 2 3 7 8" xfId="28263"/>
    <cellStyle name="Note 2 3 3 2 3 7 9" xfId="28264"/>
    <cellStyle name="Note 2 3 3 2 3 8" xfId="28265"/>
    <cellStyle name="Note 2 3 3 2 3 8 2" xfId="28266"/>
    <cellStyle name="Note 2 3 3 2 3 8 3" xfId="28267"/>
    <cellStyle name="Note 2 3 3 2 3 8 4" xfId="28268"/>
    <cellStyle name="Note 2 3 3 2 3 8 5" xfId="28269"/>
    <cellStyle name="Note 2 3 3 2 3 8 6" xfId="28270"/>
    <cellStyle name="Note 2 3 3 2 3 8 7" xfId="28271"/>
    <cellStyle name="Note 2 3 3 2 3 8 8" xfId="28272"/>
    <cellStyle name="Note 2 3 3 2 3 8 9" xfId="28273"/>
    <cellStyle name="Note 2 3 3 2 3 9" xfId="28274"/>
    <cellStyle name="Note 2 3 3 2 4" xfId="28275"/>
    <cellStyle name="Note 2 3 3 2 4 10" xfId="28276"/>
    <cellStyle name="Note 2 3 3 2 4 11" xfId="28277"/>
    <cellStyle name="Note 2 3 3 2 4 12" xfId="28278"/>
    <cellStyle name="Note 2 3 3 2 4 13" xfId="28279"/>
    <cellStyle name="Note 2 3 3 2 4 14" xfId="28280"/>
    <cellStyle name="Note 2 3 3 2 4 15" xfId="28281"/>
    <cellStyle name="Note 2 3 3 2 4 16" xfId="28282"/>
    <cellStyle name="Note 2 3 3 2 4 2" xfId="28283"/>
    <cellStyle name="Note 2 3 3 2 4 2 10" xfId="28284"/>
    <cellStyle name="Note 2 3 3 2 4 2 11" xfId="28285"/>
    <cellStyle name="Note 2 3 3 2 4 2 12" xfId="28286"/>
    <cellStyle name="Note 2 3 3 2 4 2 13" xfId="28287"/>
    <cellStyle name="Note 2 3 3 2 4 2 14" xfId="28288"/>
    <cellStyle name="Note 2 3 3 2 4 2 2" xfId="28289"/>
    <cellStyle name="Note 2 3 3 2 4 2 2 2" xfId="28290"/>
    <cellStyle name="Note 2 3 3 2 4 2 2 3" xfId="28291"/>
    <cellStyle name="Note 2 3 3 2 4 2 2 4" xfId="28292"/>
    <cellStyle name="Note 2 3 3 2 4 2 2 5" xfId="28293"/>
    <cellStyle name="Note 2 3 3 2 4 2 2 6" xfId="28294"/>
    <cellStyle name="Note 2 3 3 2 4 2 2 7" xfId="28295"/>
    <cellStyle name="Note 2 3 3 2 4 2 2 8" xfId="28296"/>
    <cellStyle name="Note 2 3 3 2 4 2 2 9" xfId="28297"/>
    <cellStyle name="Note 2 3 3 2 4 2 3" xfId="28298"/>
    <cellStyle name="Note 2 3 3 2 4 2 3 2" xfId="28299"/>
    <cellStyle name="Note 2 3 3 2 4 2 3 3" xfId="28300"/>
    <cellStyle name="Note 2 3 3 2 4 2 3 4" xfId="28301"/>
    <cellStyle name="Note 2 3 3 2 4 2 3 5" xfId="28302"/>
    <cellStyle name="Note 2 3 3 2 4 2 3 6" xfId="28303"/>
    <cellStyle name="Note 2 3 3 2 4 2 3 7" xfId="28304"/>
    <cellStyle name="Note 2 3 3 2 4 2 3 8" xfId="28305"/>
    <cellStyle name="Note 2 3 3 2 4 2 3 9" xfId="28306"/>
    <cellStyle name="Note 2 3 3 2 4 2 4" xfId="28307"/>
    <cellStyle name="Note 2 3 3 2 4 2 4 2" xfId="28308"/>
    <cellStyle name="Note 2 3 3 2 4 2 4 3" xfId="28309"/>
    <cellStyle name="Note 2 3 3 2 4 2 4 4" xfId="28310"/>
    <cellStyle name="Note 2 3 3 2 4 2 4 5" xfId="28311"/>
    <cellStyle name="Note 2 3 3 2 4 2 4 6" xfId="28312"/>
    <cellStyle name="Note 2 3 3 2 4 2 4 7" xfId="28313"/>
    <cellStyle name="Note 2 3 3 2 4 2 4 8" xfId="28314"/>
    <cellStyle name="Note 2 3 3 2 4 2 4 9" xfId="28315"/>
    <cellStyle name="Note 2 3 3 2 4 2 5" xfId="28316"/>
    <cellStyle name="Note 2 3 3 2 4 2 5 2" xfId="28317"/>
    <cellStyle name="Note 2 3 3 2 4 2 5 3" xfId="28318"/>
    <cellStyle name="Note 2 3 3 2 4 2 5 4" xfId="28319"/>
    <cellStyle name="Note 2 3 3 2 4 2 5 5" xfId="28320"/>
    <cellStyle name="Note 2 3 3 2 4 2 5 6" xfId="28321"/>
    <cellStyle name="Note 2 3 3 2 4 2 5 7" xfId="28322"/>
    <cellStyle name="Note 2 3 3 2 4 2 5 8" xfId="28323"/>
    <cellStyle name="Note 2 3 3 2 4 2 5 9" xfId="28324"/>
    <cellStyle name="Note 2 3 3 2 4 2 6" xfId="28325"/>
    <cellStyle name="Note 2 3 3 2 4 2 6 2" xfId="28326"/>
    <cellStyle name="Note 2 3 3 2 4 2 6 3" xfId="28327"/>
    <cellStyle name="Note 2 3 3 2 4 2 6 4" xfId="28328"/>
    <cellStyle name="Note 2 3 3 2 4 2 6 5" xfId="28329"/>
    <cellStyle name="Note 2 3 3 2 4 2 6 6" xfId="28330"/>
    <cellStyle name="Note 2 3 3 2 4 2 6 7" xfId="28331"/>
    <cellStyle name="Note 2 3 3 2 4 2 6 8" xfId="28332"/>
    <cellStyle name="Note 2 3 3 2 4 2 6 9" xfId="28333"/>
    <cellStyle name="Note 2 3 3 2 4 2 7" xfId="28334"/>
    <cellStyle name="Note 2 3 3 2 4 2 8" xfId="28335"/>
    <cellStyle name="Note 2 3 3 2 4 2 9" xfId="28336"/>
    <cellStyle name="Note 2 3 3 2 4 3" xfId="28337"/>
    <cellStyle name="Note 2 3 3 2 4 3 2" xfId="28338"/>
    <cellStyle name="Note 2 3 3 2 4 3 3" xfId="28339"/>
    <cellStyle name="Note 2 3 3 2 4 3 4" xfId="28340"/>
    <cellStyle name="Note 2 3 3 2 4 3 5" xfId="28341"/>
    <cellStyle name="Note 2 3 3 2 4 3 6" xfId="28342"/>
    <cellStyle name="Note 2 3 3 2 4 3 7" xfId="28343"/>
    <cellStyle name="Note 2 3 3 2 4 3 8" xfId="28344"/>
    <cellStyle name="Note 2 3 3 2 4 3 9" xfId="28345"/>
    <cellStyle name="Note 2 3 3 2 4 4" xfId="28346"/>
    <cellStyle name="Note 2 3 3 2 4 4 2" xfId="28347"/>
    <cellStyle name="Note 2 3 3 2 4 4 3" xfId="28348"/>
    <cellStyle name="Note 2 3 3 2 4 4 4" xfId="28349"/>
    <cellStyle name="Note 2 3 3 2 4 4 5" xfId="28350"/>
    <cellStyle name="Note 2 3 3 2 4 4 6" xfId="28351"/>
    <cellStyle name="Note 2 3 3 2 4 4 7" xfId="28352"/>
    <cellStyle name="Note 2 3 3 2 4 4 8" xfId="28353"/>
    <cellStyle name="Note 2 3 3 2 4 4 9" xfId="28354"/>
    <cellStyle name="Note 2 3 3 2 4 5" xfId="28355"/>
    <cellStyle name="Note 2 3 3 2 4 5 2" xfId="28356"/>
    <cellStyle name="Note 2 3 3 2 4 5 3" xfId="28357"/>
    <cellStyle name="Note 2 3 3 2 4 5 4" xfId="28358"/>
    <cellStyle name="Note 2 3 3 2 4 5 5" xfId="28359"/>
    <cellStyle name="Note 2 3 3 2 4 5 6" xfId="28360"/>
    <cellStyle name="Note 2 3 3 2 4 5 7" xfId="28361"/>
    <cellStyle name="Note 2 3 3 2 4 5 8" xfId="28362"/>
    <cellStyle name="Note 2 3 3 2 4 5 9" xfId="28363"/>
    <cellStyle name="Note 2 3 3 2 4 6" xfId="28364"/>
    <cellStyle name="Note 2 3 3 2 4 6 2" xfId="28365"/>
    <cellStyle name="Note 2 3 3 2 4 6 3" xfId="28366"/>
    <cellStyle name="Note 2 3 3 2 4 6 4" xfId="28367"/>
    <cellStyle name="Note 2 3 3 2 4 6 5" xfId="28368"/>
    <cellStyle name="Note 2 3 3 2 4 6 6" xfId="28369"/>
    <cellStyle name="Note 2 3 3 2 4 6 7" xfId="28370"/>
    <cellStyle name="Note 2 3 3 2 4 6 8" xfId="28371"/>
    <cellStyle name="Note 2 3 3 2 4 6 9" xfId="28372"/>
    <cellStyle name="Note 2 3 3 2 4 7" xfId="28373"/>
    <cellStyle name="Note 2 3 3 2 4 7 2" xfId="28374"/>
    <cellStyle name="Note 2 3 3 2 4 7 3" xfId="28375"/>
    <cellStyle name="Note 2 3 3 2 4 7 4" xfId="28376"/>
    <cellStyle name="Note 2 3 3 2 4 7 5" xfId="28377"/>
    <cellStyle name="Note 2 3 3 2 4 7 6" xfId="28378"/>
    <cellStyle name="Note 2 3 3 2 4 7 7" xfId="28379"/>
    <cellStyle name="Note 2 3 3 2 4 7 8" xfId="28380"/>
    <cellStyle name="Note 2 3 3 2 4 7 9" xfId="28381"/>
    <cellStyle name="Note 2 3 3 2 4 8" xfId="28382"/>
    <cellStyle name="Note 2 3 3 2 4 8 2" xfId="28383"/>
    <cellStyle name="Note 2 3 3 2 4 8 3" xfId="28384"/>
    <cellStyle name="Note 2 3 3 2 4 8 4" xfId="28385"/>
    <cellStyle name="Note 2 3 3 2 4 8 5" xfId="28386"/>
    <cellStyle name="Note 2 3 3 2 4 8 6" xfId="28387"/>
    <cellStyle name="Note 2 3 3 2 4 8 7" xfId="28388"/>
    <cellStyle name="Note 2 3 3 2 4 8 8" xfId="28389"/>
    <cellStyle name="Note 2 3 3 2 4 8 9" xfId="28390"/>
    <cellStyle name="Note 2 3 3 2 4 9" xfId="28391"/>
    <cellStyle name="Note 2 3 3 2 5" xfId="28392"/>
    <cellStyle name="Note 2 3 3 2 5 10" xfId="28393"/>
    <cellStyle name="Note 2 3 3 2 5 11" xfId="28394"/>
    <cellStyle name="Note 2 3 3 2 5 12" xfId="28395"/>
    <cellStyle name="Note 2 3 3 2 5 13" xfId="28396"/>
    <cellStyle name="Note 2 3 3 2 5 14" xfId="28397"/>
    <cellStyle name="Note 2 3 3 2 5 2" xfId="28398"/>
    <cellStyle name="Note 2 3 3 2 5 2 2" xfId="28399"/>
    <cellStyle name="Note 2 3 3 2 5 2 3" xfId="28400"/>
    <cellStyle name="Note 2 3 3 2 5 2 4" xfId="28401"/>
    <cellStyle name="Note 2 3 3 2 5 2 5" xfId="28402"/>
    <cellStyle name="Note 2 3 3 2 5 2 6" xfId="28403"/>
    <cellStyle name="Note 2 3 3 2 5 2 7" xfId="28404"/>
    <cellStyle name="Note 2 3 3 2 5 2 8" xfId="28405"/>
    <cellStyle name="Note 2 3 3 2 5 2 9" xfId="28406"/>
    <cellStyle name="Note 2 3 3 2 5 3" xfId="28407"/>
    <cellStyle name="Note 2 3 3 2 5 3 2" xfId="28408"/>
    <cellStyle name="Note 2 3 3 2 5 3 3" xfId="28409"/>
    <cellStyle name="Note 2 3 3 2 5 3 4" xfId="28410"/>
    <cellStyle name="Note 2 3 3 2 5 3 5" xfId="28411"/>
    <cellStyle name="Note 2 3 3 2 5 3 6" xfId="28412"/>
    <cellStyle name="Note 2 3 3 2 5 3 7" xfId="28413"/>
    <cellStyle name="Note 2 3 3 2 5 3 8" xfId="28414"/>
    <cellStyle name="Note 2 3 3 2 5 3 9" xfId="28415"/>
    <cellStyle name="Note 2 3 3 2 5 4" xfId="28416"/>
    <cellStyle name="Note 2 3 3 2 5 4 2" xfId="28417"/>
    <cellStyle name="Note 2 3 3 2 5 4 3" xfId="28418"/>
    <cellStyle name="Note 2 3 3 2 5 4 4" xfId="28419"/>
    <cellStyle name="Note 2 3 3 2 5 4 5" xfId="28420"/>
    <cellStyle name="Note 2 3 3 2 5 4 6" xfId="28421"/>
    <cellStyle name="Note 2 3 3 2 5 4 7" xfId="28422"/>
    <cellStyle name="Note 2 3 3 2 5 4 8" xfId="28423"/>
    <cellStyle name="Note 2 3 3 2 5 4 9" xfId="28424"/>
    <cellStyle name="Note 2 3 3 2 5 5" xfId="28425"/>
    <cellStyle name="Note 2 3 3 2 5 5 2" xfId="28426"/>
    <cellStyle name="Note 2 3 3 2 5 5 3" xfId="28427"/>
    <cellStyle name="Note 2 3 3 2 5 5 4" xfId="28428"/>
    <cellStyle name="Note 2 3 3 2 5 5 5" xfId="28429"/>
    <cellStyle name="Note 2 3 3 2 5 5 6" xfId="28430"/>
    <cellStyle name="Note 2 3 3 2 5 5 7" xfId="28431"/>
    <cellStyle name="Note 2 3 3 2 5 5 8" xfId="28432"/>
    <cellStyle name="Note 2 3 3 2 5 5 9" xfId="28433"/>
    <cellStyle name="Note 2 3 3 2 5 6" xfId="28434"/>
    <cellStyle name="Note 2 3 3 2 5 6 2" xfId="28435"/>
    <cellStyle name="Note 2 3 3 2 5 6 3" xfId="28436"/>
    <cellStyle name="Note 2 3 3 2 5 6 4" xfId="28437"/>
    <cellStyle name="Note 2 3 3 2 5 6 5" xfId="28438"/>
    <cellStyle name="Note 2 3 3 2 5 6 6" xfId="28439"/>
    <cellStyle name="Note 2 3 3 2 5 6 7" xfId="28440"/>
    <cellStyle name="Note 2 3 3 2 5 6 8" xfId="28441"/>
    <cellStyle name="Note 2 3 3 2 5 6 9" xfId="28442"/>
    <cellStyle name="Note 2 3 3 2 5 7" xfId="28443"/>
    <cellStyle name="Note 2 3 3 2 5 8" xfId="28444"/>
    <cellStyle name="Note 2 3 3 2 5 9" xfId="28445"/>
    <cellStyle name="Note 2 3 3 2 6" xfId="28446"/>
    <cellStyle name="Note 2 3 3 2 6 2" xfId="28447"/>
    <cellStyle name="Note 2 3 3 2 6 3" xfId="28448"/>
    <cellStyle name="Note 2 3 3 2 6 4" xfId="28449"/>
    <cellStyle name="Note 2 3 3 2 6 5" xfId="28450"/>
    <cellStyle name="Note 2 3 3 2 6 6" xfId="28451"/>
    <cellStyle name="Note 2 3 3 2 6 7" xfId="28452"/>
    <cellStyle name="Note 2 3 3 2 6 8" xfId="28453"/>
    <cellStyle name="Note 2 3 3 2 6 9" xfId="28454"/>
    <cellStyle name="Note 2 3 3 2 7" xfId="28455"/>
    <cellStyle name="Note 2 3 3 2 7 2" xfId="28456"/>
    <cellStyle name="Note 2 3 3 2 7 3" xfId="28457"/>
    <cellStyle name="Note 2 3 3 2 7 4" xfId="28458"/>
    <cellStyle name="Note 2 3 3 2 7 5" xfId="28459"/>
    <cellStyle name="Note 2 3 3 2 7 6" xfId="28460"/>
    <cellStyle name="Note 2 3 3 2 7 7" xfId="28461"/>
    <cellStyle name="Note 2 3 3 2 7 8" xfId="28462"/>
    <cellStyle name="Note 2 3 3 2 7 9" xfId="28463"/>
    <cellStyle name="Note 2 3 3 2 8" xfId="28464"/>
    <cellStyle name="Note 2 3 3 2 8 2" xfId="28465"/>
    <cellStyle name="Note 2 3 3 2 8 3" xfId="28466"/>
    <cellStyle name="Note 2 3 3 2 8 4" xfId="28467"/>
    <cellStyle name="Note 2 3 3 2 8 5" xfId="28468"/>
    <cellStyle name="Note 2 3 3 2 8 6" xfId="28469"/>
    <cellStyle name="Note 2 3 3 2 8 7" xfId="28470"/>
    <cellStyle name="Note 2 3 3 2 8 8" xfId="28471"/>
    <cellStyle name="Note 2 3 3 2 8 9" xfId="28472"/>
    <cellStyle name="Note 2 3 3 2 9" xfId="28473"/>
    <cellStyle name="Note 2 3 3 2 9 2" xfId="28474"/>
    <cellStyle name="Note 2 3 3 2 9 3" xfId="28475"/>
    <cellStyle name="Note 2 3 3 2 9 4" xfId="28476"/>
    <cellStyle name="Note 2 3 3 2 9 5" xfId="28477"/>
    <cellStyle name="Note 2 3 3 2 9 6" xfId="28478"/>
    <cellStyle name="Note 2 3 3 2 9 7" xfId="28479"/>
    <cellStyle name="Note 2 3 3 2 9 8" xfId="28480"/>
    <cellStyle name="Note 2 3 3 2 9 9" xfId="28481"/>
    <cellStyle name="Note 2 3 3 3" xfId="28482"/>
    <cellStyle name="Note 2 3 3 3 10" xfId="28483"/>
    <cellStyle name="Note 2 3 3 3 11" xfId="28484"/>
    <cellStyle name="Note 2 3 3 3 12" xfId="28485"/>
    <cellStyle name="Note 2 3 3 3 13" xfId="28486"/>
    <cellStyle name="Note 2 3 3 3 14" xfId="28487"/>
    <cellStyle name="Note 2 3 3 3 15" xfId="28488"/>
    <cellStyle name="Note 2 3 3 3 16" xfId="28489"/>
    <cellStyle name="Note 2 3 3 3 2" xfId="28490"/>
    <cellStyle name="Note 2 3 3 3 2 10" xfId="28491"/>
    <cellStyle name="Note 2 3 3 3 2 11" xfId="28492"/>
    <cellStyle name="Note 2 3 3 3 2 12" xfId="28493"/>
    <cellStyle name="Note 2 3 3 3 2 13" xfId="28494"/>
    <cellStyle name="Note 2 3 3 3 2 14" xfId="28495"/>
    <cellStyle name="Note 2 3 3 3 2 2" xfId="28496"/>
    <cellStyle name="Note 2 3 3 3 2 2 2" xfId="28497"/>
    <cellStyle name="Note 2 3 3 3 2 2 3" xfId="28498"/>
    <cellStyle name="Note 2 3 3 3 2 2 4" xfId="28499"/>
    <cellStyle name="Note 2 3 3 3 2 2 5" xfId="28500"/>
    <cellStyle name="Note 2 3 3 3 2 2 6" xfId="28501"/>
    <cellStyle name="Note 2 3 3 3 2 2 7" xfId="28502"/>
    <cellStyle name="Note 2 3 3 3 2 2 8" xfId="28503"/>
    <cellStyle name="Note 2 3 3 3 2 2 9" xfId="28504"/>
    <cellStyle name="Note 2 3 3 3 2 3" xfId="28505"/>
    <cellStyle name="Note 2 3 3 3 2 3 2" xfId="28506"/>
    <cellStyle name="Note 2 3 3 3 2 3 3" xfId="28507"/>
    <cellStyle name="Note 2 3 3 3 2 3 4" xfId="28508"/>
    <cellStyle name="Note 2 3 3 3 2 3 5" xfId="28509"/>
    <cellStyle name="Note 2 3 3 3 2 3 6" xfId="28510"/>
    <cellStyle name="Note 2 3 3 3 2 3 7" xfId="28511"/>
    <cellStyle name="Note 2 3 3 3 2 3 8" xfId="28512"/>
    <cellStyle name="Note 2 3 3 3 2 3 9" xfId="28513"/>
    <cellStyle name="Note 2 3 3 3 2 4" xfId="28514"/>
    <cellStyle name="Note 2 3 3 3 2 4 2" xfId="28515"/>
    <cellStyle name="Note 2 3 3 3 2 4 3" xfId="28516"/>
    <cellStyle name="Note 2 3 3 3 2 4 4" xfId="28517"/>
    <cellStyle name="Note 2 3 3 3 2 4 5" xfId="28518"/>
    <cellStyle name="Note 2 3 3 3 2 4 6" xfId="28519"/>
    <cellStyle name="Note 2 3 3 3 2 4 7" xfId="28520"/>
    <cellStyle name="Note 2 3 3 3 2 4 8" xfId="28521"/>
    <cellStyle name="Note 2 3 3 3 2 4 9" xfId="28522"/>
    <cellStyle name="Note 2 3 3 3 2 5" xfId="28523"/>
    <cellStyle name="Note 2 3 3 3 2 5 2" xfId="28524"/>
    <cellStyle name="Note 2 3 3 3 2 5 3" xfId="28525"/>
    <cellStyle name="Note 2 3 3 3 2 5 4" xfId="28526"/>
    <cellStyle name="Note 2 3 3 3 2 5 5" xfId="28527"/>
    <cellStyle name="Note 2 3 3 3 2 5 6" xfId="28528"/>
    <cellStyle name="Note 2 3 3 3 2 5 7" xfId="28529"/>
    <cellStyle name="Note 2 3 3 3 2 5 8" xfId="28530"/>
    <cellStyle name="Note 2 3 3 3 2 5 9" xfId="28531"/>
    <cellStyle name="Note 2 3 3 3 2 6" xfId="28532"/>
    <cellStyle name="Note 2 3 3 3 2 6 2" xfId="28533"/>
    <cellStyle name="Note 2 3 3 3 2 6 3" xfId="28534"/>
    <cellStyle name="Note 2 3 3 3 2 6 4" xfId="28535"/>
    <cellStyle name="Note 2 3 3 3 2 6 5" xfId="28536"/>
    <cellStyle name="Note 2 3 3 3 2 6 6" xfId="28537"/>
    <cellStyle name="Note 2 3 3 3 2 6 7" xfId="28538"/>
    <cellStyle name="Note 2 3 3 3 2 6 8" xfId="28539"/>
    <cellStyle name="Note 2 3 3 3 2 6 9" xfId="28540"/>
    <cellStyle name="Note 2 3 3 3 2 7" xfId="28541"/>
    <cellStyle name="Note 2 3 3 3 2 8" xfId="28542"/>
    <cellStyle name="Note 2 3 3 3 2 9" xfId="28543"/>
    <cellStyle name="Note 2 3 3 3 3" xfId="28544"/>
    <cellStyle name="Note 2 3 3 3 3 2" xfId="28545"/>
    <cellStyle name="Note 2 3 3 3 3 3" xfId="28546"/>
    <cellStyle name="Note 2 3 3 3 3 4" xfId="28547"/>
    <cellStyle name="Note 2 3 3 3 3 5" xfId="28548"/>
    <cellStyle name="Note 2 3 3 3 3 6" xfId="28549"/>
    <cellStyle name="Note 2 3 3 3 3 7" xfId="28550"/>
    <cellStyle name="Note 2 3 3 3 3 8" xfId="28551"/>
    <cellStyle name="Note 2 3 3 3 3 9" xfId="28552"/>
    <cellStyle name="Note 2 3 3 3 4" xfId="28553"/>
    <cellStyle name="Note 2 3 3 3 4 2" xfId="28554"/>
    <cellStyle name="Note 2 3 3 3 4 3" xfId="28555"/>
    <cellStyle name="Note 2 3 3 3 4 4" xfId="28556"/>
    <cellStyle name="Note 2 3 3 3 4 5" xfId="28557"/>
    <cellStyle name="Note 2 3 3 3 4 6" xfId="28558"/>
    <cellStyle name="Note 2 3 3 3 4 7" xfId="28559"/>
    <cellStyle name="Note 2 3 3 3 4 8" xfId="28560"/>
    <cellStyle name="Note 2 3 3 3 4 9" xfId="28561"/>
    <cellStyle name="Note 2 3 3 3 5" xfId="28562"/>
    <cellStyle name="Note 2 3 3 3 5 2" xfId="28563"/>
    <cellStyle name="Note 2 3 3 3 5 3" xfId="28564"/>
    <cellStyle name="Note 2 3 3 3 5 4" xfId="28565"/>
    <cellStyle name="Note 2 3 3 3 5 5" xfId="28566"/>
    <cellStyle name="Note 2 3 3 3 5 6" xfId="28567"/>
    <cellStyle name="Note 2 3 3 3 5 7" xfId="28568"/>
    <cellStyle name="Note 2 3 3 3 5 8" xfId="28569"/>
    <cellStyle name="Note 2 3 3 3 5 9" xfId="28570"/>
    <cellStyle name="Note 2 3 3 3 6" xfId="28571"/>
    <cellStyle name="Note 2 3 3 3 6 2" xfId="28572"/>
    <cellStyle name="Note 2 3 3 3 6 3" xfId="28573"/>
    <cellStyle name="Note 2 3 3 3 6 4" xfId="28574"/>
    <cellStyle name="Note 2 3 3 3 6 5" xfId="28575"/>
    <cellStyle name="Note 2 3 3 3 6 6" xfId="28576"/>
    <cellStyle name="Note 2 3 3 3 6 7" xfId="28577"/>
    <cellStyle name="Note 2 3 3 3 6 8" xfId="28578"/>
    <cellStyle name="Note 2 3 3 3 6 9" xfId="28579"/>
    <cellStyle name="Note 2 3 3 3 7" xfId="28580"/>
    <cellStyle name="Note 2 3 3 3 7 2" xfId="28581"/>
    <cellStyle name="Note 2 3 3 3 7 3" xfId="28582"/>
    <cellStyle name="Note 2 3 3 3 7 4" xfId="28583"/>
    <cellStyle name="Note 2 3 3 3 7 5" xfId="28584"/>
    <cellStyle name="Note 2 3 3 3 7 6" xfId="28585"/>
    <cellStyle name="Note 2 3 3 3 7 7" xfId="28586"/>
    <cellStyle name="Note 2 3 3 3 7 8" xfId="28587"/>
    <cellStyle name="Note 2 3 3 3 7 9" xfId="28588"/>
    <cellStyle name="Note 2 3 3 3 8" xfId="28589"/>
    <cellStyle name="Note 2 3 3 3 8 2" xfId="28590"/>
    <cellStyle name="Note 2 3 3 3 8 3" xfId="28591"/>
    <cellStyle name="Note 2 3 3 3 8 4" xfId="28592"/>
    <cellStyle name="Note 2 3 3 3 8 5" xfId="28593"/>
    <cellStyle name="Note 2 3 3 3 8 6" xfId="28594"/>
    <cellStyle name="Note 2 3 3 3 8 7" xfId="28595"/>
    <cellStyle name="Note 2 3 3 3 8 8" xfId="28596"/>
    <cellStyle name="Note 2 3 3 3 8 9" xfId="28597"/>
    <cellStyle name="Note 2 3 3 3 9" xfId="28598"/>
    <cellStyle name="Note 2 3 3 4" xfId="28599"/>
    <cellStyle name="Note 2 3 3 4 10" xfId="28600"/>
    <cellStyle name="Note 2 3 3 4 11" xfId="28601"/>
    <cellStyle name="Note 2 3 3 4 12" xfId="28602"/>
    <cellStyle name="Note 2 3 3 4 13" xfId="28603"/>
    <cellStyle name="Note 2 3 3 4 14" xfId="28604"/>
    <cellStyle name="Note 2 3 3 4 15" xfId="28605"/>
    <cellStyle name="Note 2 3 3 4 16" xfId="28606"/>
    <cellStyle name="Note 2 3 3 4 2" xfId="28607"/>
    <cellStyle name="Note 2 3 3 4 2 10" xfId="28608"/>
    <cellStyle name="Note 2 3 3 4 2 11" xfId="28609"/>
    <cellStyle name="Note 2 3 3 4 2 12" xfId="28610"/>
    <cellStyle name="Note 2 3 3 4 2 13" xfId="28611"/>
    <cellStyle name="Note 2 3 3 4 2 14" xfId="28612"/>
    <cellStyle name="Note 2 3 3 4 2 2" xfId="28613"/>
    <cellStyle name="Note 2 3 3 4 2 2 2" xfId="28614"/>
    <cellStyle name="Note 2 3 3 4 2 2 3" xfId="28615"/>
    <cellStyle name="Note 2 3 3 4 2 2 4" xfId="28616"/>
    <cellStyle name="Note 2 3 3 4 2 2 5" xfId="28617"/>
    <cellStyle name="Note 2 3 3 4 2 2 6" xfId="28618"/>
    <cellStyle name="Note 2 3 3 4 2 2 7" xfId="28619"/>
    <cellStyle name="Note 2 3 3 4 2 2 8" xfId="28620"/>
    <cellStyle name="Note 2 3 3 4 2 2 9" xfId="28621"/>
    <cellStyle name="Note 2 3 3 4 2 3" xfId="28622"/>
    <cellStyle name="Note 2 3 3 4 2 3 2" xfId="28623"/>
    <cellStyle name="Note 2 3 3 4 2 3 3" xfId="28624"/>
    <cellStyle name="Note 2 3 3 4 2 3 4" xfId="28625"/>
    <cellStyle name="Note 2 3 3 4 2 3 5" xfId="28626"/>
    <cellStyle name="Note 2 3 3 4 2 3 6" xfId="28627"/>
    <cellStyle name="Note 2 3 3 4 2 3 7" xfId="28628"/>
    <cellStyle name="Note 2 3 3 4 2 3 8" xfId="28629"/>
    <cellStyle name="Note 2 3 3 4 2 3 9" xfId="28630"/>
    <cellStyle name="Note 2 3 3 4 2 4" xfId="28631"/>
    <cellStyle name="Note 2 3 3 4 2 4 2" xfId="28632"/>
    <cellStyle name="Note 2 3 3 4 2 4 3" xfId="28633"/>
    <cellStyle name="Note 2 3 3 4 2 4 4" xfId="28634"/>
    <cellStyle name="Note 2 3 3 4 2 4 5" xfId="28635"/>
    <cellStyle name="Note 2 3 3 4 2 4 6" xfId="28636"/>
    <cellStyle name="Note 2 3 3 4 2 4 7" xfId="28637"/>
    <cellStyle name="Note 2 3 3 4 2 4 8" xfId="28638"/>
    <cellStyle name="Note 2 3 3 4 2 4 9" xfId="28639"/>
    <cellStyle name="Note 2 3 3 4 2 5" xfId="28640"/>
    <cellStyle name="Note 2 3 3 4 2 5 2" xfId="28641"/>
    <cellStyle name="Note 2 3 3 4 2 5 3" xfId="28642"/>
    <cellStyle name="Note 2 3 3 4 2 5 4" xfId="28643"/>
    <cellStyle name="Note 2 3 3 4 2 5 5" xfId="28644"/>
    <cellStyle name="Note 2 3 3 4 2 5 6" xfId="28645"/>
    <cellStyle name="Note 2 3 3 4 2 5 7" xfId="28646"/>
    <cellStyle name="Note 2 3 3 4 2 5 8" xfId="28647"/>
    <cellStyle name="Note 2 3 3 4 2 5 9" xfId="28648"/>
    <cellStyle name="Note 2 3 3 4 2 6" xfId="28649"/>
    <cellStyle name="Note 2 3 3 4 2 6 2" xfId="28650"/>
    <cellStyle name="Note 2 3 3 4 2 6 3" xfId="28651"/>
    <cellStyle name="Note 2 3 3 4 2 6 4" xfId="28652"/>
    <cellStyle name="Note 2 3 3 4 2 6 5" xfId="28653"/>
    <cellStyle name="Note 2 3 3 4 2 6 6" xfId="28654"/>
    <cellStyle name="Note 2 3 3 4 2 6 7" xfId="28655"/>
    <cellStyle name="Note 2 3 3 4 2 6 8" xfId="28656"/>
    <cellStyle name="Note 2 3 3 4 2 6 9" xfId="28657"/>
    <cellStyle name="Note 2 3 3 4 2 7" xfId="28658"/>
    <cellStyle name="Note 2 3 3 4 2 8" xfId="28659"/>
    <cellStyle name="Note 2 3 3 4 2 9" xfId="28660"/>
    <cellStyle name="Note 2 3 3 4 3" xfId="28661"/>
    <cellStyle name="Note 2 3 3 4 3 2" xfId="28662"/>
    <cellStyle name="Note 2 3 3 4 3 3" xfId="28663"/>
    <cellStyle name="Note 2 3 3 4 3 4" xfId="28664"/>
    <cellStyle name="Note 2 3 3 4 3 5" xfId="28665"/>
    <cellStyle name="Note 2 3 3 4 3 6" xfId="28666"/>
    <cellStyle name="Note 2 3 3 4 3 7" xfId="28667"/>
    <cellStyle name="Note 2 3 3 4 3 8" xfId="28668"/>
    <cellStyle name="Note 2 3 3 4 3 9" xfId="28669"/>
    <cellStyle name="Note 2 3 3 4 4" xfId="28670"/>
    <cellStyle name="Note 2 3 3 4 4 2" xfId="28671"/>
    <cellStyle name="Note 2 3 3 4 4 3" xfId="28672"/>
    <cellStyle name="Note 2 3 3 4 4 4" xfId="28673"/>
    <cellStyle name="Note 2 3 3 4 4 5" xfId="28674"/>
    <cellStyle name="Note 2 3 3 4 4 6" xfId="28675"/>
    <cellStyle name="Note 2 3 3 4 4 7" xfId="28676"/>
    <cellStyle name="Note 2 3 3 4 4 8" xfId="28677"/>
    <cellStyle name="Note 2 3 3 4 4 9" xfId="28678"/>
    <cellStyle name="Note 2 3 3 4 5" xfId="28679"/>
    <cellStyle name="Note 2 3 3 4 5 2" xfId="28680"/>
    <cellStyle name="Note 2 3 3 4 5 3" xfId="28681"/>
    <cellStyle name="Note 2 3 3 4 5 4" xfId="28682"/>
    <cellStyle name="Note 2 3 3 4 5 5" xfId="28683"/>
    <cellStyle name="Note 2 3 3 4 5 6" xfId="28684"/>
    <cellStyle name="Note 2 3 3 4 5 7" xfId="28685"/>
    <cellStyle name="Note 2 3 3 4 5 8" xfId="28686"/>
    <cellStyle name="Note 2 3 3 4 5 9" xfId="28687"/>
    <cellStyle name="Note 2 3 3 4 6" xfId="28688"/>
    <cellStyle name="Note 2 3 3 4 6 2" xfId="28689"/>
    <cellStyle name="Note 2 3 3 4 6 3" xfId="28690"/>
    <cellStyle name="Note 2 3 3 4 6 4" xfId="28691"/>
    <cellStyle name="Note 2 3 3 4 6 5" xfId="28692"/>
    <cellStyle name="Note 2 3 3 4 6 6" xfId="28693"/>
    <cellStyle name="Note 2 3 3 4 6 7" xfId="28694"/>
    <cellStyle name="Note 2 3 3 4 6 8" xfId="28695"/>
    <cellStyle name="Note 2 3 3 4 6 9" xfId="28696"/>
    <cellStyle name="Note 2 3 3 4 7" xfId="28697"/>
    <cellStyle name="Note 2 3 3 4 7 2" xfId="28698"/>
    <cellStyle name="Note 2 3 3 4 7 3" xfId="28699"/>
    <cellStyle name="Note 2 3 3 4 7 4" xfId="28700"/>
    <cellStyle name="Note 2 3 3 4 7 5" xfId="28701"/>
    <cellStyle name="Note 2 3 3 4 7 6" xfId="28702"/>
    <cellStyle name="Note 2 3 3 4 7 7" xfId="28703"/>
    <cellStyle name="Note 2 3 3 4 7 8" xfId="28704"/>
    <cellStyle name="Note 2 3 3 4 7 9" xfId="28705"/>
    <cellStyle name="Note 2 3 3 4 8" xfId="28706"/>
    <cellStyle name="Note 2 3 3 4 8 2" xfId="28707"/>
    <cellStyle name="Note 2 3 3 4 8 3" xfId="28708"/>
    <cellStyle name="Note 2 3 3 4 8 4" xfId="28709"/>
    <cellStyle name="Note 2 3 3 4 8 5" xfId="28710"/>
    <cellStyle name="Note 2 3 3 4 8 6" xfId="28711"/>
    <cellStyle name="Note 2 3 3 4 8 7" xfId="28712"/>
    <cellStyle name="Note 2 3 3 4 8 8" xfId="28713"/>
    <cellStyle name="Note 2 3 3 4 8 9" xfId="28714"/>
    <cellStyle name="Note 2 3 3 4 9" xfId="28715"/>
    <cellStyle name="Note 2 3 3 5" xfId="28716"/>
    <cellStyle name="Note 2 3 3 5 10" xfId="28717"/>
    <cellStyle name="Note 2 3 3 5 11" xfId="28718"/>
    <cellStyle name="Note 2 3 3 5 12" xfId="28719"/>
    <cellStyle name="Note 2 3 3 5 13" xfId="28720"/>
    <cellStyle name="Note 2 3 3 5 14" xfId="28721"/>
    <cellStyle name="Note 2 3 3 5 15" xfId="28722"/>
    <cellStyle name="Note 2 3 3 5 16" xfId="28723"/>
    <cellStyle name="Note 2 3 3 5 2" xfId="28724"/>
    <cellStyle name="Note 2 3 3 5 2 10" xfId="28725"/>
    <cellStyle name="Note 2 3 3 5 2 11" xfId="28726"/>
    <cellStyle name="Note 2 3 3 5 2 12" xfId="28727"/>
    <cellStyle name="Note 2 3 3 5 2 13" xfId="28728"/>
    <cellStyle name="Note 2 3 3 5 2 14" xfId="28729"/>
    <cellStyle name="Note 2 3 3 5 2 2" xfId="28730"/>
    <cellStyle name="Note 2 3 3 5 2 2 2" xfId="28731"/>
    <cellStyle name="Note 2 3 3 5 2 2 3" xfId="28732"/>
    <cellStyle name="Note 2 3 3 5 2 2 4" xfId="28733"/>
    <cellStyle name="Note 2 3 3 5 2 2 5" xfId="28734"/>
    <cellStyle name="Note 2 3 3 5 2 2 6" xfId="28735"/>
    <cellStyle name="Note 2 3 3 5 2 2 7" xfId="28736"/>
    <cellStyle name="Note 2 3 3 5 2 2 8" xfId="28737"/>
    <cellStyle name="Note 2 3 3 5 2 2 9" xfId="28738"/>
    <cellStyle name="Note 2 3 3 5 2 3" xfId="28739"/>
    <cellStyle name="Note 2 3 3 5 2 3 2" xfId="28740"/>
    <cellStyle name="Note 2 3 3 5 2 3 3" xfId="28741"/>
    <cellStyle name="Note 2 3 3 5 2 3 4" xfId="28742"/>
    <cellStyle name="Note 2 3 3 5 2 3 5" xfId="28743"/>
    <cellStyle name="Note 2 3 3 5 2 3 6" xfId="28744"/>
    <cellStyle name="Note 2 3 3 5 2 3 7" xfId="28745"/>
    <cellStyle name="Note 2 3 3 5 2 3 8" xfId="28746"/>
    <cellStyle name="Note 2 3 3 5 2 3 9" xfId="28747"/>
    <cellStyle name="Note 2 3 3 5 2 4" xfId="28748"/>
    <cellStyle name="Note 2 3 3 5 2 4 2" xfId="28749"/>
    <cellStyle name="Note 2 3 3 5 2 4 3" xfId="28750"/>
    <cellStyle name="Note 2 3 3 5 2 4 4" xfId="28751"/>
    <cellStyle name="Note 2 3 3 5 2 4 5" xfId="28752"/>
    <cellStyle name="Note 2 3 3 5 2 4 6" xfId="28753"/>
    <cellStyle name="Note 2 3 3 5 2 4 7" xfId="28754"/>
    <cellStyle name="Note 2 3 3 5 2 4 8" xfId="28755"/>
    <cellStyle name="Note 2 3 3 5 2 4 9" xfId="28756"/>
    <cellStyle name="Note 2 3 3 5 2 5" xfId="28757"/>
    <cellStyle name="Note 2 3 3 5 2 5 2" xfId="28758"/>
    <cellStyle name="Note 2 3 3 5 2 5 3" xfId="28759"/>
    <cellStyle name="Note 2 3 3 5 2 5 4" xfId="28760"/>
    <cellStyle name="Note 2 3 3 5 2 5 5" xfId="28761"/>
    <cellStyle name="Note 2 3 3 5 2 5 6" xfId="28762"/>
    <cellStyle name="Note 2 3 3 5 2 5 7" xfId="28763"/>
    <cellStyle name="Note 2 3 3 5 2 5 8" xfId="28764"/>
    <cellStyle name="Note 2 3 3 5 2 5 9" xfId="28765"/>
    <cellStyle name="Note 2 3 3 5 2 6" xfId="28766"/>
    <cellStyle name="Note 2 3 3 5 2 6 2" xfId="28767"/>
    <cellStyle name="Note 2 3 3 5 2 6 3" xfId="28768"/>
    <cellStyle name="Note 2 3 3 5 2 6 4" xfId="28769"/>
    <cellStyle name="Note 2 3 3 5 2 6 5" xfId="28770"/>
    <cellStyle name="Note 2 3 3 5 2 6 6" xfId="28771"/>
    <cellStyle name="Note 2 3 3 5 2 6 7" xfId="28772"/>
    <cellStyle name="Note 2 3 3 5 2 6 8" xfId="28773"/>
    <cellStyle name="Note 2 3 3 5 2 6 9" xfId="28774"/>
    <cellStyle name="Note 2 3 3 5 2 7" xfId="28775"/>
    <cellStyle name="Note 2 3 3 5 2 8" xfId="28776"/>
    <cellStyle name="Note 2 3 3 5 2 9" xfId="28777"/>
    <cellStyle name="Note 2 3 3 5 3" xfId="28778"/>
    <cellStyle name="Note 2 3 3 5 3 2" xfId="28779"/>
    <cellStyle name="Note 2 3 3 5 3 3" xfId="28780"/>
    <cellStyle name="Note 2 3 3 5 3 4" xfId="28781"/>
    <cellStyle name="Note 2 3 3 5 3 5" xfId="28782"/>
    <cellStyle name="Note 2 3 3 5 3 6" xfId="28783"/>
    <cellStyle name="Note 2 3 3 5 3 7" xfId="28784"/>
    <cellStyle name="Note 2 3 3 5 3 8" xfId="28785"/>
    <cellStyle name="Note 2 3 3 5 3 9" xfId="28786"/>
    <cellStyle name="Note 2 3 3 5 4" xfId="28787"/>
    <cellStyle name="Note 2 3 3 5 4 2" xfId="28788"/>
    <cellStyle name="Note 2 3 3 5 4 3" xfId="28789"/>
    <cellStyle name="Note 2 3 3 5 4 4" xfId="28790"/>
    <cellStyle name="Note 2 3 3 5 4 5" xfId="28791"/>
    <cellStyle name="Note 2 3 3 5 4 6" xfId="28792"/>
    <cellStyle name="Note 2 3 3 5 4 7" xfId="28793"/>
    <cellStyle name="Note 2 3 3 5 4 8" xfId="28794"/>
    <cellStyle name="Note 2 3 3 5 4 9" xfId="28795"/>
    <cellStyle name="Note 2 3 3 5 5" xfId="28796"/>
    <cellStyle name="Note 2 3 3 5 5 2" xfId="28797"/>
    <cellStyle name="Note 2 3 3 5 5 3" xfId="28798"/>
    <cellStyle name="Note 2 3 3 5 5 4" xfId="28799"/>
    <cellStyle name="Note 2 3 3 5 5 5" xfId="28800"/>
    <cellStyle name="Note 2 3 3 5 5 6" xfId="28801"/>
    <cellStyle name="Note 2 3 3 5 5 7" xfId="28802"/>
    <cellStyle name="Note 2 3 3 5 5 8" xfId="28803"/>
    <cellStyle name="Note 2 3 3 5 5 9" xfId="28804"/>
    <cellStyle name="Note 2 3 3 5 6" xfId="28805"/>
    <cellStyle name="Note 2 3 3 5 6 2" xfId="28806"/>
    <cellStyle name="Note 2 3 3 5 6 3" xfId="28807"/>
    <cellStyle name="Note 2 3 3 5 6 4" xfId="28808"/>
    <cellStyle name="Note 2 3 3 5 6 5" xfId="28809"/>
    <cellStyle name="Note 2 3 3 5 6 6" xfId="28810"/>
    <cellStyle name="Note 2 3 3 5 6 7" xfId="28811"/>
    <cellStyle name="Note 2 3 3 5 6 8" xfId="28812"/>
    <cellStyle name="Note 2 3 3 5 6 9" xfId="28813"/>
    <cellStyle name="Note 2 3 3 5 7" xfId="28814"/>
    <cellStyle name="Note 2 3 3 5 7 2" xfId="28815"/>
    <cellStyle name="Note 2 3 3 5 7 3" xfId="28816"/>
    <cellStyle name="Note 2 3 3 5 7 4" xfId="28817"/>
    <cellStyle name="Note 2 3 3 5 7 5" xfId="28818"/>
    <cellStyle name="Note 2 3 3 5 7 6" xfId="28819"/>
    <cellStyle name="Note 2 3 3 5 7 7" xfId="28820"/>
    <cellStyle name="Note 2 3 3 5 7 8" xfId="28821"/>
    <cellStyle name="Note 2 3 3 5 7 9" xfId="28822"/>
    <cellStyle name="Note 2 3 3 5 8" xfId="28823"/>
    <cellStyle name="Note 2 3 3 5 8 2" xfId="28824"/>
    <cellStyle name="Note 2 3 3 5 8 3" xfId="28825"/>
    <cellStyle name="Note 2 3 3 5 8 4" xfId="28826"/>
    <cellStyle name="Note 2 3 3 5 8 5" xfId="28827"/>
    <cellStyle name="Note 2 3 3 5 8 6" xfId="28828"/>
    <cellStyle name="Note 2 3 3 5 8 7" xfId="28829"/>
    <cellStyle name="Note 2 3 3 5 8 8" xfId="28830"/>
    <cellStyle name="Note 2 3 3 5 8 9" xfId="28831"/>
    <cellStyle name="Note 2 3 3 5 9" xfId="28832"/>
    <cellStyle name="Note 2 3 3 6" xfId="28833"/>
    <cellStyle name="Note 2 3 3 6 10" xfId="28834"/>
    <cellStyle name="Note 2 3 3 6 11" xfId="28835"/>
    <cellStyle name="Note 2 3 3 6 12" xfId="28836"/>
    <cellStyle name="Note 2 3 3 6 13" xfId="28837"/>
    <cellStyle name="Note 2 3 3 6 14" xfId="28838"/>
    <cellStyle name="Note 2 3 3 6 2" xfId="28839"/>
    <cellStyle name="Note 2 3 3 6 2 2" xfId="28840"/>
    <cellStyle name="Note 2 3 3 6 2 3" xfId="28841"/>
    <cellStyle name="Note 2 3 3 6 2 4" xfId="28842"/>
    <cellStyle name="Note 2 3 3 6 2 5" xfId="28843"/>
    <cellStyle name="Note 2 3 3 6 2 6" xfId="28844"/>
    <cellStyle name="Note 2 3 3 6 2 7" xfId="28845"/>
    <cellStyle name="Note 2 3 3 6 2 8" xfId="28846"/>
    <cellStyle name="Note 2 3 3 6 2 9" xfId="28847"/>
    <cellStyle name="Note 2 3 3 6 3" xfId="28848"/>
    <cellStyle name="Note 2 3 3 6 3 2" xfId="28849"/>
    <cellStyle name="Note 2 3 3 6 3 3" xfId="28850"/>
    <cellStyle name="Note 2 3 3 6 3 4" xfId="28851"/>
    <cellStyle name="Note 2 3 3 6 3 5" xfId="28852"/>
    <cellStyle name="Note 2 3 3 6 3 6" xfId="28853"/>
    <cellStyle name="Note 2 3 3 6 3 7" xfId="28854"/>
    <cellStyle name="Note 2 3 3 6 3 8" xfId="28855"/>
    <cellStyle name="Note 2 3 3 6 3 9" xfId="28856"/>
    <cellStyle name="Note 2 3 3 6 4" xfId="28857"/>
    <cellStyle name="Note 2 3 3 6 4 2" xfId="28858"/>
    <cellStyle name="Note 2 3 3 6 4 3" xfId="28859"/>
    <cellStyle name="Note 2 3 3 6 4 4" xfId="28860"/>
    <cellStyle name="Note 2 3 3 6 4 5" xfId="28861"/>
    <cellStyle name="Note 2 3 3 6 4 6" xfId="28862"/>
    <cellStyle name="Note 2 3 3 6 4 7" xfId="28863"/>
    <cellStyle name="Note 2 3 3 6 4 8" xfId="28864"/>
    <cellStyle name="Note 2 3 3 6 4 9" xfId="28865"/>
    <cellStyle name="Note 2 3 3 6 5" xfId="28866"/>
    <cellStyle name="Note 2 3 3 6 5 2" xfId="28867"/>
    <cellStyle name="Note 2 3 3 6 5 3" xfId="28868"/>
    <cellStyle name="Note 2 3 3 6 5 4" xfId="28869"/>
    <cellStyle name="Note 2 3 3 6 5 5" xfId="28870"/>
    <cellStyle name="Note 2 3 3 6 5 6" xfId="28871"/>
    <cellStyle name="Note 2 3 3 6 5 7" xfId="28872"/>
    <cellStyle name="Note 2 3 3 6 5 8" xfId="28873"/>
    <cellStyle name="Note 2 3 3 6 5 9" xfId="28874"/>
    <cellStyle name="Note 2 3 3 6 6" xfId="28875"/>
    <cellStyle name="Note 2 3 3 6 6 2" xfId="28876"/>
    <cellStyle name="Note 2 3 3 6 6 3" xfId="28877"/>
    <cellStyle name="Note 2 3 3 6 6 4" xfId="28878"/>
    <cellStyle name="Note 2 3 3 6 6 5" xfId="28879"/>
    <cellStyle name="Note 2 3 3 6 6 6" xfId="28880"/>
    <cellStyle name="Note 2 3 3 6 6 7" xfId="28881"/>
    <cellStyle name="Note 2 3 3 6 6 8" xfId="28882"/>
    <cellStyle name="Note 2 3 3 6 6 9" xfId="28883"/>
    <cellStyle name="Note 2 3 3 6 7" xfId="28884"/>
    <cellStyle name="Note 2 3 3 6 8" xfId="28885"/>
    <cellStyle name="Note 2 3 3 6 9" xfId="28886"/>
    <cellStyle name="Note 2 3 3 7" xfId="28887"/>
    <cellStyle name="Note 2 3 3 7 2" xfId="28888"/>
    <cellStyle name="Note 2 3 3 7 3" xfId="28889"/>
    <cellStyle name="Note 2 3 3 7 4" xfId="28890"/>
    <cellStyle name="Note 2 3 3 7 5" xfId="28891"/>
    <cellStyle name="Note 2 3 3 7 6" xfId="28892"/>
    <cellStyle name="Note 2 3 3 7 7" xfId="28893"/>
    <cellStyle name="Note 2 3 3 7 8" xfId="28894"/>
    <cellStyle name="Note 2 3 3 7 9" xfId="28895"/>
    <cellStyle name="Note 2 3 3 8" xfId="28896"/>
    <cellStyle name="Note 2 3 3 8 2" xfId="28897"/>
    <cellStyle name="Note 2 3 3 8 3" xfId="28898"/>
    <cellStyle name="Note 2 3 3 8 4" xfId="28899"/>
    <cellStyle name="Note 2 3 3 8 5" xfId="28900"/>
    <cellStyle name="Note 2 3 3 8 6" xfId="28901"/>
    <cellStyle name="Note 2 3 3 8 7" xfId="28902"/>
    <cellStyle name="Note 2 3 3 8 8" xfId="28903"/>
    <cellStyle name="Note 2 3 3 8 9" xfId="28904"/>
    <cellStyle name="Note 2 3 3 9" xfId="28905"/>
    <cellStyle name="Note 2 3 3 9 2" xfId="28906"/>
    <cellStyle name="Note 2 3 3 9 3" xfId="28907"/>
    <cellStyle name="Note 2 3 3 9 4" xfId="28908"/>
    <cellStyle name="Note 2 3 3 9 5" xfId="28909"/>
    <cellStyle name="Note 2 3 3 9 6" xfId="28910"/>
    <cellStyle name="Note 2 3 3 9 7" xfId="28911"/>
    <cellStyle name="Note 2 3 3 9 8" xfId="28912"/>
    <cellStyle name="Note 2 3 3 9 9" xfId="28913"/>
    <cellStyle name="Note 2 3 4" xfId="28914"/>
    <cellStyle name="Note 2 3 4 10" xfId="28915"/>
    <cellStyle name="Note 2 3 4 10 2" xfId="28916"/>
    <cellStyle name="Note 2 3 4 10 3" xfId="28917"/>
    <cellStyle name="Note 2 3 4 10 4" xfId="28918"/>
    <cellStyle name="Note 2 3 4 10 5" xfId="28919"/>
    <cellStyle name="Note 2 3 4 10 6" xfId="28920"/>
    <cellStyle name="Note 2 3 4 10 7" xfId="28921"/>
    <cellStyle name="Note 2 3 4 10 8" xfId="28922"/>
    <cellStyle name="Note 2 3 4 10 9" xfId="28923"/>
    <cellStyle name="Note 2 3 4 11" xfId="28924"/>
    <cellStyle name="Note 2 3 4 11 2" xfId="28925"/>
    <cellStyle name="Note 2 3 4 11 3" xfId="28926"/>
    <cellStyle name="Note 2 3 4 11 4" xfId="28927"/>
    <cellStyle name="Note 2 3 4 11 5" xfId="28928"/>
    <cellStyle name="Note 2 3 4 11 6" xfId="28929"/>
    <cellStyle name="Note 2 3 4 11 7" xfId="28930"/>
    <cellStyle name="Note 2 3 4 11 8" xfId="28931"/>
    <cellStyle name="Note 2 3 4 11 9" xfId="28932"/>
    <cellStyle name="Note 2 3 4 12" xfId="28933"/>
    <cellStyle name="Note 2 3 4 12 2" xfId="28934"/>
    <cellStyle name="Note 2 3 4 12 3" xfId="28935"/>
    <cellStyle name="Note 2 3 4 12 4" xfId="28936"/>
    <cellStyle name="Note 2 3 4 12 5" xfId="28937"/>
    <cellStyle name="Note 2 3 4 12 6" xfId="28938"/>
    <cellStyle name="Note 2 3 4 12 7" xfId="28939"/>
    <cellStyle name="Note 2 3 4 12 8" xfId="28940"/>
    <cellStyle name="Note 2 3 4 12 9" xfId="28941"/>
    <cellStyle name="Note 2 3 4 13" xfId="28942"/>
    <cellStyle name="Note 2 3 4 2" xfId="28943"/>
    <cellStyle name="Note 2 3 4 2 10" xfId="28944"/>
    <cellStyle name="Note 2 3 4 2 11" xfId="28945"/>
    <cellStyle name="Note 2 3 4 2 12" xfId="28946"/>
    <cellStyle name="Note 2 3 4 2 13" xfId="28947"/>
    <cellStyle name="Note 2 3 4 2 14" xfId="28948"/>
    <cellStyle name="Note 2 3 4 2 15" xfId="28949"/>
    <cellStyle name="Note 2 3 4 2 16" xfId="28950"/>
    <cellStyle name="Note 2 3 4 2 2" xfId="28951"/>
    <cellStyle name="Note 2 3 4 2 2 10" xfId="28952"/>
    <cellStyle name="Note 2 3 4 2 2 11" xfId="28953"/>
    <cellStyle name="Note 2 3 4 2 2 12" xfId="28954"/>
    <cellStyle name="Note 2 3 4 2 2 13" xfId="28955"/>
    <cellStyle name="Note 2 3 4 2 2 14" xfId="28956"/>
    <cellStyle name="Note 2 3 4 2 2 2" xfId="28957"/>
    <cellStyle name="Note 2 3 4 2 2 2 2" xfId="28958"/>
    <cellStyle name="Note 2 3 4 2 2 2 3" xfId="28959"/>
    <cellStyle name="Note 2 3 4 2 2 2 4" xfId="28960"/>
    <cellStyle name="Note 2 3 4 2 2 2 5" xfId="28961"/>
    <cellStyle name="Note 2 3 4 2 2 2 6" xfId="28962"/>
    <cellStyle name="Note 2 3 4 2 2 2 7" xfId="28963"/>
    <cellStyle name="Note 2 3 4 2 2 2 8" xfId="28964"/>
    <cellStyle name="Note 2 3 4 2 2 2 9" xfId="28965"/>
    <cellStyle name="Note 2 3 4 2 2 3" xfId="28966"/>
    <cellStyle name="Note 2 3 4 2 2 3 2" xfId="28967"/>
    <cellStyle name="Note 2 3 4 2 2 3 3" xfId="28968"/>
    <cellStyle name="Note 2 3 4 2 2 3 4" xfId="28969"/>
    <cellStyle name="Note 2 3 4 2 2 3 5" xfId="28970"/>
    <cellStyle name="Note 2 3 4 2 2 3 6" xfId="28971"/>
    <cellStyle name="Note 2 3 4 2 2 3 7" xfId="28972"/>
    <cellStyle name="Note 2 3 4 2 2 3 8" xfId="28973"/>
    <cellStyle name="Note 2 3 4 2 2 3 9" xfId="28974"/>
    <cellStyle name="Note 2 3 4 2 2 4" xfId="28975"/>
    <cellStyle name="Note 2 3 4 2 2 4 2" xfId="28976"/>
    <cellStyle name="Note 2 3 4 2 2 4 3" xfId="28977"/>
    <cellStyle name="Note 2 3 4 2 2 4 4" xfId="28978"/>
    <cellStyle name="Note 2 3 4 2 2 4 5" xfId="28979"/>
    <cellStyle name="Note 2 3 4 2 2 4 6" xfId="28980"/>
    <cellStyle name="Note 2 3 4 2 2 4 7" xfId="28981"/>
    <cellStyle name="Note 2 3 4 2 2 4 8" xfId="28982"/>
    <cellStyle name="Note 2 3 4 2 2 4 9" xfId="28983"/>
    <cellStyle name="Note 2 3 4 2 2 5" xfId="28984"/>
    <cellStyle name="Note 2 3 4 2 2 5 2" xfId="28985"/>
    <cellStyle name="Note 2 3 4 2 2 5 3" xfId="28986"/>
    <cellStyle name="Note 2 3 4 2 2 5 4" xfId="28987"/>
    <cellStyle name="Note 2 3 4 2 2 5 5" xfId="28988"/>
    <cellStyle name="Note 2 3 4 2 2 5 6" xfId="28989"/>
    <cellStyle name="Note 2 3 4 2 2 5 7" xfId="28990"/>
    <cellStyle name="Note 2 3 4 2 2 5 8" xfId="28991"/>
    <cellStyle name="Note 2 3 4 2 2 5 9" xfId="28992"/>
    <cellStyle name="Note 2 3 4 2 2 6" xfId="28993"/>
    <cellStyle name="Note 2 3 4 2 2 6 2" xfId="28994"/>
    <cellStyle name="Note 2 3 4 2 2 6 3" xfId="28995"/>
    <cellStyle name="Note 2 3 4 2 2 6 4" xfId="28996"/>
    <cellStyle name="Note 2 3 4 2 2 6 5" xfId="28997"/>
    <cellStyle name="Note 2 3 4 2 2 6 6" xfId="28998"/>
    <cellStyle name="Note 2 3 4 2 2 6 7" xfId="28999"/>
    <cellStyle name="Note 2 3 4 2 2 6 8" xfId="29000"/>
    <cellStyle name="Note 2 3 4 2 2 6 9" xfId="29001"/>
    <cellStyle name="Note 2 3 4 2 2 7" xfId="29002"/>
    <cellStyle name="Note 2 3 4 2 2 8" xfId="29003"/>
    <cellStyle name="Note 2 3 4 2 2 9" xfId="29004"/>
    <cellStyle name="Note 2 3 4 2 3" xfId="29005"/>
    <cellStyle name="Note 2 3 4 2 3 2" xfId="29006"/>
    <cellStyle name="Note 2 3 4 2 3 3" xfId="29007"/>
    <cellStyle name="Note 2 3 4 2 3 4" xfId="29008"/>
    <cellStyle name="Note 2 3 4 2 3 5" xfId="29009"/>
    <cellStyle name="Note 2 3 4 2 3 6" xfId="29010"/>
    <cellStyle name="Note 2 3 4 2 3 7" xfId="29011"/>
    <cellStyle name="Note 2 3 4 2 3 8" xfId="29012"/>
    <cellStyle name="Note 2 3 4 2 3 9" xfId="29013"/>
    <cellStyle name="Note 2 3 4 2 4" xfId="29014"/>
    <cellStyle name="Note 2 3 4 2 4 2" xfId="29015"/>
    <cellStyle name="Note 2 3 4 2 4 3" xfId="29016"/>
    <cellStyle name="Note 2 3 4 2 4 4" xfId="29017"/>
    <cellStyle name="Note 2 3 4 2 4 5" xfId="29018"/>
    <cellStyle name="Note 2 3 4 2 4 6" xfId="29019"/>
    <cellStyle name="Note 2 3 4 2 4 7" xfId="29020"/>
    <cellStyle name="Note 2 3 4 2 4 8" xfId="29021"/>
    <cellStyle name="Note 2 3 4 2 4 9" xfId="29022"/>
    <cellStyle name="Note 2 3 4 2 5" xfId="29023"/>
    <cellStyle name="Note 2 3 4 2 5 2" xfId="29024"/>
    <cellStyle name="Note 2 3 4 2 5 3" xfId="29025"/>
    <cellStyle name="Note 2 3 4 2 5 4" xfId="29026"/>
    <cellStyle name="Note 2 3 4 2 5 5" xfId="29027"/>
    <cellStyle name="Note 2 3 4 2 5 6" xfId="29028"/>
    <cellStyle name="Note 2 3 4 2 5 7" xfId="29029"/>
    <cellStyle name="Note 2 3 4 2 5 8" xfId="29030"/>
    <cellStyle name="Note 2 3 4 2 5 9" xfId="29031"/>
    <cellStyle name="Note 2 3 4 2 6" xfId="29032"/>
    <cellStyle name="Note 2 3 4 2 6 2" xfId="29033"/>
    <cellStyle name="Note 2 3 4 2 6 3" xfId="29034"/>
    <cellStyle name="Note 2 3 4 2 6 4" xfId="29035"/>
    <cellStyle name="Note 2 3 4 2 6 5" xfId="29036"/>
    <cellStyle name="Note 2 3 4 2 6 6" xfId="29037"/>
    <cellStyle name="Note 2 3 4 2 6 7" xfId="29038"/>
    <cellStyle name="Note 2 3 4 2 6 8" xfId="29039"/>
    <cellStyle name="Note 2 3 4 2 6 9" xfId="29040"/>
    <cellStyle name="Note 2 3 4 2 7" xfId="29041"/>
    <cellStyle name="Note 2 3 4 2 7 2" xfId="29042"/>
    <cellStyle name="Note 2 3 4 2 7 3" xfId="29043"/>
    <cellStyle name="Note 2 3 4 2 7 4" xfId="29044"/>
    <cellStyle name="Note 2 3 4 2 7 5" xfId="29045"/>
    <cellStyle name="Note 2 3 4 2 7 6" xfId="29046"/>
    <cellStyle name="Note 2 3 4 2 7 7" xfId="29047"/>
    <cellStyle name="Note 2 3 4 2 7 8" xfId="29048"/>
    <cellStyle name="Note 2 3 4 2 7 9" xfId="29049"/>
    <cellStyle name="Note 2 3 4 2 8" xfId="29050"/>
    <cellStyle name="Note 2 3 4 2 8 2" xfId="29051"/>
    <cellStyle name="Note 2 3 4 2 8 3" xfId="29052"/>
    <cellStyle name="Note 2 3 4 2 8 4" xfId="29053"/>
    <cellStyle name="Note 2 3 4 2 8 5" xfId="29054"/>
    <cellStyle name="Note 2 3 4 2 8 6" xfId="29055"/>
    <cellStyle name="Note 2 3 4 2 8 7" xfId="29056"/>
    <cellStyle name="Note 2 3 4 2 8 8" xfId="29057"/>
    <cellStyle name="Note 2 3 4 2 8 9" xfId="29058"/>
    <cellStyle name="Note 2 3 4 2 9" xfId="29059"/>
    <cellStyle name="Note 2 3 4 3" xfId="29060"/>
    <cellStyle name="Note 2 3 4 3 10" xfId="29061"/>
    <cellStyle name="Note 2 3 4 3 11" xfId="29062"/>
    <cellStyle name="Note 2 3 4 3 12" xfId="29063"/>
    <cellStyle name="Note 2 3 4 3 13" xfId="29064"/>
    <cellStyle name="Note 2 3 4 3 14" xfId="29065"/>
    <cellStyle name="Note 2 3 4 3 15" xfId="29066"/>
    <cellStyle name="Note 2 3 4 3 16" xfId="29067"/>
    <cellStyle name="Note 2 3 4 3 2" xfId="29068"/>
    <cellStyle name="Note 2 3 4 3 2 10" xfId="29069"/>
    <cellStyle name="Note 2 3 4 3 2 11" xfId="29070"/>
    <cellStyle name="Note 2 3 4 3 2 12" xfId="29071"/>
    <cellStyle name="Note 2 3 4 3 2 13" xfId="29072"/>
    <cellStyle name="Note 2 3 4 3 2 14" xfId="29073"/>
    <cellStyle name="Note 2 3 4 3 2 2" xfId="29074"/>
    <cellStyle name="Note 2 3 4 3 2 2 2" xfId="29075"/>
    <cellStyle name="Note 2 3 4 3 2 2 3" xfId="29076"/>
    <cellStyle name="Note 2 3 4 3 2 2 4" xfId="29077"/>
    <cellStyle name="Note 2 3 4 3 2 2 5" xfId="29078"/>
    <cellStyle name="Note 2 3 4 3 2 2 6" xfId="29079"/>
    <cellStyle name="Note 2 3 4 3 2 2 7" xfId="29080"/>
    <cellStyle name="Note 2 3 4 3 2 2 8" xfId="29081"/>
    <cellStyle name="Note 2 3 4 3 2 2 9" xfId="29082"/>
    <cellStyle name="Note 2 3 4 3 2 3" xfId="29083"/>
    <cellStyle name="Note 2 3 4 3 2 3 2" xfId="29084"/>
    <cellStyle name="Note 2 3 4 3 2 3 3" xfId="29085"/>
    <cellStyle name="Note 2 3 4 3 2 3 4" xfId="29086"/>
    <cellStyle name="Note 2 3 4 3 2 3 5" xfId="29087"/>
    <cellStyle name="Note 2 3 4 3 2 3 6" xfId="29088"/>
    <cellStyle name="Note 2 3 4 3 2 3 7" xfId="29089"/>
    <cellStyle name="Note 2 3 4 3 2 3 8" xfId="29090"/>
    <cellStyle name="Note 2 3 4 3 2 3 9" xfId="29091"/>
    <cellStyle name="Note 2 3 4 3 2 4" xfId="29092"/>
    <cellStyle name="Note 2 3 4 3 2 4 2" xfId="29093"/>
    <cellStyle name="Note 2 3 4 3 2 4 3" xfId="29094"/>
    <cellStyle name="Note 2 3 4 3 2 4 4" xfId="29095"/>
    <cellStyle name="Note 2 3 4 3 2 4 5" xfId="29096"/>
    <cellStyle name="Note 2 3 4 3 2 4 6" xfId="29097"/>
    <cellStyle name="Note 2 3 4 3 2 4 7" xfId="29098"/>
    <cellStyle name="Note 2 3 4 3 2 4 8" xfId="29099"/>
    <cellStyle name="Note 2 3 4 3 2 4 9" xfId="29100"/>
    <cellStyle name="Note 2 3 4 3 2 5" xfId="29101"/>
    <cellStyle name="Note 2 3 4 3 2 5 2" xfId="29102"/>
    <cellStyle name="Note 2 3 4 3 2 5 3" xfId="29103"/>
    <cellStyle name="Note 2 3 4 3 2 5 4" xfId="29104"/>
    <cellStyle name="Note 2 3 4 3 2 5 5" xfId="29105"/>
    <cellStyle name="Note 2 3 4 3 2 5 6" xfId="29106"/>
    <cellStyle name="Note 2 3 4 3 2 5 7" xfId="29107"/>
    <cellStyle name="Note 2 3 4 3 2 5 8" xfId="29108"/>
    <cellStyle name="Note 2 3 4 3 2 5 9" xfId="29109"/>
    <cellStyle name="Note 2 3 4 3 2 6" xfId="29110"/>
    <cellStyle name="Note 2 3 4 3 2 6 2" xfId="29111"/>
    <cellStyle name="Note 2 3 4 3 2 6 3" xfId="29112"/>
    <cellStyle name="Note 2 3 4 3 2 6 4" xfId="29113"/>
    <cellStyle name="Note 2 3 4 3 2 6 5" xfId="29114"/>
    <cellStyle name="Note 2 3 4 3 2 6 6" xfId="29115"/>
    <cellStyle name="Note 2 3 4 3 2 6 7" xfId="29116"/>
    <cellStyle name="Note 2 3 4 3 2 6 8" xfId="29117"/>
    <cellStyle name="Note 2 3 4 3 2 6 9" xfId="29118"/>
    <cellStyle name="Note 2 3 4 3 2 7" xfId="29119"/>
    <cellStyle name="Note 2 3 4 3 2 8" xfId="29120"/>
    <cellStyle name="Note 2 3 4 3 2 9" xfId="29121"/>
    <cellStyle name="Note 2 3 4 3 3" xfId="29122"/>
    <cellStyle name="Note 2 3 4 3 3 2" xfId="29123"/>
    <cellStyle name="Note 2 3 4 3 3 3" xfId="29124"/>
    <cellStyle name="Note 2 3 4 3 3 4" xfId="29125"/>
    <cellStyle name="Note 2 3 4 3 3 5" xfId="29126"/>
    <cellStyle name="Note 2 3 4 3 3 6" xfId="29127"/>
    <cellStyle name="Note 2 3 4 3 3 7" xfId="29128"/>
    <cellStyle name="Note 2 3 4 3 3 8" xfId="29129"/>
    <cellStyle name="Note 2 3 4 3 3 9" xfId="29130"/>
    <cellStyle name="Note 2 3 4 3 4" xfId="29131"/>
    <cellStyle name="Note 2 3 4 3 4 2" xfId="29132"/>
    <cellStyle name="Note 2 3 4 3 4 3" xfId="29133"/>
    <cellStyle name="Note 2 3 4 3 4 4" xfId="29134"/>
    <cellStyle name="Note 2 3 4 3 4 5" xfId="29135"/>
    <cellStyle name="Note 2 3 4 3 4 6" xfId="29136"/>
    <cellStyle name="Note 2 3 4 3 4 7" xfId="29137"/>
    <cellStyle name="Note 2 3 4 3 4 8" xfId="29138"/>
    <cellStyle name="Note 2 3 4 3 4 9" xfId="29139"/>
    <cellStyle name="Note 2 3 4 3 5" xfId="29140"/>
    <cellStyle name="Note 2 3 4 3 5 2" xfId="29141"/>
    <cellStyle name="Note 2 3 4 3 5 3" xfId="29142"/>
    <cellStyle name="Note 2 3 4 3 5 4" xfId="29143"/>
    <cellStyle name="Note 2 3 4 3 5 5" xfId="29144"/>
    <cellStyle name="Note 2 3 4 3 5 6" xfId="29145"/>
    <cellStyle name="Note 2 3 4 3 5 7" xfId="29146"/>
    <cellStyle name="Note 2 3 4 3 5 8" xfId="29147"/>
    <cellStyle name="Note 2 3 4 3 5 9" xfId="29148"/>
    <cellStyle name="Note 2 3 4 3 6" xfId="29149"/>
    <cellStyle name="Note 2 3 4 3 6 2" xfId="29150"/>
    <cellStyle name="Note 2 3 4 3 6 3" xfId="29151"/>
    <cellStyle name="Note 2 3 4 3 6 4" xfId="29152"/>
    <cellStyle name="Note 2 3 4 3 6 5" xfId="29153"/>
    <cellStyle name="Note 2 3 4 3 6 6" xfId="29154"/>
    <cellStyle name="Note 2 3 4 3 6 7" xfId="29155"/>
    <cellStyle name="Note 2 3 4 3 6 8" xfId="29156"/>
    <cellStyle name="Note 2 3 4 3 6 9" xfId="29157"/>
    <cellStyle name="Note 2 3 4 3 7" xfId="29158"/>
    <cellStyle name="Note 2 3 4 3 7 2" xfId="29159"/>
    <cellStyle name="Note 2 3 4 3 7 3" xfId="29160"/>
    <cellStyle name="Note 2 3 4 3 7 4" xfId="29161"/>
    <cellStyle name="Note 2 3 4 3 7 5" xfId="29162"/>
    <cellStyle name="Note 2 3 4 3 7 6" xfId="29163"/>
    <cellStyle name="Note 2 3 4 3 7 7" xfId="29164"/>
    <cellStyle name="Note 2 3 4 3 7 8" xfId="29165"/>
    <cellStyle name="Note 2 3 4 3 7 9" xfId="29166"/>
    <cellStyle name="Note 2 3 4 3 8" xfId="29167"/>
    <cellStyle name="Note 2 3 4 3 8 2" xfId="29168"/>
    <cellStyle name="Note 2 3 4 3 8 3" xfId="29169"/>
    <cellStyle name="Note 2 3 4 3 8 4" xfId="29170"/>
    <cellStyle name="Note 2 3 4 3 8 5" xfId="29171"/>
    <cellStyle name="Note 2 3 4 3 8 6" xfId="29172"/>
    <cellStyle name="Note 2 3 4 3 8 7" xfId="29173"/>
    <cellStyle name="Note 2 3 4 3 8 8" xfId="29174"/>
    <cellStyle name="Note 2 3 4 3 8 9" xfId="29175"/>
    <cellStyle name="Note 2 3 4 3 9" xfId="29176"/>
    <cellStyle name="Note 2 3 4 4" xfId="29177"/>
    <cellStyle name="Note 2 3 4 4 10" xfId="29178"/>
    <cellStyle name="Note 2 3 4 4 11" xfId="29179"/>
    <cellStyle name="Note 2 3 4 4 12" xfId="29180"/>
    <cellStyle name="Note 2 3 4 4 13" xfId="29181"/>
    <cellStyle name="Note 2 3 4 4 14" xfId="29182"/>
    <cellStyle name="Note 2 3 4 4 15" xfId="29183"/>
    <cellStyle name="Note 2 3 4 4 16" xfId="29184"/>
    <cellStyle name="Note 2 3 4 4 2" xfId="29185"/>
    <cellStyle name="Note 2 3 4 4 2 10" xfId="29186"/>
    <cellStyle name="Note 2 3 4 4 2 11" xfId="29187"/>
    <cellStyle name="Note 2 3 4 4 2 12" xfId="29188"/>
    <cellStyle name="Note 2 3 4 4 2 13" xfId="29189"/>
    <cellStyle name="Note 2 3 4 4 2 14" xfId="29190"/>
    <cellStyle name="Note 2 3 4 4 2 2" xfId="29191"/>
    <cellStyle name="Note 2 3 4 4 2 2 2" xfId="29192"/>
    <cellStyle name="Note 2 3 4 4 2 2 3" xfId="29193"/>
    <cellStyle name="Note 2 3 4 4 2 2 4" xfId="29194"/>
    <cellStyle name="Note 2 3 4 4 2 2 5" xfId="29195"/>
    <cellStyle name="Note 2 3 4 4 2 2 6" xfId="29196"/>
    <cellStyle name="Note 2 3 4 4 2 2 7" xfId="29197"/>
    <cellStyle name="Note 2 3 4 4 2 2 8" xfId="29198"/>
    <cellStyle name="Note 2 3 4 4 2 2 9" xfId="29199"/>
    <cellStyle name="Note 2 3 4 4 2 3" xfId="29200"/>
    <cellStyle name="Note 2 3 4 4 2 3 2" xfId="29201"/>
    <cellStyle name="Note 2 3 4 4 2 3 3" xfId="29202"/>
    <cellStyle name="Note 2 3 4 4 2 3 4" xfId="29203"/>
    <cellStyle name="Note 2 3 4 4 2 3 5" xfId="29204"/>
    <cellStyle name="Note 2 3 4 4 2 3 6" xfId="29205"/>
    <cellStyle name="Note 2 3 4 4 2 3 7" xfId="29206"/>
    <cellStyle name="Note 2 3 4 4 2 3 8" xfId="29207"/>
    <cellStyle name="Note 2 3 4 4 2 3 9" xfId="29208"/>
    <cellStyle name="Note 2 3 4 4 2 4" xfId="29209"/>
    <cellStyle name="Note 2 3 4 4 2 4 2" xfId="29210"/>
    <cellStyle name="Note 2 3 4 4 2 4 3" xfId="29211"/>
    <cellStyle name="Note 2 3 4 4 2 4 4" xfId="29212"/>
    <cellStyle name="Note 2 3 4 4 2 4 5" xfId="29213"/>
    <cellStyle name="Note 2 3 4 4 2 4 6" xfId="29214"/>
    <cellStyle name="Note 2 3 4 4 2 4 7" xfId="29215"/>
    <cellStyle name="Note 2 3 4 4 2 4 8" xfId="29216"/>
    <cellStyle name="Note 2 3 4 4 2 4 9" xfId="29217"/>
    <cellStyle name="Note 2 3 4 4 2 5" xfId="29218"/>
    <cellStyle name="Note 2 3 4 4 2 5 2" xfId="29219"/>
    <cellStyle name="Note 2 3 4 4 2 5 3" xfId="29220"/>
    <cellStyle name="Note 2 3 4 4 2 5 4" xfId="29221"/>
    <cellStyle name="Note 2 3 4 4 2 5 5" xfId="29222"/>
    <cellStyle name="Note 2 3 4 4 2 5 6" xfId="29223"/>
    <cellStyle name="Note 2 3 4 4 2 5 7" xfId="29224"/>
    <cellStyle name="Note 2 3 4 4 2 5 8" xfId="29225"/>
    <cellStyle name="Note 2 3 4 4 2 5 9" xfId="29226"/>
    <cellStyle name="Note 2 3 4 4 2 6" xfId="29227"/>
    <cellStyle name="Note 2 3 4 4 2 6 2" xfId="29228"/>
    <cellStyle name="Note 2 3 4 4 2 6 3" xfId="29229"/>
    <cellStyle name="Note 2 3 4 4 2 6 4" xfId="29230"/>
    <cellStyle name="Note 2 3 4 4 2 6 5" xfId="29231"/>
    <cellStyle name="Note 2 3 4 4 2 6 6" xfId="29232"/>
    <cellStyle name="Note 2 3 4 4 2 6 7" xfId="29233"/>
    <cellStyle name="Note 2 3 4 4 2 6 8" xfId="29234"/>
    <cellStyle name="Note 2 3 4 4 2 6 9" xfId="29235"/>
    <cellStyle name="Note 2 3 4 4 2 7" xfId="29236"/>
    <cellStyle name="Note 2 3 4 4 2 8" xfId="29237"/>
    <cellStyle name="Note 2 3 4 4 2 9" xfId="29238"/>
    <cellStyle name="Note 2 3 4 4 3" xfId="29239"/>
    <cellStyle name="Note 2 3 4 4 3 2" xfId="29240"/>
    <cellStyle name="Note 2 3 4 4 3 3" xfId="29241"/>
    <cellStyle name="Note 2 3 4 4 3 4" xfId="29242"/>
    <cellStyle name="Note 2 3 4 4 3 5" xfId="29243"/>
    <cellStyle name="Note 2 3 4 4 3 6" xfId="29244"/>
    <cellStyle name="Note 2 3 4 4 3 7" xfId="29245"/>
    <cellStyle name="Note 2 3 4 4 3 8" xfId="29246"/>
    <cellStyle name="Note 2 3 4 4 3 9" xfId="29247"/>
    <cellStyle name="Note 2 3 4 4 4" xfId="29248"/>
    <cellStyle name="Note 2 3 4 4 4 2" xfId="29249"/>
    <cellStyle name="Note 2 3 4 4 4 3" xfId="29250"/>
    <cellStyle name="Note 2 3 4 4 4 4" xfId="29251"/>
    <cellStyle name="Note 2 3 4 4 4 5" xfId="29252"/>
    <cellStyle name="Note 2 3 4 4 4 6" xfId="29253"/>
    <cellStyle name="Note 2 3 4 4 4 7" xfId="29254"/>
    <cellStyle name="Note 2 3 4 4 4 8" xfId="29255"/>
    <cellStyle name="Note 2 3 4 4 4 9" xfId="29256"/>
    <cellStyle name="Note 2 3 4 4 5" xfId="29257"/>
    <cellStyle name="Note 2 3 4 4 5 2" xfId="29258"/>
    <cellStyle name="Note 2 3 4 4 5 3" xfId="29259"/>
    <cellStyle name="Note 2 3 4 4 5 4" xfId="29260"/>
    <cellStyle name="Note 2 3 4 4 5 5" xfId="29261"/>
    <cellStyle name="Note 2 3 4 4 5 6" xfId="29262"/>
    <cellStyle name="Note 2 3 4 4 5 7" xfId="29263"/>
    <cellStyle name="Note 2 3 4 4 5 8" xfId="29264"/>
    <cellStyle name="Note 2 3 4 4 5 9" xfId="29265"/>
    <cellStyle name="Note 2 3 4 4 6" xfId="29266"/>
    <cellStyle name="Note 2 3 4 4 6 2" xfId="29267"/>
    <cellStyle name="Note 2 3 4 4 6 3" xfId="29268"/>
    <cellStyle name="Note 2 3 4 4 6 4" xfId="29269"/>
    <cellStyle name="Note 2 3 4 4 6 5" xfId="29270"/>
    <cellStyle name="Note 2 3 4 4 6 6" xfId="29271"/>
    <cellStyle name="Note 2 3 4 4 6 7" xfId="29272"/>
    <cellStyle name="Note 2 3 4 4 6 8" xfId="29273"/>
    <cellStyle name="Note 2 3 4 4 6 9" xfId="29274"/>
    <cellStyle name="Note 2 3 4 4 7" xfId="29275"/>
    <cellStyle name="Note 2 3 4 4 7 2" xfId="29276"/>
    <cellStyle name="Note 2 3 4 4 7 3" xfId="29277"/>
    <cellStyle name="Note 2 3 4 4 7 4" xfId="29278"/>
    <cellStyle name="Note 2 3 4 4 7 5" xfId="29279"/>
    <cellStyle name="Note 2 3 4 4 7 6" xfId="29280"/>
    <cellStyle name="Note 2 3 4 4 7 7" xfId="29281"/>
    <cellStyle name="Note 2 3 4 4 7 8" xfId="29282"/>
    <cellStyle name="Note 2 3 4 4 7 9" xfId="29283"/>
    <cellStyle name="Note 2 3 4 4 8" xfId="29284"/>
    <cellStyle name="Note 2 3 4 4 8 2" xfId="29285"/>
    <cellStyle name="Note 2 3 4 4 8 3" xfId="29286"/>
    <cellStyle name="Note 2 3 4 4 8 4" xfId="29287"/>
    <cellStyle name="Note 2 3 4 4 8 5" xfId="29288"/>
    <cellStyle name="Note 2 3 4 4 8 6" xfId="29289"/>
    <cellStyle name="Note 2 3 4 4 8 7" xfId="29290"/>
    <cellStyle name="Note 2 3 4 4 8 8" xfId="29291"/>
    <cellStyle name="Note 2 3 4 4 8 9" xfId="29292"/>
    <cellStyle name="Note 2 3 4 4 9" xfId="29293"/>
    <cellStyle name="Note 2 3 4 5" xfId="29294"/>
    <cellStyle name="Note 2 3 4 5 10" xfId="29295"/>
    <cellStyle name="Note 2 3 4 5 11" xfId="29296"/>
    <cellStyle name="Note 2 3 4 5 12" xfId="29297"/>
    <cellStyle name="Note 2 3 4 5 13" xfId="29298"/>
    <cellStyle name="Note 2 3 4 5 14" xfId="29299"/>
    <cellStyle name="Note 2 3 4 5 2" xfId="29300"/>
    <cellStyle name="Note 2 3 4 5 2 2" xfId="29301"/>
    <cellStyle name="Note 2 3 4 5 2 3" xfId="29302"/>
    <cellStyle name="Note 2 3 4 5 2 4" xfId="29303"/>
    <cellStyle name="Note 2 3 4 5 2 5" xfId="29304"/>
    <cellStyle name="Note 2 3 4 5 2 6" xfId="29305"/>
    <cellStyle name="Note 2 3 4 5 2 7" xfId="29306"/>
    <cellStyle name="Note 2 3 4 5 2 8" xfId="29307"/>
    <cellStyle name="Note 2 3 4 5 2 9" xfId="29308"/>
    <cellStyle name="Note 2 3 4 5 3" xfId="29309"/>
    <cellStyle name="Note 2 3 4 5 3 2" xfId="29310"/>
    <cellStyle name="Note 2 3 4 5 3 3" xfId="29311"/>
    <cellStyle name="Note 2 3 4 5 3 4" xfId="29312"/>
    <cellStyle name="Note 2 3 4 5 3 5" xfId="29313"/>
    <cellStyle name="Note 2 3 4 5 3 6" xfId="29314"/>
    <cellStyle name="Note 2 3 4 5 3 7" xfId="29315"/>
    <cellStyle name="Note 2 3 4 5 3 8" xfId="29316"/>
    <cellStyle name="Note 2 3 4 5 3 9" xfId="29317"/>
    <cellStyle name="Note 2 3 4 5 4" xfId="29318"/>
    <cellStyle name="Note 2 3 4 5 4 2" xfId="29319"/>
    <cellStyle name="Note 2 3 4 5 4 3" xfId="29320"/>
    <cellStyle name="Note 2 3 4 5 4 4" xfId="29321"/>
    <cellStyle name="Note 2 3 4 5 4 5" xfId="29322"/>
    <cellStyle name="Note 2 3 4 5 4 6" xfId="29323"/>
    <cellStyle name="Note 2 3 4 5 4 7" xfId="29324"/>
    <cellStyle name="Note 2 3 4 5 4 8" xfId="29325"/>
    <cellStyle name="Note 2 3 4 5 4 9" xfId="29326"/>
    <cellStyle name="Note 2 3 4 5 5" xfId="29327"/>
    <cellStyle name="Note 2 3 4 5 5 2" xfId="29328"/>
    <cellStyle name="Note 2 3 4 5 5 3" xfId="29329"/>
    <cellStyle name="Note 2 3 4 5 5 4" xfId="29330"/>
    <cellStyle name="Note 2 3 4 5 5 5" xfId="29331"/>
    <cellStyle name="Note 2 3 4 5 5 6" xfId="29332"/>
    <cellStyle name="Note 2 3 4 5 5 7" xfId="29333"/>
    <cellStyle name="Note 2 3 4 5 5 8" xfId="29334"/>
    <cellStyle name="Note 2 3 4 5 5 9" xfId="29335"/>
    <cellStyle name="Note 2 3 4 5 6" xfId="29336"/>
    <cellStyle name="Note 2 3 4 5 6 2" xfId="29337"/>
    <cellStyle name="Note 2 3 4 5 6 3" xfId="29338"/>
    <cellStyle name="Note 2 3 4 5 6 4" xfId="29339"/>
    <cellStyle name="Note 2 3 4 5 6 5" xfId="29340"/>
    <cellStyle name="Note 2 3 4 5 6 6" xfId="29341"/>
    <cellStyle name="Note 2 3 4 5 6 7" xfId="29342"/>
    <cellStyle name="Note 2 3 4 5 6 8" xfId="29343"/>
    <cellStyle name="Note 2 3 4 5 6 9" xfId="29344"/>
    <cellStyle name="Note 2 3 4 5 7" xfId="29345"/>
    <cellStyle name="Note 2 3 4 5 8" xfId="29346"/>
    <cellStyle name="Note 2 3 4 5 9" xfId="29347"/>
    <cellStyle name="Note 2 3 4 6" xfId="29348"/>
    <cellStyle name="Note 2 3 4 6 2" xfId="29349"/>
    <cellStyle name="Note 2 3 4 6 3" xfId="29350"/>
    <cellStyle name="Note 2 3 4 6 4" xfId="29351"/>
    <cellStyle name="Note 2 3 4 6 5" xfId="29352"/>
    <cellStyle name="Note 2 3 4 6 6" xfId="29353"/>
    <cellStyle name="Note 2 3 4 6 7" xfId="29354"/>
    <cellStyle name="Note 2 3 4 6 8" xfId="29355"/>
    <cellStyle name="Note 2 3 4 6 9" xfId="29356"/>
    <cellStyle name="Note 2 3 4 7" xfId="29357"/>
    <cellStyle name="Note 2 3 4 7 2" xfId="29358"/>
    <cellStyle name="Note 2 3 4 7 3" xfId="29359"/>
    <cellStyle name="Note 2 3 4 7 4" xfId="29360"/>
    <cellStyle name="Note 2 3 4 7 5" xfId="29361"/>
    <cellStyle name="Note 2 3 4 7 6" xfId="29362"/>
    <cellStyle name="Note 2 3 4 7 7" xfId="29363"/>
    <cellStyle name="Note 2 3 4 7 8" xfId="29364"/>
    <cellStyle name="Note 2 3 4 7 9" xfId="29365"/>
    <cellStyle name="Note 2 3 4 8" xfId="29366"/>
    <cellStyle name="Note 2 3 4 8 2" xfId="29367"/>
    <cellStyle name="Note 2 3 4 8 3" xfId="29368"/>
    <cellStyle name="Note 2 3 4 8 4" xfId="29369"/>
    <cellStyle name="Note 2 3 4 8 5" xfId="29370"/>
    <cellStyle name="Note 2 3 4 8 6" xfId="29371"/>
    <cellStyle name="Note 2 3 4 8 7" xfId="29372"/>
    <cellStyle name="Note 2 3 4 8 8" xfId="29373"/>
    <cellStyle name="Note 2 3 4 8 9" xfId="29374"/>
    <cellStyle name="Note 2 3 4 9" xfId="29375"/>
    <cellStyle name="Note 2 3 4 9 2" xfId="29376"/>
    <cellStyle name="Note 2 3 4 9 3" xfId="29377"/>
    <cellStyle name="Note 2 3 4 9 4" xfId="29378"/>
    <cellStyle name="Note 2 3 4 9 5" xfId="29379"/>
    <cellStyle name="Note 2 3 4 9 6" xfId="29380"/>
    <cellStyle name="Note 2 3 4 9 7" xfId="29381"/>
    <cellStyle name="Note 2 3 4 9 8" xfId="29382"/>
    <cellStyle name="Note 2 3 4 9 9" xfId="29383"/>
    <cellStyle name="Note 2 3 5" xfId="29384"/>
    <cellStyle name="Note 2 3 5 10" xfId="29385"/>
    <cellStyle name="Note 2 3 5 10 2" xfId="29386"/>
    <cellStyle name="Note 2 3 5 10 3" xfId="29387"/>
    <cellStyle name="Note 2 3 5 10 4" xfId="29388"/>
    <cellStyle name="Note 2 3 5 10 5" xfId="29389"/>
    <cellStyle name="Note 2 3 5 10 6" xfId="29390"/>
    <cellStyle name="Note 2 3 5 10 7" xfId="29391"/>
    <cellStyle name="Note 2 3 5 10 8" xfId="29392"/>
    <cellStyle name="Note 2 3 5 10 9" xfId="29393"/>
    <cellStyle name="Note 2 3 5 11" xfId="29394"/>
    <cellStyle name="Note 2 3 5 11 2" xfId="29395"/>
    <cellStyle name="Note 2 3 5 11 3" xfId="29396"/>
    <cellStyle name="Note 2 3 5 11 4" xfId="29397"/>
    <cellStyle name="Note 2 3 5 11 5" xfId="29398"/>
    <cellStyle name="Note 2 3 5 11 6" xfId="29399"/>
    <cellStyle name="Note 2 3 5 11 7" xfId="29400"/>
    <cellStyle name="Note 2 3 5 11 8" xfId="29401"/>
    <cellStyle name="Note 2 3 5 11 9" xfId="29402"/>
    <cellStyle name="Note 2 3 5 12" xfId="29403"/>
    <cellStyle name="Note 2 3 5 12 2" xfId="29404"/>
    <cellStyle name="Note 2 3 5 12 3" xfId="29405"/>
    <cellStyle name="Note 2 3 5 12 4" xfId="29406"/>
    <cellStyle name="Note 2 3 5 12 5" xfId="29407"/>
    <cellStyle name="Note 2 3 5 12 6" xfId="29408"/>
    <cellStyle name="Note 2 3 5 12 7" xfId="29409"/>
    <cellStyle name="Note 2 3 5 12 8" xfId="29410"/>
    <cellStyle name="Note 2 3 5 12 9" xfId="29411"/>
    <cellStyle name="Note 2 3 5 13" xfId="29412"/>
    <cellStyle name="Note 2 3 5 2" xfId="29413"/>
    <cellStyle name="Note 2 3 5 2 10" xfId="29414"/>
    <cellStyle name="Note 2 3 5 2 11" xfId="29415"/>
    <cellStyle name="Note 2 3 5 2 12" xfId="29416"/>
    <cellStyle name="Note 2 3 5 2 13" xfId="29417"/>
    <cellStyle name="Note 2 3 5 2 14" xfId="29418"/>
    <cellStyle name="Note 2 3 5 2 15" xfId="29419"/>
    <cellStyle name="Note 2 3 5 2 16" xfId="29420"/>
    <cellStyle name="Note 2 3 5 2 2" xfId="29421"/>
    <cellStyle name="Note 2 3 5 2 2 10" xfId="29422"/>
    <cellStyle name="Note 2 3 5 2 2 11" xfId="29423"/>
    <cellStyle name="Note 2 3 5 2 2 12" xfId="29424"/>
    <cellStyle name="Note 2 3 5 2 2 13" xfId="29425"/>
    <cellStyle name="Note 2 3 5 2 2 14" xfId="29426"/>
    <cellStyle name="Note 2 3 5 2 2 2" xfId="29427"/>
    <cellStyle name="Note 2 3 5 2 2 2 2" xfId="29428"/>
    <cellStyle name="Note 2 3 5 2 2 2 3" xfId="29429"/>
    <cellStyle name="Note 2 3 5 2 2 2 4" xfId="29430"/>
    <cellStyle name="Note 2 3 5 2 2 2 5" xfId="29431"/>
    <cellStyle name="Note 2 3 5 2 2 2 6" xfId="29432"/>
    <cellStyle name="Note 2 3 5 2 2 2 7" xfId="29433"/>
    <cellStyle name="Note 2 3 5 2 2 2 8" xfId="29434"/>
    <cellStyle name="Note 2 3 5 2 2 2 9" xfId="29435"/>
    <cellStyle name="Note 2 3 5 2 2 3" xfId="29436"/>
    <cellStyle name="Note 2 3 5 2 2 3 2" xfId="29437"/>
    <cellStyle name="Note 2 3 5 2 2 3 3" xfId="29438"/>
    <cellStyle name="Note 2 3 5 2 2 3 4" xfId="29439"/>
    <cellStyle name="Note 2 3 5 2 2 3 5" xfId="29440"/>
    <cellStyle name="Note 2 3 5 2 2 3 6" xfId="29441"/>
    <cellStyle name="Note 2 3 5 2 2 3 7" xfId="29442"/>
    <cellStyle name="Note 2 3 5 2 2 3 8" xfId="29443"/>
    <cellStyle name="Note 2 3 5 2 2 3 9" xfId="29444"/>
    <cellStyle name="Note 2 3 5 2 2 4" xfId="29445"/>
    <cellStyle name="Note 2 3 5 2 2 4 2" xfId="29446"/>
    <cellStyle name="Note 2 3 5 2 2 4 3" xfId="29447"/>
    <cellStyle name="Note 2 3 5 2 2 4 4" xfId="29448"/>
    <cellStyle name="Note 2 3 5 2 2 4 5" xfId="29449"/>
    <cellStyle name="Note 2 3 5 2 2 4 6" xfId="29450"/>
    <cellStyle name="Note 2 3 5 2 2 4 7" xfId="29451"/>
    <cellStyle name="Note 2 3 5 2 2 4 8" xfId="29452"/>
    <cellStyle name="Note 2 3 5 2 2 4 9" xfId="29453"/>
    <cellStyle name="Note 2 3 5 2 2 5" xfId="29454"/>
    <cellStyle name="Note 2 3 5 2 2 5 2" xfId="29455"/>
    <cellStyle name="Note 2 3 5 2 2 5 3" xfId="29456"/>
    <cellStyle name="Note 2 3 5 2 2 5 4" xfId="29457"/>
    <cellStyle name="Note 2 3 5 2 2 5 5" xfId="29458"/>
    <cellStyle name="Note 2 3 5 2 2 5 6" xfId="29459"/>
    <cellStyle name="Note 2 3 5 2 2 5 7" xfId="29460"/>
    <cellStyle name="Note 2 3 5 2 2 5 8" xfId="29461"/>
    <cellStyle name="Note 2 3 5 2 2 5 9" xfId="29462"/>
    <cellStyle name="Note 2 3 5 2 2 6" xfId="29463"/>
    <cellStyle name="Note 2 3 5 2 2 6 2" xfId="29464"/>
    <cellStyle name="Note 2 3 5 2 2 6 3" xfId="29465"/>
    <cellStyle name="Note 2 3 5 2 2 6 4" xfId="29466"/>
    <cellStyle name="Note 2 3 5 2 2 6 5" xfId="29467"/>
    <cellStyle name="Note 2 3 5 2 2 6 6" xfId="29468"/>
    <cellStyle name="Note 2 3 5 2 2 6 7" xfId="29469"/>
    <cellStyle name="Note 2 3 5 2 2 6 8" xfId="29470"/>
    <cellStyle name="Note 2 3 5 2 2 6 9" xfId="29471"/>
    <cellStyle name="Note 2 3 5 2 2 7" xfId="29472"/>
    <cellStyle name="Note 2 3 5 2 2 8" xfId="29473"/>
    <cellStyle name="Note 2 3 5 2 2 9" xfId="29474"/>
    <cellStyle name="Note 2 3 5 2 3" xfId="29475"/>
    <cellStyle name="Note 2 3 5 2 3 2" xfId="29476"/>
    <cellStyle name="Note 2 3 5 2 3 3" xfId="29477"/>
    <cellStyle name="Note 2 3 5 2 3 4" xfId="29478"/>
    <cellStyle name="Note 2 3 5 2 3 5" xfId="29479"/>
    <cellStyle name="Note 2 3 5 2 3 6" xfId="29480"/>
    <cellStyle name="Note 2 3 5 2 3 7" xfId="29481"/>
    <cellStyle name="Note 2 3 5 2 3 8" xfId="29482"/>
    <cellStyle name="Note 2 3 5 2 3 9" xfId="29483"/>
    <cellStyle name="Note 2 3 5 2 4" xfId="29484"/>
    <cellStyle name="Note 2 3 5 2 4 2" xfId="29485"/>
    <cellStyle name="Note 2 3 5 2 4 3" xfId="29486"/>
    <cellStyle name="Note 2 3 5 2 4 4" xfId="29487"/>
    <cellStyle name="Note 2 3 5 2 4 5" xfId="29488"/>
    <cellStyle name="Note 2 3 5 2 4 6" xfId="29489"/>
    <cellStyle name="Note 2 3 5 2 4 7" xfId="29490"/>
    <cellStyle name="Note 2 3 5 2 4 8" xfId="29491"/>
    <cellStyle name="Note 2 3 5 2 4 9" xfId="29492"/>
    <cellStyle name="Note 2 3 5 2 5" xfId="29493"/>
    <cellStyle name="Note 2 3 5 2 5 2" xfId="29494"/>
    <cellStyle name="Note 2 3 5 2 5 3" xfId="29495"/>
    <cellStyle name="Note 2 3 5 2 5 4" xfId="29496"/>
    <cellStyle name="Note 2 3 5 2 5 5" xfId="29497"/>
    <cellStyle name="Note 2 3 5 2 5 6" xfId="29498"/>
    <cellStyle name="Note 2 3 5 2 5 7" xfId="29499"/>
    <cellStyle name="Note 2 3 5 2 5 8" xfId="29500"/>
    <cellStyle name="Note 2 3 5 2 5 9" xfId="29501"/>
    <cellStyle name="Note 2 3 5 2 6" xfId="29502"/>
    <cellStyle name="Note 2 3 5 2 6 2" xfId="29503"/>
    <cellStyle name="Note 2 3 5 2 6 3" xfId="29504"/>
    <cellStyle name="Note 2 3 5 2 6 4" xfId="29505"/>
    <cellStyle name="Note 2 3 5 2 6 5" xfId="29506"/>
    <cellStyle name="Note 2 3 5 2 6 6" xfId="29507"/>
    <cellStyle name="Note 2 3 5 2 6 7" xfId="29508"/>
    <cellStyle name="Note 2 3 5 2 6 8" xfId="29509"/>
    <cellStyle name="Note 2 3 5 2 6 9" xfId="29510"/>
    <cellStyle name="Note 2 3 5 2 7" xfId="29511"/>
    <cellStyle name="Note 2 3 5 2 7 2" xfId="29512"/>
    <cellStyle name="Note 2 3 5 2 7 3" xfId="29513"/>
    <cellStyle name="Note 2 3 5 2 7 4" xfId="29514"/>
    <cellStyle name="Note 2 3 5 2 7 5" xfId="29515"/>
    <cellStyle name="Note 2 3 5 2 7 6" xfId="29516"/>
    <cellStyle name="Note 2 3 5 2 7 7" xfId="29517"/>
    <cellStyle name="Note 2 3 5 2 7 8" xfId="29518"/>
    <cellStyle name="Note 2 3 5 2 7 9" xfId="29519"/>
    <cellStyle name="Note 2 3 5 2 8" xfId="29520"/>
    <cellStyle name="Note 2 3 5 2 8 2" xfId="29521"/>
    <cellStyle name="Note 2 3 5 2 8 3" xfId="29522"/>
    <cellStyle name="Note 2 3 5 2 8 4" xfId="29523"/>
    <cellStyle name="Note 2 3 5 2 8 5" xfId="29524"/>
    <cellStyle name="Note 2 3 5 2 8 6" xfId="29525"/>
    <cellStyle name="Note 2 3 5 2 8 7" xfId="29526"/>
    <cellStyle name="Note 2 3 5 2 8 8" xfId="29527"/>
    <cellStyle name="Note 2 3 5 2 8 9" xfId="29528"/>
    <cellStyle name="Note 2 3 5 2 9" xfId="29529"/>
    <cellStyle name="Note 2 3 5 3" xfId="29530"/>
    <cellStyle name="Note 2 3 5 3 10" xfId="29531"/>
    <cellStyle name="Note 2 3 5 3 11" xfId="29532"/>
    <cellStyle name="Note 2 3 5 3 12" xfId="29533"/>
    <cellStyle name="Note 2 3 5 3 13" xfId="29534"/>
    <cellStyle name="Note 2 3 5 3 14" xfId="29535"/>
    <cellStyle name="Note 2 3 5 3 15" xfId="29536"/>
    <cellStyle name="Note 2 3 5 3 16" xfId="29537"/>
    <cellStyle name="Note 2 3 5 3 2" xfId="29538"/>
    <cellStyle name="Note 2 3 5 3 2 10" xfId="29539"/>
    <cellStyle name="Note 2 3 5 3 2 11" xfId="29540"/>
    <cellStyle name="Note 2 3 5 3 2 12" xfId="29541"/>
    <cellStyle name="Note 2 3 5 3 2 13" xfId="29542"/>
    <cellStyle name="Note 2 3 5 3 2 14" xfId="29543"/>
    <cellStyle name="Note 2 3 5 3 2 2" xfId="29544"/>
    <cellStyle name="Note 2 3 5 3 2 2 2" xfId="29545"/>
    <cellStyle name="Note 2 3 5 3 2 2 3" xfId="29546"/>
    <cellStyle name="Note 2 3 5 3 2 2 4" xfId="29547"/>
    <cellStyle name="Note 2 3 5 3 2 2 5" xfId="29548"/>
    <cellStyle name="Note 2 3 5 3 2 2 6" xfId="29549"/>
    <cellStyle name="Note 2 3 5 3 2 2 7" xfId="29550"/>
    <cellStyle name="Note 2 3 5 3 2 2 8" xfId="29551"/>
    <cellStyle name="Note 2 3 5 3 2 2 9" xfId="29552"/>
    <cellStyle name="Note 2 3 5 3 2 3" xfId="29553"/>
    <cellStyle name="Note 2 3 5 3 2 3 2" xfId="29554"/>
    <cellStyle name="Note 2 3 5 3 2 3 3" xfId="29555"/>
    <cellStyle name="Note 2 3 5 3 2 3 4" xfId="29556"/>
    <cellStyle name="Note 2 3 5 3 2 3 5" xfId="29557"/>
    <cellStyle name="Note 2 3 5 3 2 3 6" xfId="29558"/>
    <cellStyle name="Note 2 3 5 3 2 3 7" xfId="29559"/>
    <cellStyle name="Note 2 3 5 3 2 3 8" xfId="29560"/>
    <cellStyle name="Note 2 3 5 3 2 3 9" xfId="29561"/>
    <cellStyle name="Note 2 3 5 3 2 4" xfId="29562"/>
    <cellStyle name="Note 2 3 5 3 2 4 2" xfId="29563"/>
    <cellStyle name="Note 2 3 5 3 2 4 3" xfId="29564"/>
    <cellStyle name="Note 2 3 5 3 2 4 4" xfId="29565"/>
    <cellStyle name="Note 2 3 5 3 2 4 5" xfId="29566"/>
    <cellStyle name="Note 2 3 5 3 2 4 6" xfId="29567"/>
    <cellStyle name="Note 2 3 5 3 2 4 7" xfId="29568"/>
    <cellStyle name="Note 2 3 5 3 2 4 8" xfId="29569"/>
    <cellStyle name="Note 2 3 5 3 2 4 9" xfId="29570"/>
    <cellStyle name="Note 2 3 5 3 2 5" xfId="29571"/>
    <cellStyle name="Note 2 3 5 3 2 5 2" xfId="29572"/>
    <cellStyle name="Note 2 3 5 3 2 5 3" xfId="29573"/>
    <cellStyle name="Note 2 3 5 3 2 5 4" xfId="29574"/>
    <cellStyle name="Note 2 3 5 3 2 5 5" xfId="29575"/>
    <cellStyle name="Note 2 3 5 3 2 5 6" xfId="29576"/>
    <cellStyle name="Note 2 3 5 3 2 5 7" xfId="29577"/>
    <cellStyle name="Note 2 3 5 3 2 5 8" xfId="29578"/>
    <cellStyle name="Note 2 3 5 3 2 5 9" xfId="29579"/>
    <cellStyle name="Note 2 3 5 3 2 6" xfId="29580"/>
    <cellStyle name="Note 2 3 5 3 2 6 2" xfId="29581"/>
    <cellStyle name="Note 2 3 5 3 2 6 3" xfId="29582"/>
    <cellStyle name="Note 2 3 5 3 2 6 4" xfId="29583"/>
    <cellStyle name="Note 2 3 5 3 2 6 5" xfId="29584"/>
    <cellStyle name="Note 2 3 5 3 2 6 6" xfId="29585"/>
    <cellStyle name="Note 2 3 5 3 2 6 7" xfId="29586"/>
    <cellStyle name="Note 2 3 5 3 2 6 8" xfId="29587"/>
    <cellStyle name="Note 2 3 5 3 2 6 9" xfId="29588"/>
    <cellStyle name="Note 2 3 5 3 2 7" xfId="29589"/>
    <cellStyle name="Note 2 3 5 3 2 8" xfId="29590"/>
    <cellStyle name="Note 2 3 5 3 2 9" xfId="29591"/>
    <cellStyle name="Note 2 3 5 3 3" xfId="29592"/>
    <cellStyle name="Note 2 3 5 3 3 2" xfId="29593"/>
    <cellStyle name="Note 2 3 5 3 3 3" xfId="29594"/>
    <cellStyle name="Note 2 3 5 3 3 4" xfId="29595"/>
    <cellStyle name="Note 2 3 5 3 3 5" xfId="29596"/>
    <cellStyle name="Note 2 3 5 3 3 6" xfId="29597"/>
    <cellStyle name="Note 2 3 5 3 3 7" xfId="29598"/>
    <cellStyle name="Note 2 3 5 3 3 8" xfId="29599"/>
    <cellStyle name="Note 2 3 5 3 3 9" xfId="29600"/>
    <cellStyle name="Note 2 3 5 3 4" xfId="29601"/>
    <cellStyle name="Note 2 3 5 3 4 2" xfId="29602"/>
    <cellStyle name="Note 2 3 5 3 4 3" xfId="29603"/>
    <cellStyle name="Note 2 3 5 3 4 4" xfId="29604"/>
    <cellStyle name="Note 2 3 5 3 4 5" xfId="29605"/>
    <cellStyle name="Note 2 3 5 3 4 6" xfId="29606"/>
    <cellStyle name="Note 2 3 5 3 4 7" xfId="29607"/>
    <cellStyle name="Note 2 3 5 3 4 8" xfId="29608"/>
    <cellStyle name="Note 2 3 5 3 4 9" xfId="29609"/>
    <cellStyle name="Note 2 3 5 3 5" xfId="29610"/>
    <cellStyle name="Note 2 3 5 3 5 2" xfId="29611"/>
    <cellStyle name="Note 2 3 5 3 5 3" xfId="29612"/>
    <cellStyle name="Note 2 3 5 3 5 4" xfId="29613"/>
    <cellStyle name="Note 2 3 5 3 5 5" xfId="29614"/>
    <cellStyle name="Note 2 3 5 3 5 6" xfId="29615"/>
    <cellStyle name="Note 2 3 5 3 5 7" xfId="29616"/>
    <cellStyle name="Note 2 3 5 3 5 8" xfId="29617"/>
    <cellStyle name="Note 2 3 5 3 5 9" xfId="29618"/>
    <cellStyle name="Note 2 3 5 3 6" xfId="29619"/>
    <cellStyle name="Note 2 3 5 3 6 2" xfId="29620"/>
    <cellStyle name="Note 2 3 5 3 6 3" xfId="29621"/>
    <cellStyle name="Note 2 3 5 3 6 4" xfId="29622"/>
    <cellStyle name="Note 2 3 5 3 6 5" xfId="29623"/>
    <cellStyle name="Note 2 3 5 3 6 6" xfId="29624"/>
    <cellStyle name="Note 2 3 5 3 6 7" xfId="29625"/>
    <cellStyle name="Note 2 3 5 3 6 8" xfId="29626"/>
    <cellStyle name="Note 2 3 5 3 6 9" xfId="29627"/>
    <cellStyle name="Note 2 3 5 3 7" xfId="29628"/>
    <cellStyle name="Note 2 3 5 3 7 2" xfId="29629"/>
    <cellStyle name="Note 2 3 5 3 7 3" xfId="29630"/>
    <cellStyle name="Note 2 3 5 3 7 4" xfId="29631"/>
    <cellStyle name="Note 2 3 5 3 7 5" xfId="29632"/>
    <cellStyle name="Note 2 3 5 3 7 6" xfId="29633"/>
    <cellStyle name="Note 2 3 5 3 7 7" xfId="29634"/>
    <cellStyle name="Note 2 3 5 3 7 8" xfId="29635"/>
    <cellStyle name="Note 2 3 5 3 7 9" xfId="29636"/>
    <cellStyle name="Note 2 3 5 3 8" xfId="29637"/>
    <cellStyle name="Note 2 3 5 3 8 2" xfId="29638"/>
    <cellStyle name="Note 2 3 5 3 8 3" xfId="29639"/>
    <cellStyle name="Note 2 3 5 3 8 4" xfId="29640"/>
    <cellStyle name="Note 2 3 5 3 8 5" xfId="29641"/>
    <cellStyle name="Note 2 3 5 3 8 6" xfId="29642"/>
    <cellStyle name="Note 2 3 5 3 8 7" xfId="29643"/>
    <cellStyle name="Note 2 3 5 3 8 8" xfId="29644"/>
    <cellStyle name="Note 2 3 5 3 8 9" xfId="29645"/>
    <cellStyle name="Note 2 3 5 3 9" xfId="29646"/>
    <cellStyle name="Note 2 3 5 4" xfId="29647"/>
    <cellStyle name="Note 2 3 5 4 10" xfId="29648"/>
    <cellStyle name="Note 2 3 5 4 11" xfId="29649"/>
    <cellStyle name="Note 2 3 5 4 12" xfId="29650"/>
    <cellStyle name="Note 2 3 5 4 13" xfId="29651"/>
    <cellStyle name="Note 2 3 5 4 14" xfId="29652"/>
    <cellStyle name="Note 2 3 5 4 15" xfId="29653"/>
    <cellStyle name="Note 2 3 5 4 16" xfId="29654"/>
    <cellStyle name="Note 2 3 5 4 2" xfId="29655"/>
    <cellStyle name="Note 2 3 5 4 2 10" xfId="29656"/>
    <cellStyle name="Note 2 3 5 4 2 11" xfId="29657"/>
    <cellStyle name="Note 2 3 5 4 2 12" xfId="29658"/>
    <cellStyle name="Note 2 3 5 4 2 13" xfId="29659"/>
    <cellStyle name="Note 2 3 5 4 2 14" xfId="29660"/>
    <cellStyle name="Note 2 3 5 4 2 2" xfId="29661"/>
    <cellStyle name="Note 2 3 5 4 2 2 2" xfId="29662"/>
    <cellStyle name="Note 2 3 5 4 2 2 3" xfId="29663"/>
    <cellStyle name="Note 2 3 5 4 2 2 4" xfId="29664"/>
    <cellStyle name="Note 2 3 5 4 2 2 5" xfId="29665"/>
    <cellStyle name="Note 2 3 5 4 2 2 6" xfId="29666"/>
    <cellStyle name="Note 2 3 5 4 2 2 7" xfId="29667"/>
    <cellStyle name="Note 2 3 5 4 2 2 8" xfId="29668"/>
    <cellStyle name="Note 2 3 5 4 2 2 9" xfId="29669"/>
    <cellStyle name="Note 2 3 5 4 2 3" xfId="29670"/>
    <cellStyle name="Note 2 3 5 4 2 3 2" xfId="29671"/>
    <cellStyle name="Note 2 3 5 4 2 3 3" xfId="29672"/>
    <cellStyle name="Note 2 3 5 4 2 3 4" xfId="29673"/>
    <cellStyle name="Note 2 3 5 4 2 3 5" xfId="29674"/>
    <cellStyle name="Note 2 3 5 4 2 3 6" xfId="29675"/>
    <cellStyle name="Note 2 3 5 4 2 3 7" xfId="29676"/>
    <cellStyle name="Note 2 3 5 4 2 3 8" xfId="29677"/>
    <cellStyle name="Note 2 3 5 4 2 3 9" xfId="29678"/>
    <cellStyle name="Note 2 3 5 4 2 4" xfId="29679"/>
    <cellStyle name="Note 2 3 5 4 2 4 2" xfId="29680"/>
    <cellStyle name="Note 2 3 5 4 2 4 3" xfId="29681"/>
    <cellStyle name="Note 2 3 5 4 2 4 4" xfId="29682"/>
    <cellStyle name="Note 2 3 5 4 2 4 5" xfId="29683"/>
    <cellStyle name="Note 2 3 5 4 2 4 6" xfId="29684"/>
    <cellStyle name="Note 2 3 5 4 2 4 7" xfId="29685"/>
    <cellStyle name="Note 2 3 5 4 2 4 8" xfId="29686"/>
    <cellStyle name="Note 2 3 5 4 2 4 9" xfId="29687"/>
    <cellStyle name="Note 2 3 5 4 2 5" xfId="29688"/>
    <cellStyle name="Note 2 3 5 4 2 5 2" xfId="29689"/>
    <cellStyle name="Note 2 3 5 4 2 5 3" xfId="29690"/>
    <cellStyle name="Note 2 3 5 4 2 5 4" xfId="29691"/>
    <cellStyle name="Note 2 3 5 4 2 5 5" xfId="29692"/>
    <cellStyle name="Note 2 3 5 4 2 5 6" xfId="29693"/>
    <cellStyle name="Note 2 3 5 4 2 5 7" xfId="29694"/>
    <cellStyle name="Note 2 3 5 4 2 5 8" xfId="29695"/>
    <cellStyle name="Note 2 3 5 4 2 5 9" xfId="29696"/>
    <cellStyle name="Note 2 3 5 4 2 6" xfId="29697"/>
    <cellStyle name="Note 2 3 5 4 2 6 2" xfId="29698"/>
    <cellStyle name="Note 2 3 5 4 2 6 3" xfId="29699"/>
    <cellStyle name="Note 2 3 5 4 2 6 4" xfId="29700"/>
    <cellStyle name="Note 2 3 5 4 2 6 5" xfId="29701"/>
    <cellStyle name="Note 2 3 5 4 2 6 6" xfId="29702"/>
    <cellStyle name="Note 2 3 5 4 2 6 7" xfId="29703"/>
    <cellStyle name="Note 2 3 5 4 2 6 8" xfId="29704"/>
    <cellStyle name="Note 2 3 5 4 2 6 9" xfId="29705"/>
    <cellStyle name="Note 2 3 5 4 2 7" xfId="29706"/>
    <cellStyle name="Note 2 3 5 4 2 8" xfId="29707"/>
    <cellStyle name="Note 2 3 5 4 2 9" xfId="29708"/>
    <cellStyle name="Note 2 3 5 4 3" xfId="29709"/>
    <cellStyle name="Note 2 3 5 4 3 2" xfId="29710"/>
    <cellStyle name="Note 2 3 5 4 3 3" xfId="29711"/>
    <cellStyle name="Note 2 3 5 4 3 4" xfId="29712"/>
    <cellStyle name="Note 2 3 5 4 3 5" xfId="29713"/>
    <cellStyle name="Note 2 3 5 4 3 6" xfId="29714"/>
    <cellStyle name="Note 2 3 5 4 3 7" xfId="29715"/>
    <cellStyle name="Note 2 3 5 4 3 8" xfId="29716"/>
    <cellStyle name="Note 2 3 5 4 3 9" xfId="29717"/>
    <cellStyle name="Note 2 3 5 4 4" xfId="29718"/>
    <cellStyle name="Note 2 3 5 4 4 2" xfId="29719"/>
    <cellStyle name="Note 2 3 5 4 4 3" xfId="29720"/>
    <cellStyle name="Note 2 3 5 4 4 4" xfId="29721"/>
    <cellStyle name="Note 2 3 5 4 4 5" xfId="29722"/>
    <cellStyle name="Note 2 3 5 4 4 6" xfId="29723"/>
    <cellStyle name="Note 2 3 5 4 4 7" xfId="29724"/>
    <cellStyle name="Note 2 3 5 4 4 8" xfId="29725"/>
    <cellStyle name="Note 2 3 5 4 4 9" xfId="29726"/>
    <cellStyle name="Note 2 3 5 4 5" xfId="29727"/>
    <cellStyle name="Note 2 3 5 4 5 2" xfId="29728"/>
    <cellStyle name="Note 2 3 5 4 5 3" xfId="29729"/>
    <cellStyle name="Note 2 3 5 4 5 4" xfId="29730"/>
    <cellStyle name="Note 2 3 5 4 5 5" xfId="29731"/>
    <cellStyle name="Note 2 3 5 4 5 6" xfId="29732"/>
    <cellStyle name="Note 2 3 5 4 5 7" xfId="29733"/>
    <cellStyle name="Note 2 3 5 4 5 8" xfId="29734"/>
    <cellStyle name="Note 2 3 5 4 5 9" xfId="29735"/>
    <cellStyle name="Note 2 3 5 4 6" xfId="29736"/>
    <cellStyle name="Note 2 3 5 4 6 2" xfId="29737"/>
    <cellStyle name="Note 2 3 5 4 6 3" xfId="29738"/>
    <cellStyle name="Note 2 3 5 4 6 4" xfId="29739"/>
    <cellStyle name="Note 2 3 5 4 6 5" xfId="29740"/>
    <cellStyle name="Note 2 3 5 4 6 6" xfId="29741"/>
    <cellStyle name="Note 2 3 5 4 6 7" xfId="29742"/>
    <cellStyle name="Note 2 3 5 4 6 8" xfId="29743"/>
    <cellStyle name="Note 2 3 5 4 6 9" xfId="29744"/>
    <cellStyle name="Note 2 3 5 4 7" xfId="29745"/>
    <cellStyle name="Note 2 3 5 4 7 2" xfId="29746"/>
    <cellStyle name="Note 2 3 5 4 7 3" xfId="29747"/>
    <cellStyle name="Note 2 3 5 4 7 4" xfId="29748"/>
    <cellStyle name="Note 2 3 5 4 7 5" xfId="29749"/>
    <cellStyle name="Note 2 3 5 4 7 6" xfId="29750"/>
    <cellStyle name="Note 2 3 5 4 7 7" xfId="29751"/>
    <cellStyle name="Note 2 3 5 4 7 8" xfId="29752"/>
    <cellStyle name="Note 2 3 5 4 7 9" xfId="29753"/>
    <cellStyle name="Note 2 3 5 4 8" xfId="29754"/>
    <cellStyle name="Note 2 3 5 4 8 2" xfId="29755"/>
    <cellStyle name="Note 2 3 5 4 8 3" xfId="29756"/>
    <cellStyle name="Note 2 3 5 4 8 4" xfId="29757"/>
    <cellStyle name="Note 2 3 5 4 8 5" xfId="29758"/>
    <cellStyle name="Note 2 3 5 4 8 6" xfId="29759"/>
    <cellStyle name="Note 2 3 5 4 8 7" xfId="29760"/>
    <cellStyle name="Note 2 3 5 4 8 8" xfId="29761"/>
    <cellStyle name="Note 2 3 5 4 8 9" xfId="29762"/>
    <cellStyle name="Note 2 3 5 4 9" xfId="29763"/>
    <cellStyle name="Note 2 3 5 5" xfId="29764"/>
    <cellStyle name="Note 2 3 5 5 10" xfId="29765"/>
    <cellStyle name="Note 2 3 5 5 11" xfId="29766"/>
    <cellStyle name="Note 2 3 5 5 12" xfId="29767"/>
    <cellStyle name="Note 2 3 5 5 13" xfId="29768"/>
    <cellStyle name="Note 2 3 5 5 14" xfId="29769"/>
    <cellStyle name="Note 2 3 5 5 2" xfId="29770"/>
    <cellStyle name="Note 2 3 5 5 2 2" xfId="29771"/>
    <cellStyle name="Note 2 3 5 5 2 3" xfId="29772"/>
    <cellStyle name="Note 2 3 5 5 2 4" xfId="29773"/>
    <cellStyle name="Note 2 3 5 5 2 5" xfId="29774"/>
    <cellStyle name="Note 2 3 5 5 2 6" xfId="29775"/>
    <cellStyle name="Note 2 3 5 5 2 7" xfId="29776"/>
    <cellStyle name="Note 2 3 5 5 2 8" xfId="29777"/>
    <cellStyle name="Note 2 3 5 5 2 9" xfId="29778"/>
    <cellStyle name="Note 2 3 5 5 3" xfId="29779"/>
    <cellStyle name="Note 2 3 5 5 3 2" xfId="29780"/>
    <cellStyle name="Note 2 3 5 5 3 3" xfId="29781"/>
    <cellStyle name="Note 2 3 5 5 3 4" xfId="29782"/>
    <cellStyle name="Note 2 3 5 5 3 5" xfId="29783"/>
    <cellStyle name="Note 2 3 5 5 3 6" xfId="29784"/>
    <cellStyle name="Note 2 3 5 5 3 7" xfId="29785"/>
    <cellStyle name="Note 2 3 5 5 3 8" xfId="29786"/>
    <cellStyle name="Note 2 3 5 5 3 9" xfId="29787"/>
    <cellStyle name="Note 2 3 5 5 4" xfId="29788"/>
    <cellStyle name="Note 2 3 5 5 4 2" xfId="29789"/>
    <cellStyle name="Note 2 3 5 5 4 3" xfId="29790"/>
    <cellStyle name="Note 2 3 5 5 4 4" xfId="29791"/>
    <cellStyle name="Note 2 3 5 5 4 5" xfId="29792"/>
    <cellStyle name="Note 2 3 5 5 4 6" xfId="29793"/>
    <cellStyle name="Note 2 3 5 5 4 7" xfId="29794"/>
    <cellStyle name="Note 2 3 5 5 4 8" xfId="29795"/>
    <cellStyle name="Note 2 3 5 5 4 9" xfId="29796"/>
    <cellStyle name="Note 2 3 5 5 5" xfId="29797"/>
    <cellStyle name="Note 2 3 5 5 5 2" xfId="29798"/>
    <cellStyle name="Note 2 3 5 5 5 3" xfId="29799"/>
    <cellStyle name="Note 2 3 5 5 5 4" xfId="29800"/>
    <cellStyle name="Note 2 3 5 5 5 5" xfId="29801"/>
    <cellStyle name="Note 2 3 5 5 5 6" xfId="29802"/>
    <cellStyle name="Note 2 3 5 5 5 7" xfId="29803"/>
    <cellStyle name="Note 2 3 5 5 5 8" xfId="29804"/>
    <cellStyle name="Note 2 3 5 5 5 9" xfId="29805"/>
    <cellStyle name="Note 2 3 5 5 6" xfId="29806"/>
    <cellStyle name="Note 2 3 5 5 6 2" xfId="29807"/>
    <cellStyle name="Note 2 3 5 5 6 3" xfId="29808"/>
    <cellStyle name="Note 2 3 5 5 6 4" xfId="29809"/>
    <cellStyle name="Note 2 3 5 5 6 5" xfId="29810"/>
    <cellStyle name="Note 2 3 5 5 6 6" xfId="29811"/>
    <cellStyle name="Note 2 3 5 5 6 7" xfId="29812"/>
    <cellStyle name="Note 2 3 5 5 6 8" xfId="29813"/>
    <cellStyle name="Note 2 3 5 5 6 9" xfId="29814"/>
    <cellStyle name="Note 2 3 5 5 7" xfId="29815"/>
    <cellStyle name="Note 2 3 5 5 8" xfId="29816"/>
    <cellStyle name="Note 2 3 5 5 9" xfId="29817"/>
    <cellStyle name="Note 2 3 5 6" xfId="29818"/>
    <cellStyle name="Note 2 3 5 6 2" xfId="29819"/>
    <cellStyle name="Note 2 3 5 6 3" xfId="29820"/>
    <cellStyle name="Note 2 3 5 6 4" xfId="29821"/>
    <cellStyle name="Note 2 3 5 6 5" xfId="29822"/>
    <cellStyle name="Note 2 3 5 6 6" xfId="29823"/>
    <cellStyle name="Note 2 3 5 6 7" xfId="29824"/>
    <cellStyle name="Note 2 3 5 6 8" xfId="29825"/>
    <cellStyle name="Note 2 3 5 6 9" xfId="29826"/>
    <cellStyle name="Note 2 3 5 7" xfId="29827"/>
    <cellStyle name="Note 2 3 5 7 2" xfId="29828"/>
    <cellStyle name="Note 2 3 5 7 3" xfId="29829"/>
    <cellStyle name="Note 2 3 5 7 4" xfId="29830"/>
    <cellStyle name="Note 2 3 5 7 5" xfId="29831"/>
    <cellStyle name="Note 2 3 5 7 6" xfId="29832"/>
    <cellStyle name="Note 2 3 5 7 7" xfId="29833"/>
    <cellStyle name="Note 2 3 5 7 8" xfId="29834"/>
    <cellStyle name="Note 2 3 5 7 9" xfId="29835"/>
    <cellStyle name="Note 2 3 5 8" xfId="29836"/>
    <cellStyle name="Note 2 3 5 8 2" xfId="29837"/>
    <cellStyle name="Note 2 3 5 8 3" xfId="29838"/>
    <cellStyle name="Note 2 3 5 8 4" xfId="29839"/>
    <cellStyle name="Note 2 3 5 8 5" xfId="29840"/>
    <cellStyle name="Note 2 3 5 8 6" xfId="29841"/>
    <cellStyle name="Note 2 3 5 8 7" xfId="29842"/>
    <cellStyle name="Note 2 3 5 8 8" xfId="29843"/>
    <cellStyle name="Note 2 3 5 8 9" xfId="29844"/>
    <cellStyle name="Note 2 3 5 9" xfId="29845"/>
    <cellStyle name="Note 2 3 5 9 2" xfId="29846"/>
    <cellStyle name="Note 2 3 5 9 3" xfId="29847"/>
    <cellStyle name="Note 2 3 5 9 4" xfId="29848"/>
    <cellStyle name="Note 2 3 5 9 5" xfId="29849"/>
    <cellStyle name="Note 2 3 5 9 6" xfId="29850"/>
    <cellStyle name="Note 2 3 5 9 7" xfId="29851"/>
    <cellStyle name="Note 2 3 5 9 8" xfId="29852"/>
    <cellStyle name="Note 2 3 5 9 9" xfId="29853"/>
    <cellStyle name="Note 2 3 6" xfId="29854"/>
    <cellStyle name="Note 2 3 6 10" xfId="29855"/>
    <cellStyle name="Note 2 3 6 10 2" xfId="29856"/>
    <cellStyle name="Note 2 3 6 10 3" xfId="29857"/>
    <cellStyle name="Note 2 3 6 10 4" xfId="29858"/>
    <cellStyle name="Note 2 3 6 10 5" xfId="29859"/>
    <cellStyle name="Note 2 3 6 10 6" xfId="29860"/>
    <cellStyle name="Note 2 3 6 10 7" xfId="29861"/>
    <cellStyle name="Note 2 3 6 10 8" xfId="29862"/>
    <cellStyle name="Note 2 3 6 10 9" xfId="29863"/>
    <cellStyle name="Note 2 3 6 11" xfId="29864"/>
    <cellStyle name="Note 2 3 6 11 2" xfId="29865"/>
    <cellStyle name="Note 2 3 6 11 3" xfId="29866"/>
    <cellStyle name="Note 2 3 6 11 4" xfId="29867"/>
    <cellStyle name="Note 2 3 6 11 5" xfId="29868"/>
    <cellStyle name="Note 2 3 6 11 6" xfId="29869"/>
    <cellStyle name="Note 2 3 6 11 7" xfId="29870"/>
    <cellStyle name="Note 2 3 6 11 8" xfId="29871"/>
    <cellStyle name="Note 2 3 6 11 9" xfId="29872"/>
    <cellStyle name="Note 2 3 6 12" xfId="29873"/>
    <cellStyle name="Note 2 3 6 12 2" xfId="29874"/>
    <cellStyle name="Note 2 3 6 12 3" xfId="29875"/>
    <cellStyle name="Note 2 3 6 12 4" xfId="29876"/>
    <cellStyle name="Note 2 3 6 12 5" xfId="29877"/>
    <cellStyle name="Note 2 3 6 12 6" xfId="29878"/>
    <cellStyle name="Note 2 3 6 12 7" xfId="29879"/>
    <cellStyle name="Note 2 3 6 12 8" xfId="29880"/>
    <cellStyle name="Note 2 3 6 12 9" xfId="29881"/>
    <cellStyle name="Note 2 3 6 13" xfId="29882"/>
    <cellStyle name="Note 2 3 6 2" xfId="29883"/>
    <cellStyle name="Note 2 3 6 2 10" xfId="29884"/>
    <cellStyle name="Note 2 3 6 2 11" xfId="29885"/>
    <cellStyle name="Note 2 3 6 2 12" xfId="29886"/>
    <cellStyle name="Note 2 3 6 2 13" xfId="29887"/>
    <cellStyle name="Note 2 3 6 2 14" xfId="29888"/>
    <cellStyle name="Note 2 3 6 2 15" xfId="29889"/>
    <cellStyle name="Note 2 3 6 2 16" xfId="29890"/>
    <cellStyle name="Note 2 3 6 2 2" xfId="29891"/>
    <cellStyle name="Note 2 3 6 2 2 10" xfId="29892"/>
    <cellStyle name="Note 2 3 6 2 2 11" xfId="29893"/>
    <cellStyle name="Note 2 3 6 2 2 12" xfId="29894"/>
    <cellStyle name="Note 2 3 6 2 2 13" xfId="29895"/>
    <cellStyle name="Note 2 3 6 2 2 14" xfId="29896"/>
    <cellStyle name="Note 2 3 6 2 2 2" xfId="29897"/>
    <cellStyle name="Note 2 3 6 2 2 2 2" xfId="29898"/>
    <cellStyle name="Note 2 3 6 2 2 2 3" xfId="29899"/>
    <cellStyle name="Note 2 3 6 2 2 2 4" xfId="29900"/>
    <cellStyle name="Note 2 3 6 2 2 2 5" xfId="29901"/>
    <cellStyle name="Note 2 3 6 2 2 2 6" xfId="29902"/>
    <cellStyle name="Note 2 3 6 2 2 2 7" xfId="29903"/>
    <cellStyle name="Note 2 3 6 2 2 2 8" xfId="29904"/>
    <cellStyle name="Note 2 3 6 2 2 2 9" xfId="29905"/>
    <cellStyle name="Note 2 3 6 2 2 3" xfId="29906"/>
    <cellStyle name="Note 2 3 6 2 2 3 2" xfId="29907"/>
    <cellStyle name="Note 2 3 6 2 2 3 3" xfId="29908"/>
    <cellStyle name="Note 2 3 6 2 2 3 4" xfId="29909"/>
    <cellStyle name="Note 2 3 6 2 2 3 5" xfId="29910"/>
    <cellStyle name="Note 2 3 6 2 2 3 6" xfId="29911"/>
    <cellStyle name="Note 2 3 6 2 2 3 7" xfId="29912"/>
    <cellStyle name="Note 2 3 6 2 2 3 8" xfId="29913"/>
    <cellStyle name="Note 2 3 6 2 2 3 9" xfId="29914"/>
    <cellStyle name="Note 2 3 6 2 2 4" xfId="29915"/>
    <cellStyle name="Note 2 3 6 2 2 4 2" xfId="29916"/>
    <cellStyle name="Note 2 3 6 2 2 4 3" xfId="29917"/>
    <cellStyle name="Note 2 3 6 2 2 4 4" xfId="29918"/>
    <cellStyle name="Note 2 3 6 2 2 4 5" xfId="29919"/>
    <cellStyle name="Note 2 3 6 2 2 4 6" xfId="29920"/>
    <cellStyle name="Note 2 3 6 2 2 4 7" xfId="29921"/>
    <cellStyle name="Note 2 3 6 2 2 4 8" xfId="29922"/>
    <cellStyle name="Note 2 3 6 2 2 4 9" xfId="29923"/>
    <cellStyle name="Note 2 3 6 2 2 5" xfId="29924"/>
    <cellStyle name="Note 2 3 6 2 2 5 2" xfId="29925"/>
    <cellStyle name="Note 2 3 6 2 2 5 3" xfId="29926"/>
    <cellStyle name="Note 2 3 6 2 2 5 4" xfId="29927"/>
    <cellStyle name="Note 2 3 6 2 2 5 5" xfId="29928"/>
    <cellStyle name="Note 2 3 6 2 2 5 6" xfId="29929"/>
    <cellStyle name="Note 2 3 6 2 2 5 7" xfId="29930"/>
    <cellStyle name="Note 2 3 6 2 2 5 8" xfId="29931"/>
    <cellStyle name="Note 2 3 6 2 2 5 9" xfId="29932"/>
    <cellStyle name="Note 2 3 6 2 2 6" xfId="29933"/>
    <cellStyle name="Note 2 3 6 2 2 6 2" xfId="29934"/>
    <cellStyle name="Note 2 3 6 2 2 6 3" xfId="29935"/>
    <cellStyle name="Note 2 3 6 2 2 6 4" xfId="29936"/>
    <cellStyle name="Note 2 3 6 2 2 6 5" xfId="29937"/>
    <cellStyle name="Note 2 3 6 2 2 6 6" xfId="29938"/>
    <cellStyle name="Note 2 3 6 2 2 6 7" xfId="29939"/>
    <cellStyle name="Note 2 3 6 2 2 6 8" xfId="29940"/>
    <cellStyle name="Note 2 3 6 2 2 6 9" xfId="29941"/>
    <cellStyle name="Note 2 3 6 2 2 7" xfId="29942"/>
    <cellStyle name="Note 2 3 6 2 2 8" xfId="29943"/>
    <cellStyle name="Note 2 3 6 2 2 9" xfId="29944"/>
    <cellStyle name="Note 2 3 6 2 3" xfId="29945"/>
    <cellStyle name="Note 2 3 6 2 3 2" xfId="29946"/>
    <cellStyle name="Note 2 3 6 2 3 3" xfId="29947"/>
    <cellStyle name="Note 2 3 6 2 3 4" xfId="29948"/>
    <cellStyle name="Note 2 3 6 2 3 5" xfId="29949"/>
    <cellStyle name="Note 2 3 6 2 3 6" xfId="29950"/>
    <cellStyle name="Note 2 3 6 2 3 7" xfId="29951"/>
    <cellStyle name="Note 2 3 6 2 3 8" xfId="29952"/>
    <cellStyle name="Note 2 3 6 2 3 9" xfId="29953"/>
    <cellStyle name="Note 2 3 6 2 4" xfId="29954"/>
    <cellStyle name="Note 2 3 6 2 4 2" xfId="29955"/>
    <cellStyle name="Note 2 3 6 2 4 3" xfId="29956"/>
    <cellStyle name="Note 2 3 6 2 4 4" xfId="29957"/>
    <cellStyle name="Note 2 3 6 2 4 5" xfId="29958"/>
    <cellStyle name="Note 2 3 6 2 4 6" xfId="29959"/>
    <cellStyle name="Note 2 3 6 2 4 7" xfId="29960"/>
    <cellStyle name="Note 2 3 6 2 4 8" xfId="29961"/>
    <cellStyle name="Note 2 3 6 2 4 9" xfId="29962"/>
    <cellStyle name="Note 2 3 6 2 5" xfId="29963"/>
    <cellStyle name="Note 2 3 6 2 5 2" xfId="29964"/>
    <cellStyle name="Note 2 3 6 2 5 3" xfId="29965"/>
    <cellStyle name="Note 2 3 6 2 5 4" xfId="29966"/>
    <cellStyle name="Note 2 3 6 2 5 5" xfId="29967"/>
    <cellStyle name="Note 2 3 6 2 5 6" xfId="29968"/>
    <cellStyle name="Note 2 3 6 2 5 7" xfId="29969"/>
    <cellStyle name="Note 2 3 6 2 5 8" xfId="29970"/>
    <cellStyle name="Note 2 3 6 2 5 9" xfId="29971"/>
    <cellStyle name="Note 2 3 6 2 6" xfId="29972"/>
    <cellStyle name="Note 2 3 6 2 6 2" xfId="29973"/>
    <cellStyle name="Note 2 3 6 2 6 3" xfId="29974"/>
    <cellStyle name="Note 2 3 6 2 6 4" xfId="29975"/>
    <cellStyle name="Note 2 3 6 2 6 5" xfId="29976"/>
    <cellStyle name="Note 2 3 6 2 6 6" xfId="29977"/>
    <cellStyle name="Note 2 3 6 2 6 7" xfId="29978"/>
    <cellStyle name="Note 2 3 6 2 6 8" xfId="29979"/>
    <cellStyle name="Note 2 3 6 2 6 9" xfId="29980"/>
    <cellStyle name="Note 2 3 6 2 7" xfId="29981"/>
    <cellStyle name="Note 2 3 6 2 7 2" xfId="29982"/>
    <cellStyle name="Note 2 3 6 2 7 3" xfId="29983"/>
    <cellStyle name="Note 2 3 6 2 7 4" xfId="29984"/>
    <cellStyle name="Note 2 3 6 2 7 5" xfId="29985"/>
    <cellStyle name="Note 2 3 6 2 7 6" xfId="29986"/>
    <cellStyle name="Note 2 3 6 2 7 7" xfId="29987"/>
    <cellStyle name="Note 2 3 6 2 7 8" xfId="29988"/>
    <cellStyle name="Note 2 3 6 2 7 9" xfId="29989"/>
    <cellStyle name="Note 2 3 6 2 8" xfId="29990"/>
    <cellStyle name="Note 2 3 6 2 8 2" xfId="29991"/>
    <cellStyle name="Note 2 3 6 2 8 3" xfId="29992"/>
    <cellStyle name="Note 2 3 6 2 8 4" xfId="29993"/>
    <cellStyle name="Note 2 3 6 2 8 5" xfId="29994"/>
    <cellStyle name="Note 2 3 6 2 8 6" xfId="29995"/>
    <cellStyle name="Note 2 3 6 2 8 7" xfId="29996"/>
    <cellStyle name="Note 2 3 6 2 8 8" xfId="29997"/>
    <cellStyle name="Note 2 3 6 2 8 9" xfId="29998"/>
    <cellStyle name="Note 2 3 6 2 9" xfId="29999"/>
    <cellStyle name="Note 2 3 6 3" xfId="30000"/>
    <cellStyle name="Note 2 3 6 3 10" xfId="30001"/>
    <cellStyle name="Note 2 3 6 3 11" xfId="30002"/>
    <cellStyle name="Note 2 3 6 3 12" xfId="30003"/>
    <cellStyle name="Note 2 3 6 3 13" xfId="30004"/>
    <cellStyle name="Note 2 3 6 3 14" xfId="30005"/>
    <cellStyle name="Note 2 3 6 3 15" xfId="30006"/>
    <cellStyle name="Note 2 3 6 3 16" xfId="30007"/>
    <cellStyle name="Note 2 3 6 3 2" xfId="30008"/>
    <cellStyle name="Note 2 3 6 3 2 10" xfId="30009"/>
    <cellStyle name="Note 2 3 6 3 2 11" xfId="30010"/>
    <cellStyle name="Note 2 3 6 3 2 12" xfId="30011"/>
    <cellStyle name="Note 2 3 6 3 2 13" xfId="30012"/>
    <cellStyle name="Note 2 3 6 3 2 14" xfId="30013"/>
    <cellStyle name="Note 2 3 6 3 2 2" xfId="30014"/>
    <cellStyle name="Note 2 3 6 3 2 2 2" xfId="30015"/>
    <cellStyle name="Note 2 3 6 3 2 2 3" xfId="30016"/>
    <cellStyle name="Note 2 3 6 3 2 2 4" xfId="30017"/>
    <cellStyle name="Note 2 3 6 3 2 2 5" xfId="30018"/>
    <cellStyle name="Note 2 3 6 3 2 2 6" xfId="30019"/>
    <cellStyle name="Note 2 3 6 3 2 2 7" xfId="30020"/>
    <cellStyle name="Note 2 3 6 3 2 2 8" xfId="30021"/>
    <cellStyle name="Note 2 3 6 3 2 2 9" xfId="30022"/>
    <cellStyle name="Note 2 3 6 3 2 3" xfId="30023"/>
    <cellStyle name="Note 2 3 6 3 2 3 2" xfId="30024"/>
    <cellStyle name="Note 2 3 6 3 2 3 3" xfId="30025"/>
    <cellStyle name="Note 2 3 6 3 2 3 4" xfId="30026"/>
    <cellStyle name="Note 2 3 6 3 2 3 5" xfId="30027"/>
    <cellStyle name="Note 2 3 6 3 2 3 6" xfId="30028"/>
    <cellStyle name="Note 2 3 6 3 2 3 7" xfId="30029"/>
    <cellStyle name="Note 2 3 6 3 2 3 8" xfId="30030"/>
    <cellStyle name="Note 2 3 6 3 2 3 9" xfId="30031"/>
    <cellStyle name="Note 2 3 6 3 2 4" xfId="30032"/>
    <cellStyle name="Note 2 3 6 3 2 4 2" xfId="30033"/>
    <cellStyle name="Note 2 3 6 3 2 4 3" xfId="30034"/>
    <cellStyle name="Note 2 3 6 3 2 4 4" xfId="30035"/>
    <cellStyle name="Note 2 3 6 3 2 4 5" xfId="30036"/>
    <cellStyle name="Note 2 3 6 3 2 4 6" xfId="30037"/>
    <cellStyle name="Note 2 3 6 3 2 4 7" xfId="30038"/>
    <cellStyle name="Note 2 3 6 3 2 4 8" xfId="30039"/>
    <cellStyle name="Note 2 3 6 3 2 4 9" xfId="30040"/>
    <cellStyle name="Note 2 3 6 3 2 5" xfId="30041"/>
    <cellStyle name="Note 2 3 6 3 2 5 2" xfId="30042"/>
    <cellStyle name="Note 2 3 6 3 2 5 3" xfId="30043"/>
    <cellStyle name="Note 2 3 6 3 2 5 4" xfId="30044"/>
    <cellStyle name="Note 2 3 6 3 2 5 5" xfId="30045"/>
    <cellStyle name="Note 2 3 6 3 2 5 6" xfId="30046"/>
    <cellStyle name="Note 2 3 6 3 2 5 7" xfId="30047"/>
    <cellStyle name="Note 2 3 6 3 2 5 8" xfId="30048"/>
    <cellStyle name="Note 2 3 6 3 2 5 9" xfId="30049"/>
    <cellStyle name="Note 2 3 6 3 2 6" xfId="30050"/>
    <cellStyle name="Note 2 3 6 3 2 6 2" xfId="30051"/>
    <cellStyle name="Note 2 3 6 3 2 6 3" xfId="30052"/>
    <cellStyle name="Note 2 3 6 3 2 6 4" xfId="30053"/>
    <cellStyle name="Note 2 3 6 3 2 6 5" xfId="30054"/>
    <cellStyle name="Note 2 3 6 3 2 6 6" xfId="30055"/>
    <cellStyle name="Note 2 3 6 3 2 6 7" xfId="30056"/>
    <cellStyle name="Note 2 3 6 3 2 6 8" xfId="30057"/>
    <cellStyle name="Note 2 3 6 3 2 6 9" xfId="30058"/>
    <cellStyle name="Note 2 3 6 3 2 7" xfId="30059"/>
    <cellStyle name="Note 2 3 6 3 2 8" xfId="30060"/>
    <cellStyle name="Note 2 3 6 3 2 9" xfId="30061"/>
    <cellStyle name="Note 2 3 6 3 3" xfId="30062"/>
    <cellStyle name="Note 2 3 6 3 3 2" xfId="30063"/>
    <cellStyle name="Note 2 3 6 3 3 3" xfId="30064"/>
    <cellStyle name="Note 2 3 6 3 3 4" xfId="30065"/>
    <cellStyle name="Note 2 3 6 3 3 5" xfId="30066"/>
    <cellStyle name="Note 2 3 6 3 3 6" xfId="30067"/>
    <cellStyle name="Note 2 3 6 3 3 7" xfId="30068"/>
    <cellStyle name="Note 2 3 6 3 3 8" xfId="30069"/>
    <cellStyle name="Note 2 3 6 3 3 9" xfId="30070"/>
    <cellStyle name="Note 2 3 6 3 4" xfId="30071"/>
    <cellStyle name="Note 2 3 6 3 4 2" xfId="30072"/>
    <cellStyle name="Note 2 3 6 3 4 3" xfId="30073"/>
    <cellStyle name="Note 2 3 6 3 4 4" xfId="30074"/>
    <cellStyle name="Note 2 3 6 3 4 5" xfId="30075"/>
    <cellStyle name="Note 2 3 6 3 4 6" xfId="30076"/>
    <cellStyle name="Note 2 3 6 3 4 7" xfId="30077"/>
    <cellStyle name="Note 2 3 6 3 4 8" xfId="30078"/>
    <cellStyle name="Note 2 3 6 3 4 9" xfId="30079"/>
    <cellStyle name="Note 2 3 6 3 5" xfId="30080"/>
    <cellStyle name="Note 2 3 6 3 5 2" xfId="30081"/>
    <cellStyle name="Note 2 3 6 3 5 3" xfId="30082"/>
    <cellStyle name="Note 2 3 6 3 5 4" xfId="30083"/>
    <cellStyle name="Note 2 3 6 3 5 5" xfId="30084"/>
    <cellStyle name="Note 2 3 6 3 5 6" xfId="30085"/>
    <cellStyle name="Note 2 3 6 3 5 7" xfId="30086"/>
    <cellStyle name="Note 2 3 6 3 5 8" xfId="30087"/>
    <cellStyle name="Note 2 3 6 3 5 9" xfId="30088"/>
    <cellStyle name="Note 2 3 6 3 6" xfId="30089"/>
    <cellStyle name="Note 2 3 6 3 6 2" xfId="30090"/>
    <cellStyle name="Note 2 3 6 3 6 3" xfId="30091"/>
    <cellStyle name="Note 2 3 6 3 6 4" xfId="30092"/>
    <cellStyle name="Note 2 3 6 3 6 5" xfId="30093"/>
    <cellStyle name="Note 2 3 6 3 6 6" xfId="30094"/>
    <cellStyle name="Note 2 3 6 3 6 7" xfId="30095"/>
    <cellStyle name="Note 2 3 6 3 6 8" xfId="30096"/>
    <cellStyle name="Note 2 3 6 3 6 9" xfId="30097"/>
    <cellStyle name="Note 2 3 6 3 7" xfId="30098"/>
    <cellStyle name="Note 2 3 6 3 7 2" xfId="30099"/>
    <cellStyle name="Note 2 3 6 3 7 3" xfId="30100"/>
    <cellStyle name="Note 2 3 6 3 7 4" xfId="30101"/>
    <cellStyle name="Note 2 3 6 3 7 5" xfId="30102"/>
    <cellStyle name="Note 2 3 6 3 7 6" xfId="30103"/>
    <cellStyle name="Note 2 3 6 3 7 7" xfId="30104"/>
    <cellStyle name="Note 2 3 6 3 7 8" xfId="30105"/>
    <cellStyle name="Note 2 3 6 3 7 9" xfId="30106"/>
    <cellStyle name="Note 2 3 6 3 8" xfId="30107"/>
    <cellStyle name="Note 2 3 6 3 8 2" xfId="30108"/>
    <cellStyle name="Note 2 3 6 3 8 3" xfId="30109"/>
    <cellStyle name="Note 2 3 6 3 8 4" xfId="30110"/>
    <cellStyle name="Note 2 3 6 3 8 5" xfId="30111"/>
    <cellStyle name="Note 2 3 6 3 8 6" xfId="30112"/>
    <cellStyle name="Note 2 3 6 3 8 7" xfId="30113"/>
    <cellStyle name="Note 2 3 6 3 8 8" xfId="30114"/>
    <cellStyle name="Note 2 3 6 3 8 9" xfId="30115"/>
    <cellStyle name="Note 2 3 6 3 9" xfId="30116"/>
    <cellStyle name="Note 2 3 6 4" xfId="30117"/>
    <cellStyle name="Note 2 3 6 4 10" xfId="30118"/>
    <cellStyle name="Note 2 3 6 4 11" xfId="30119"/>
    <cellStyle name="Note 2 3 6 4 12" xfId="30120"/>
    <cellStyle name="Note 2 3 6 4 13" xfId="30121"/>
    <cellStyle name="Note 2 3 6 4 14" xfId="30122"/>
    <cellStyle name="Note 2 3 6 4 15" xfId="30123"/>
    <cellStyle name="Note 2 3 6 4 16" xfId="30124"/>
    <cellStyle name="Note 2 3 6 4 2" xfId="30125"/>
    <cellStyle name="Note 2 3 6 4 2 10" xfId="30126"/>
    <cellStyle name="Note 2 3 6 4 2 11" xfId="30127"/>
    <cellStyle name="Note 2 3 6 4 2 12" xfId="30128"/>
    <cellStyle name="Note 2 3 6 4 2 13" xfId="30129"/>
    <cellStyle name="Note 2 3 6 4 2 14" xfId="30130"/>
    <cellStyle name="Note 2 3 6 4 2 2" xfId="30131"/>
    <cellStyle name="Note 2 3 6 4 2 2 2" xfId="30132"/>
    <cellStyle name="Note 2 3 6 4 2 2 3" xfId="30133"/>
    <cellStyle name="Note 2 3 6 4 2 2 4" xfId="30134"/>
    <cellStyle name="Note 2 3 6 4 2 2 5" xfId="30135"/>
    <cellStyle name="Note 2 3 6 4 2 2 6" xfId="30136"/>
    <cellStyle name="Note 2 3 6 4 2 2 7" xfId="30137"/>
    <cellStyle name="Note 2 3 6 4 2 2 8" xfId="30138"/>
    <cellStyle name="Note 2 3 6 4 2 2 9" xfId="30139"/>
    <cellStyle name="Note 2 3 6 4 2 3" xfId="30140"/>
    <cellStyle name="Note 2 3 6 4 2 3 2" xfId="30141"/>
    <cellStyle name="Note 2 3 6 4 2 3 3" xfId="30142"/>
    <cellStyle name="Note 2 3 6 4 2 3 4" xfId="30143"/>
    <cellStyle name="Note 2 3 6 4 2 3 5" xfId="30144"/>
    <cellStyle name="Note 2 3 6 4 2 3 6" xfId="30145"/>
    <cellStyle name="Note 2 3 6 4 2 3 7" xfId="30146"/>
    <cellStyle name="Note 2 3 6 4 2 3 8" xfId="30147"/>
    <cellStyle name="Note 2 3 6 4 2 3 9" xfId="30148"/>
    <cellStyle name="Note 2 3 6 4 2 4" xfId="30149"/>
    <cellStyle name="Note 2 3 6 4 2 4 2" xfId="30150"/>
    <cellStyle name="Note 2 3 6 4 2 4 3" xfId="30151"/>
    <cellStyle name="Note 2 3 6 4 2 4 4" xfId="30152"/>
    <cellStyle name="Note 2 3 6 4 2 4 5" xfId="30153"/>
    <cellStyle name="Note 2 3 6 4 2 4 6" xfId="30154"/>
    <cellStyle name="Note 2 3 6 4 2 4 7" xfId="30155"/>
    <cellStyle name="Note 2 3 6 4 2 4 8" xfId="30156"/>
    <cellStyle name="Note 2 3 6 4 2 4 9" xfId="30157"/>
    <cellStyle name="Note 2 3 6 4 2 5" xfId="30158"/>
    <cellStyle name="Note 2 3 6 4 2 5 2" xfId="30159"/>
    <cellStyle name="Note 2 3 6 4 2 5 3" xfId="30160"/>
    <cellStyle name="Note 2 3 6 4 2 5 4" xfId="30161"/>
    <cellStyle name="Note 2 3 6 4 2 5 5" xfId="30162"/>
    <cellStyle name="Note 2 3 6 4 2 5 6" xfId="30163"/>
    <cellStyle name="Note 2 3 6 4 2 5 7" xfId="30164"/>
    <cellStyle name="Note 2 3 6 4 2 5 8" xfId="30165"/>
    <cellStyle name="Note 2 3 6 4 2 5 9" xfId="30166"/>
    <cellStyle name="Note 2 3 6 4 2 6" xfId="30167"/>
    <cellStyle name="Note 2 3 6 4 2 6 2" xfId="30168"/>
    <cellStyle name="Note 2 3 6 4 2 6 3" xfId="30169"/>
    <cellStyle name="Note 2 3 6 4 2 6 4" xfId="30170"/>
    <cellStyle name="Note 2 3 6 4 2 6 5" xfId="30171"/>
    <cellStyle name="Note 2 3 6 4 2 6 6" xfId="30172"/>
    <cellStyle name="Note 2 3 6 4 2 6 7" xfId="30173"/>
    <cellStyle name="Note 2 3 6 4 2 6 8" xfId="30174"/>
    <cellStyle name="Note 2 3 6 4 2 6 9" xfId="30175"/>
    <cellStyle name="Note 2 3 6 4 2 7" xfId="30176"/>
    <cellStyle name="Note 2 3 6 4 2 8" xfId="30177"/>
    <cellStyle name="Note 2 3 6 4 2 9" xfId="30178"/>
    <cellStyle name="Note 2 3 6 4 3" xfId="30179"/>
    <cellStyle name="Note 2 3 6 4 3 2" xfId="30180"/>
    <cellStyle name="Note 2 3 6 4 3 3" xfId="30181"/>
    <cellStyle name="Note 2 3 6 4 3 4" xfId="30182"/>
    <cellStyle name="Note 2 3 6 4 3 5" xfId="30183"/>
    <cellStyle name="Note 2 3 6 4 3 6" xfId="30184"/>
    <cellStyle name="Note 2 3 6 4 3 7" xfId="30185"/>
    <cellStyle name="Note 2 3 6 4 3 8" xfId="30186"/>
    <cellStyle name="Note 2 3 6 4 3 9" xfId="30187"/>
    <cellStyle name="Note 2 3 6 4 4" xfId="30188"/>
    <cellStyle name="Note 2 3 6 4 4 2" xfId="30189"/>
    <cellStyle name="Note 2 3 6 4 4 3" xfId="30190"/>
    <cellStyle name="Note 2 3 6 4 4 4" xfId="30191"/>
    <cellStyle name="Note 2 3 6 4 4 5" xfId="30192"/>
    <cellStyle name="Note 2 3 6 4 4 6" xfId="30193"/>
    <cellStyle name="Note 2 3 6 4 4 7" xfId="30194"/>
    <cellStyle name="Note 2 3 6 4 4 8" xfId="30195"/>
    <cellStyle name="Note 2 3 6 4 4 9" xfId="30196"/>
    <cellStyle name="Note 2 3 6 4 5" xfId="30197"/>
    <cellStyle name="Note 2 3 6 4 5 2" xfId="30198"/>
    <cellStyle name="Note 2 3 6 4 5 3" xfId="30199"/>
    <cellStyle name="Note 2 3 6 4 5 4" xfId="30200"/>
    <cellStyle name="Note 2 3 6 4 5 5" xfId="30201"/>
    <cellStyle name="Note 2 3 6 4 5 6" xfId="30202"/>
    <cellStyle name="Note 2 3 6 4 5 7" xfId="30203"/>
    <cellStyle name="Note 2 3 6 4 5 8" xfId="30204"/>
    <cellStyle name="Note 2 3 6 4 5 9" xfId="30205"/>
    <cellStyle name="Note 2 3 6 4 6" xfId="30206"/>
    <cellStyle name="Note 2 3 6 4 6 2" xfId="30207"/>
    <cellStyle name="Note 2 3 6 4 6 3" xfId="30208"/>
    <cellStyle name="Note 2 3 6 4 6 4" xfId="30209"/>
    <cellStyle name="Note 2 3 6 4 6 5" xfId="30210"/>
    <cellStyle name="Note 2 3 6 4 6 6" xfId="30211"/>
    <cellStyle name="Note 2 3 6 4 6 7" xfId="30212"/>
    <cellStyle name="Note 2 3 6 4 6 8" xfId="30213"/>
    <cellStyle name="Note 2 3 6 4 6 9" xfId="30214"/>
    <cellStyle name="Note 2 3 6 4 7" xfId="30215"/>
    <cellStyle name="Note 2 3 6 4 7 2" xfId="30216"/>
    <cellStyle name="Note 2 3 6 4 7 3" xfId="30217"/>
    <cellStyle name="Note 2 3 6 4 7 4" xfId="30218"/>
    <cellStyle name="Note 2 3 6 4 7 5" xfId="30219"/>
    <cellStyle name="Note 2 3 6 4 7 6" xfId="30220"/>
    <cellStyle name="Note 2 3 6 4 7 7" xfId="30221"/>
    <cellStyle name="Note 2 3 6 4 7 8" xfId="30222"/>
    <cellStyle name="Note 2 3 6 4 7 9" xfId="30223"/>
    <cellStyle name="Note 2 3 6 4 8" xfId="30224"/>
    <cellStyle name="Note 2 3 6 4 8 2" xfId="30225"/>
    <cellStyle name="Note 2 3 6 4 8 3" xfId="30226"/>
    <cellStyle name="Note 2 3 6 4 8 4" xfId="30227"/>
    <cellStyle name="Note 2 3 6 4 8 5" xfId="30228"/>
    <cellStyle name="Note 2 3 6 4 8 6" xfId="30229"/>
    <cellStyle name="Note 2 3 6 4 8 7" xfId="30230"/>
    <cellStyle name="Note 2 3 6 4 8 8" xfId="30231"/>
    <cellStyle name="Note 2 3 6 4 8 9" xfId="30232"/>
    <cellStyle name="Note 2 3 6 4 9" xfId="30233"/>
    <cellStyle name="Note 2 3 6 5" xfId="30234"/>
    <cellStyle name="Note 2 3 6 5 10" xfId="30235"/>
    <cellStyle name="Note 2 3 6 5 11" xfId="30236"/>
    <cellStyle name="Note 2 3 6 5 12" xfId="30237"/>
    <cellStyle name="Note 2 3 6 5 13" xfId="30238"/>
    <cellStyle name="Note 2 3 6 5 14" xfId="30239"/>
    <cellStyle name="Note 2 3 6 5 2" xfId="30240"/>
    <cellStyle name="Note 2 3 6 5 2 2" xfId="30241"/>
    <cellStyle name="Note 2 3 6 5 2 3" xfId="30242"/>
    <cellStyle name="Note 2 3 6 5 2 4" xfId="30243"/>
    <cellStyle name="Note 2 3 6 5 2 5" xfId="30244"/>
    <cellStyle name="Note 2 3 6 5 2 6" xfId="30245"/>
    <cellStyle name="Note 2 3 6 5 2 7" xfId="30246"/>
    <cellStyle name="Note 2 3 6 5 2 8" xfId="30247"/>
    <cellStyle name="Note 2 3 6 5 2 9" xfId="30248"/>
    <cellStyle name="Note 2 3 6 5 3" xfId="30249"/>
    <cellStyle name="Note 2 3 6 5 3 2" xfId="30250"/>
    <cellStyle name="Note 2 3 6 5 3 3" xfId="30251"/>
    <cellStyle name="Note 2 3 6 5 3 4" xfId="30252"/>
    <cellStyle name="Note 2 3 6 5 3 5" xfId="30253"/>
    <cellStyle name="Note 2 3 6 5 3 6" xfId="30254"/>
    <cellStyle name="Note 2 3 6 5 3 7" xfId="30255"/>
    <cellStyle name="Note 2 3 6 5 3 8" xfId="30256"/>
    <cellStyle name="Note 2 3 6 5 3 9" xfId="30257"/>
    <cellStyle name="Note 2 3 6 5 4" xfId="30258"/>
    <cellStyle name="Note 2 3 6 5 4 2" xfId="30259"/>
    <cellStyle name="Note 2 3 6 5 4 3" xfId="30260"/>
    <cellStyle name="Note 2 3 6 5 4 4" xfId="30261"/>
    <cellStyle name="Note 2 3 6 5 4 5" xfId="30262"/>
    <cellStyle name="Note 2 3 6 5 4 6" xfId="30263"/>
    <cellStyle name="Note 2 3 6 5 4 7" xfId="30264"/>
    <cellStyle name="Note 2 3 6 5 4 8" xfId="30265"/>
    <cellStyle name="Note 2 3 6 5 4 9" xfId="30266"/>
    <cellStyle name="Note 2 3 6 5 5" xfId="30267"/>
    <cellStyle name="Note 2 3 6 5 5 2" xfId="30268"/>
    <cellStyle name="Note 2 3 6 5 5 3" xfId="30269"/>
    <cellStyle name="Note 2 3 6 5 5 4" xfId="30270"/>
    <cellStyle name="Note 2 3 6 5 5 5" xfId="30271"/>
    <cellStyle name="Note 2 3 6 5 5 6" xfId="30272"/>
    <cellStyle name="Note 2 3 6 5 5 7" xfId="30273"/>
    <cellStyle name="Note 2 3 6 5 5 8" xfId="30274"/>
    <cellStyle name="Note 2 3 6 5 5 9" xfId="30275"/>
    <cellStyle name="Note 2 3 6 5 6" xfId="30276"/>
    <cellStyle name="Note 2 3 6 5 6 2" xfId="30277"/>
    <cellStyle name="Note 2 3 6 5 6 3" xfId="30278"/>
    <cellStyle name="Note 2 3 6 5 6 4" xfId="30279"/>
    <cellStyle name="Note 2 3 6 5 6 5" xfId="30280"/>
    <cellStyle name="Note 2 3 6 5 6 6" xfId="30281"/>
    <cellStyle name="Note 2 3 6 5 6 7" xfId="30282"/>
    <cellStyle name="Note 2 3 6 5 6 8" xfId="30283"/>
    <cellStyle name="Note 2 3 6 5 6 9" xfId="30284"/>
    <cellStyle name="Note 2 3 6 5 7" xfId="30285"/>
    <cellStyle name="Note 2 3 6 5 8" xfId="30286"/>
    <cellStyle name="Note 2 3 6 5 9" xfId="30287"/>
    <cellStyle name="Note 2 3 6 6" xfId="30288"/>
    <cellStyle name="Note 2 3 6 6 2" xfId="30289"/>
    <cellStyle name="Note 2 3 6 6 3" xfId="30290"/>
    <cellStyle name="Note 2 3 6 6 4" xfId="30291"/>
    <cellStyle name="Note 2 3 6 6 5" xfId="30292"/>
    <cellStyle name="Note 2 3 6 6 6" xfId="30293"/>
    <cellStyle name="Note 2 3 6 6 7" xfId="30294"/>
    <cellStyle name="Note 2 3 6 6 8" xfId="30295"/>
    <cellStyle name="Note 2 3 6 6 9" xfId="30296"/>
    <cellStyle name="Note 2 3 6 7" xfId="30297"/>
    <cellStyle name="Note 2 3 6 7 2" xfId="30298"/>
    <cellStyle name="Note 2 3 6 7 3" xfId="30299"/>
    <cellStyle name="Note 2 3 6 7 4" xfId="30300"/>
    <cellStyle name="Note 2 3 6 7 5" xfId="30301"/>
    <cellStyle name="Note 2 3 6 7 6" xfId="30302"/>
    <cellStyle name="Note 2 3 6 7 7" xfId="30303"/>
    <cellStyle name="Note 2 3 6 7 8" xfId="30304"/>
    <cellStyle name="Note 2 3 6 7 9" xfId="30305"/>
    <cellStyle name="Note 2 3 6 8" xfId="30306"/>
    <cellStyle name="Note 2 3 6 8 2" xfId="30307"/>
    <cellStyle name="Note 2 3 6 8 3" xfId="30308"/>
    <cellStyle name="Note 2 3 6 8 4" xfId="30309"/>
    <cellStyle name="Note 2 3 6 8 5" xfId="30310"/>
    <cellStyle name="Note 2 3 6 8 6" xfId="30311"/>
    <cellStyle name="Note 2 3 6 8 7" xfId="30312"/>
    <cellStyle name="Note 2 3 6 8 8" xfId="30313"/>
    <cellStyle name="Note 2 3 6 8 9" xfId="30314"/>
    <cellStyle name="Note 2 3 6 9" xfId="30315"/>
    <cellStyle name="Note 2 3 6 9 2" xfId="30316"/>
    <cellStyle name="Note 2 3 6 9 3" xfId="30317"/>
    <cellStyle name="Note 2 3 6 9 4" xfId="30318"/>
    <cellStyle name="Note 2 3 6 9 5" xfId="30319"/>
    <cellStyle name="Note 2 3 6 9 6" xfId="30320"/>
    <cellStyle name="Note 2 3 6 9 7" xfId="30321"/>
    <cellStyle name="Note 2 3 6 9 8" xfId="30322"/>
    <cellStyle name="Note 2 3 6 9 9" xfId="30323"/>
    <cellStyle name="Note 2 3 7" xfId="30324"/>
    <cellStyle name="Note 2 3 7 10" xfId="30325"/>
    <cellStyle name="Note 2 3 7 10 2" xfId="30326"/>
    <cellStyle name="Note 2 3 7 10 3" xfId="30327"/>
    <cellStyle name="Note 2 3 7 10 4" xfId="30328"/>
    <cellStyle name="Note 2 3 7 10 5" xfId="30329"/>
    <cellStyle name="Note 2 3 7 10 6" xfId="30330"/>
    <cellStyle name="Note 2 3 7 10 7" xfId="30331"/>
    <cellStyle name="Note 2 3 7 10 8" xfId="30332"/>
    <cellStyle name="Note 2 3 7 10 9" xfId="30333"/>
    <cellStyle name="Note 2 3 7 11" xfId="30334"/>
    <cellStyle name="Note 2 3 7 12" xfId="30335"/>
    <cellStyle name="Note 2 3 7 13" xfId="30336"/>
    <cellStyle name="Note 2 3 7 14" xfId="30337"/>
    <cellStyle name="Note 2 3 7 15" xfId="30338"/>
    <cellStyle name="Note 2 3 7 16" xfId="30339"/>
    <cellStyle name="Note 2 3 7 17" xfId="30340"/>
    <cellStyle name="Note 2 3 7 18" xfId="30341"/>
    <cellStyle name="Note 2 3 7 2" xfId="30342"/>
    <cellStyle name="Note 2 3 7 2 10" xfId="30343"/>
    <cellStyle name="Note 2 3 7 2 11" xfId="30344"/>
    <cellStyle name="Note 2 3 7 2 12" xfId="30345"/>
    <cellStyle name="Note 2 3 7 2 13" xfId="30346"/>
    <cellStyle name="Note 2 3 7 2 14" xfId="30347"/>
    <cellStyle name="Note 2 3 7 2 15" xfId="30348"/>
    <cellStyle name="Note 2 3 7 2 16" xfId="30349"/>
    <cellStyle name="Note 2 3 7 2 2" xfId="30350"/>
    <cellStyle name="Note 2 3 7 2 2 10" xfId="30351"/>
    <cellStyle name="Note 2 3 7 2 2 11" xfId="30352"/>
    <cellStyle name="Note 2 3 7 2 2 12" xfId="30353"/>
    <cellStyle name="Note 2 3 7 2 2 13" xfId="30354"/>
    <cellStyle name="Note 2 3 7 2 2 14" xfId="30355"/>
    <cellStyle name="Note 2 3 7 2 2 2" xfId="30356"/>
    <cellStyle name="Note 2 3 7 2 2 2 2" xfId="30357"/>
    <cellStyle name="Note 2 3 7 2 2 2 3" xfId="30358"/>
    <cellStyle name="Note 2 3 7 2 2 2 4" xfId="30359"/>
    <cellStyle name="Note 2 3 7 2 2 2 5" xfId="30360"/>
    <cellStyle name="Note 2 3 7 2 2 2 6" xfId="30361"/>
    <cellStyle name="Note 2 3 7 2 2 2 7" xfId="30362"/>
    <cellStyle name="Note 2 3 7 2 2 2 8" xfId="30363"/>
    <cellStyle name="Note 2 3 7 2 2 2 9" xfId="30364"/>
    <cellStyle name="Note 2 3 7 2 2 3" xfId="30365"/>
    <cellStyle name="Note 2 3 7 2 2 3 2" xfId="30366"/>
    <cellStyle name="Note 2 3 7 2 2 3 3" xfId="30367"/>
    <cellStyle name="Note 2 3 7 2 2 3 4" xfId="30368"/>
    <cellStyle name="Note 2 3 7 2 2 3 5" xfId="30369"/>
    <cellStyle name="Note 2 3 7 2 2 3 6" xfId="30370"/>
    <cellStyle name="Note 2 3 7 2 2 3 7" xfId="30371"/>
    <cellStyle name="Note 2 3 7 2 2 3 8" xfId="30372"/>
    <cellStyle name="Note 2 3 7 2 2 3 9" xfId="30373"/>
    <cellStyle name="Note 2 3 7 2 2 4" xfId="30374"/>
    <cellStyle name="Note 2 3 7 2 2 4 2" xfId="30375"/>
    <cellStyle name="Note 2 3 7 2 2 4 3" xfId="30376"/>
    <cellStyle name="Note 2 3 7 2 2 4 4" xfId="30377"/>
    <cellStyle name="Note 2 3 7 2 2 4 5" xfId="30378"/>
    <cellStyle name="Note 2 3 7 2 2 4 6" xfId="30379"/>
    <cellStyle name="Note 2 3 7 2 2 4 7" xfId="30380"/>
    <cellStyle name="Note 2 3 7 2 2 4 8" xfId="30381"/>
    <cellStyle name="Note 2 3 7 2 2 4 9" xfId="30382"/>
    <cellStyle name="Note 2 3 7 2 2 5" xfId="30383"/>
    <cellStyle name="Note 2 3 7 2 2 5 2" xfId="30384"/>
    <cellStyle name="Note 2 3 7 2 2 5 3" xfId="30385"/>
    <cellStyle name="Note 2 3 7 2 2 5 4" xfId="30386"/>
    <cellStyle name="Note 2 3 7 2 2 5 5" xfId="30387"/>
    <cellStyle name="Note 2 3 7 2 2 5 6" xfId="30388"/>
    <cellStyle name="Note 2 3 7 2 2 5 7" xfId="30389"/>
    <cellStyle name="Note 2 3 7 2 2 5 8" xfId="30390"/>
    <cellStyle name="Note 2 3 7 2 2 5 9" xfId="30391"/>
    <cellStyle name="Note 2 3 7 2 2 6" xfId="30392"/>
    <cellStyle name="Note 2 3 7 2 2 6 2" xfId="30393"/>
    <cellStyle name="Note 2 3 7 2 2 6 3" xfId="30394"/>
    <cellStyle name="Note 2 3 7 2 2 6 4" xfId="30395"/>
    <cellStyle name="Note 2 3 7 2 2 6 5" xfId="30396"/>
    <cellStyle name="Note 2 3 7 2 2 6 6" xfId="30397"/>
    <cellStyle name="Note 2 3 7 2 2 6 7" xfId="30398"/>
    <cellStyle name="Note 2 3 7 2 2 6 8" xfId="30399"/>
    <cellStyle name="Note 2 3 7 2 2 6 9" xfId="30400"/>
    <cellStyle name="Note 2 3 7 2 2 7" xfId="30401"/>
    <cellStyle name="Note 2 3 7 2 2 8" xfId="30402"/>
    <cellStyle name="Note 2 3 7 2 2 9" xfId="30403"/>
    <cellStyle name="Note 2 3 7 2 3" xfId="30404"/>
    <cellStyle name="Note 2 3 7 2 3 2" xfId="30405"/>
    <cellStyle name="Note 2 3 7 2 3 3" xfId="30406"/>
    <cellStyle name="Note 2 3 7 2 3 4" xfId="30407"/>
    <cellStyle name="Note 2 3 7 2 3 5" xfId="30408"/>
    <cellStyle name="Note 2 3 7 2 3 6" xfId="30409"/>
    <cellStyle name="Note 2 3 7 2 3 7" xfId="30410"/>
    <cellStyle name="Note 2 3 7 2 3 8" xfId="30411"/>
    <cellStyle name="Note 2 3 7 2 3 9" xfId="30412"/>
    <cellStyle name="Note 2 3 7 2 4" xfId="30413"/>
    <cellStyle name="Note 2 3 7 2 4 2" xfId="30414"/>
    <cellStyle name="Note 2 3 7 2 4 3" xfId="30415"/>
    <cellStyle name="Note 2 3 7 2 4 4" xfId="30416"/>
    <cellStyle name="Note 2 3 7 2 4 5" xfId="30417"/>
    <cellStyle name="Note 2 3 7 2 4 6" xfId="30418"/>
    <cellStyle name="Note 2 3 7 2 4 7" xfId="30419"/>
    <cellStyle name="Note 2 3 7 2 4 8" xfId="30420"/>
    <cellStyle name="Note 2 3 7 2 4 9" xfId="30421"/>
    <cellStyle name="Note 2 3 7 2 5" xfId="30422"/>
    <cellStyle name="Note 2 3 7 2 5 2" xfId="30423"/>
    <cellStyle name="Note 2 3 7 2 5 3" xfId="30424"/>
    <cellStyle name="Note 2 3 7 2 5 4" xfId="30425"/>
    <cellStyle name="Note 2 3 7 2 5 5" xfId="30426"/>
    <cellStyle name="Note 2 3 7 2 5 6" xfId="30427"/>
    <cellStyle name="Note 2 3 7 2 5 7" xfId="30428"/>
    <cellStyle name="Note 2 3 7 2 5 8" xfId="30429"/>
    <cellStyle name="Note 2 3 7 2 5 9" xfId="30430"/>
    <cellStyle name="Note 2 3 7 2 6" xfId="30431"/>
    <cellStyle name="Note 2 3 7 2 6 2" xfId="30432"/>
    <cellStyle name="Note 2 3 7 2 6 3" xfId="30433"/>
    <cellStyle name="Note 2 3 7 2 6 4" xfId="30434"/>
    <cellStyle name="Note 2 3 7 2 6 5" xfId="30435"/>
    <cellStyle name="Note 2 3 7 2 6 6" xfId="30436"/>
    <cellStyle name="Note 2 3 7 2 6 7" xfId="30437"/>
    <cellStyle name="Note 2 3 7 2 6 8" xfId="30438"/>
    <cellStyle name="Note 2 3 7 2 6 9" xfId="30439"/>
    <cellStyle name="Note 2 3 7 2 7" xfId="30440"/>
    <cellStyle name="Note 2 3 7 2 7 2" xfId="30441"/>
    <cellStyle name="Note 2 3 7 2 7 3" xfId="30442"/>
    <cellStyle name="Note 2 3 7 2 7 4" xfId="30443"/>
    <cellStyle name="Note 2 3 7 2 7 5" xfId="30444"/>
    <cellStyle name="Note 2 3 7 2 7 6" xfId="30445"/>
    <cellStyle name="Note 2 3 7 2 7 7" xfId="30446"/>
    <cellStyle name="Note 2 3 7 2 7 8" xfId="30447"/>
    <cellStyle name="Note 2 3 7 2 7 9" xfId="30448"/>
    <cellStyle name="Note 2 3 7 2 8" xfId="30449"/>
    <cellStyle name="Note 2 3 7 2 8 2" xfId="30450"/>
    <cellStyle name="Note 2 3 7 2 8 3" xfId="30451"/>
    <cellStyle name="Note 2 3 7 2 8 4" xfId="30452"/>
    <cellStyle name="Note 2 3 7 2 8 5" xfId="30453"/>
    <cellStyle name="Note 2 3 7 2 8 6" xfId="30454"/>
    <cellStyle name="Note 2 3 7 2 8 7" xfId="30455"/>
    <cellStyle name="Note 2 3 7 2 8 8" xfId="30456"/>
    <cellStyle name="Note 2 3 7 2 8 9" xfId="30457"/>
    <cellStyle name="Note 2 3 7 2 9" xfId="30458"/>
    <cellStyle name="Note 2 3 7 3" xfId="30459"/>
    <cellStyle name="Note 2 3 7 3 10" xfId="30460"/>
    <cellStyle name="Note 2 3 7 3 11" xfId="30461"/>
    <cellStyle name="Note 2 3 7 3 12" xfId="30462"/>
    <cellStyle name="Note 2 3 7 3 13" xfId="30463"/>
    <cellStyle name="Note 2 3 7 3 14" xfId="30464"/>
    <cellStyle name="Note 2 3 7 3 15" xfId="30465"/>
    <cellStyle name="Note 2 3 7 3 16" xfId="30466"/>
    <cellStyle name="Note 2 3 7 3 2" xfId="30467"/>
    <cellStyle name="Note 2 3 7 3 2 10" xfId="30468"/>
    <cellStyle name="Note 2 3 7 3 2 11" xfId="30469"/>
    <cellStyle name="Note 2 3 7 3 2 12" xfId="30470"/>
    <cellStyle name="Note 2 3 7 3 2 13" xfId="30471"/>
    <cellStyle name="Note 2 3 7 3 2 14" xfId="30472"/>
    <cellStyle name="Note 2 3 7 3 2 2" xfId="30473"/>
    <cellStyle name="Note 2 3 7 3 2 2 2" xfId="30474"/>
    <cellStyle name="Note 2 3 7 3 2 2 3" xfId="30475"/>
    <cellStyle name="Note 2 3 7 3 2 2 4" xfId="30476"/>
    <cellStyle name="Note 2 3 7 3 2 2 5" xfId="30477"/>
    <cellStyle name="Note 2 3 7 3 2 2 6" xfId="30478"/>
    <cellStyle name="Note 2 3 7 3 2 2 7" xfId="30479"/>
    <cellStyle name="Note 2 3 7 3 2 2 8" xfId="30480"/>
    <cellStyle name="Note 2 3 7 3 2 2 9" xfId="30481"/>
    <cellStyle name="Note 2 3 7 3 2 3" xfId="30482"/>
    <cellStyle name="Note 2 3 7 3 2 3 2" xfId="30483"/>
    <cellStyle name="Note 2 3 7 3 2 3 3" xfId="30484"/>
    <cellStyle name="Note 2 3 7 3 2 3 4" xfId="30485"/>
    <cellStyle name="Note 2 3 7 3 2 3 5" xfId="30486"/>
    <cellStyle name="Note 2 3 7 3 2 3 6" xfId="30487"/>
    <cellStyle name="Note 2 3 7 3 2 3 7" xfId="30488"/>
    <cellStyle name="Note 2 3 7 3 2 3 8" xfId="30489"/>
    <cellStyle name="Note 2 3 7 3 2 3 9" xfId="30490"/>
    <cellStyle name="Note 2 3 7 3 2 4" xfId="30491"/>
    <cellStyle name="Note 2 3 7 3 2 4 2" xfId="30492"/>
    <cellStyle name="Note 2 3 7 3 2 4 3" xfId="30493"/>
    <cellStyle name="Note 2 3 7 3 2 4 4" xfId="30494"/>
    <cellStyle name="Note 2 3 7 3 2 4 5" xfId="30495"/>
    <cellStyle name="Note 2 3 7 3 2 4 6" xfId="30496"/>
    <cellStyle name="Note 2 3 7 3 2 4 7" xfId="30497"/>
    <cellStyle name="Note 2 3 7 3 2 4 8" xfId="30498"/>
    <cellStyle name="Note 2 3 7 3 2 4 9" xfId="30499"/>
    <cellStyle name="Note 2 3 7 3 2 5" xfId="30500"/>
    <cellStyle name="Note 2 3 7 3 2 5 2" xfId="30501"/>
    <cellStyle name="Note 2 3 7 3 2 5 3" xfId="30502"/>
    <cellStyle name="Note 2 3 7 3 2 5 4" xfId="30503"/>
    <cellStyle name="Note 2 3 7 3 2 5 5" xfId="30504"/>
    <cellStyle name="Note 2 3 7 3 2 5 6" xfId="30505"/>
    <cellStyle name="Note 2 3 7 3 2 5 7" xfId="30506"/>
    <cellStyle name="Note 2 3 7 3 2 5 8" xfId="30507"/>
    <cellStyle name="Note 2 3 7 3 2 5 9" xfId="30508"/>
    <cellStyle name="Note 2 3 7 3 2 6" xfId="30509"/>
    <cellStyle name="Note 2 3 7 3 2 6 2" xfId="30510"/>
    <cellStyle name="Note 2 3 7 3 2 6 3" xfId="30511"/>
    <cellStyle name="Note 2 3 7 3 2 6 4" xfId="30512"/>
    <cellStyle name="Note 2 3 7 3 2 6 5" xfId="30513"/>
    <cellStyle name="Note 2 3 7 3 2 6 6" xfId="30514"/>
    <cellStyle name="Note 2 3 7 3 2 6 7" xfId="30515"/>
    <cellStyle name="Note 2 3 7 3 2 6 8" xfId="30516"/>
    <cellStyle name="Note 2 3 7 3 2 6 9" xfId="30517"/>
    <cellStyle name="Note 2 3 7 3 2 7" xfId="30518"/>
    <cellStyle name="Note 2 3 7 3 2 8" xfId="30519"/>
    <cellStyle name="Note 2 3 7 3 2 9" xfId="30520"/>
    <cellStyle name="Note 2 3 7 3 3" xfId="30521"/>
    <cellStyle name="Note 2 3 7 3 3 2" xfId="30522"/>
    <cellStyle name="Note 2 3 7 3 3 3" xfId="30523"/>
    <cellStyle name="Note 2 3 7 3 3 4" xfId="30524"/>
    <cellStyle name="Note 2 3 7 3 3 5" xfId="30525"/>
    <cellStyle name="Note 2 3 7 3 3 6" xfId="30526"/>
    <cellStyle name="Note 2 3 7 3 3 7" xfId="30527"/>
    <cellStyle name="Note 2 3 7 3 3 8" xfId="30528"/>
    <cellStyle name="Note 2 3 7 3 3 9" xfId="30529"/>
    <cellStyle name="Note 2 3 7 3 4" xfId="30530"/>
    <cellStyle name="Note 2 3 7 3 4 2" xfId="30531"/>
    <cellStyle name="Note 2 3 7 3 4 3" xfId="30532"/>
    <cellStyle name="Note 2 3 7 3 4 4" xfId="30533"/>
    <cellStyle name="Note 2 3 7 3 4 5" xfId="30534"/>
    <cellStyle name="Note 2 3 7 3 4 6" xfId="30535"/>
    <cellStyle name="Note 2 3 7 3 4 7" xfId="30536"/>
    <cellStyle name="Note 2 3 7 3 4 8" xfId="30537"/>
    <cellStyle name="Note 2 3 7 3 4 9" xfId="30538"/>
    <cellStyle name="Note 2 3 7 3 5" xfId="30539"/>
    <cellStyle name="Note 2 3 7 3 5 2" xfId="30540"/>
    <cellStyle name="Note 2 3 7 3 5 3" xfId="30541"/>
    <cellStyle name="Note 2 3 7 3 5 4" xfId="30542"/>
    <cellStyle name="Note 2 3 7 3 5 5" xfId="30543"/>
    <cellStyle name="Note 2 3 7 3 5 6" xfId="30544"/>
    <cellStyle name="Note 2 3 7 3 5 7" xfId="30545"/>
    <cellStyle name="Note 2 3 7 3 5 8" xfId="30546"/>
    <cellStyle name="Note 2 3 7 3 5 9" xfId="30547"/>
    <cellStyle name="Note 2 3 7 3 6" xfId="30548"/>
    <cellStyle name="Note 2 3 7 3 6 2" xfId="30549"/>
    <cellStyle name="Note 2 3 7 3 6 3" xfId="30550"/>
    <cellStyle name="Note 2 3 7 3 6 4" xfId="30551"/>
    <cellStyle name="Note 2 3 7 3 6 5" xfId="30552"/>
    <cellStyle name="Note 2 3 7 3 6 6" xfId="30553"/>
    <cellStyle name="Note 2 3 7 3 6 7" xfId="30554"/>
    <cellStyle name="Note 2 3 7 3 6 8" xfId="30555"/>
    <cellStyle name="Note 2 3 7 3 6 9" xfId="30556"/>
    <cellStyle name="Note 2 3 7 3 7" xfId="30557"/>
    <cellStyle name="Note 2 3 7 3 7 2" xfId="30558"/>
    <cellStyle name="Note 2 3 7 3 7 3" xfId="30559"/>
    <cellStyle name="Note 2 3 7 3 7 4" xfId="30560"/>
    <cellStyle name="Note 2 3 7 3 7 5" xfId="30561"/>
    <cellStyle name="Note 2 3 7 3 7 6" xfId="30562"/>
    <cellStyle name="Note 2 3 7 3 7 7" xfId="30563"/>
    <cellStyle name="Note 2 3 7 3 7 8" xfId="30564"/>
    <cellStyle name="Note 2 3 7 3 7 9" xfId="30565"/>
    <cellStyle name="Note 2 3 7 3 8" xfId="30566"/>
    <cellStyle name="Note 2 3 7 3 8 2" xfId="30567"/>
    <cellStyle name="Note 2 3 7 3 8 3" xfId="30568"/>
    <cellStyle name="Note 2 3 7 3 8 4" xfId="30569"/>
    <cellStyle name="Note 2 3 7 3 8 5" xfId="30570"/>
    <cellStyle name="Note 2 3 7 3 8 6" xfId="30571"/>
    <cellStyle name="Note 2 3 7 3 8 7" xfId="30572"/>
    <cellStyle name="Note 2 3 7 3 8 8" xfId="30573"/>
    <cellStyle name="Note 2 3 7 3 8 9" xfId="30574"/>
    <cellStyle name="Note 2 3 7 3 9" xfId="30575"/>
    <cellStyle name="Note 2 3 7 4" xfId="30576"/>
    <cellStyle name="Note 2 3 7 4 10" xfId="30577"/>
    <cellStyle name="Note 2 3 7 4 11" xfId="30578"/>
    <cellStyle name="Note 2 3 7 4 12" xfId="30579"/>
    <cellStyle name="Note 2 3 7 4 13" xfId="30580"/>
    <cellStyle name="Note 2 3 7 4 14" xfId="30581"/>
    <cellStyle name="Note 2 3 7 4 2" xfId="30582"/>
    <cellStyle name="Note 2 3 7 4 2 2" xfId="30583"/>
    <cellStyle name="Note 2 3 7 4 2 3" xfId="30584"/>
    <cellStyle name="Note 2 3 7 4 2 4" xfId="30585"/>
    <cellStyle name="Note 2 3 7 4 2 5" xfId="30586"/>
    <cellStyle name="Note 2 3 7 4 2 6" xfId="30587"/>
    <cellStyle name="Note 2 3 7 4 2 7" xfId="30588"/>
    <cellStyle name="Note 2 3 7 4 2 8" xfId="30589"/>
    <cellStyle name="Note 2 3 7 4 2 9" xfId="30590"/>
    <cellStyle name="Note 2 3 7 4 3" xfId="30591"/>
    <cellStyle name="Note 2 3 7 4 3 2" xfId="30592"/>
    <cellStyle name="Note 2 3 7 4 3 3" xfId="30593"/>
    <cellStyle name="Note 2 3 7 4 3 4" xfId="30594"/>
    <cellStyle name="Note 2 3 7 4 3 5" xfId="30595"/>
    <cellStyle name="Note 2 3 7 4 3 6" xfId="30596"/>
    <cellStyle name="Note 2 3 7 4 3 7" xfId="30597"/>
    <cellStyle name="Note 2 3 7 4 3 8" xfId="30598"/>
    <cellStyle name="Note 2 3 7 4 3 9" xfId="30599"/>
    <cellStyle name="Note 2 3 7 4 4" xfId="30600"/>
    <cellStyle name="Note 2 3 7 4 4 2" xfId="30601"/>
    <cellStyle name="Note 2 3 7 4 4 3" xfId="30602"/>
    <cellStyle name="Note 2 3 7 4 4 4" xfId="30603"/>
    <cellStyle name="Note 2 3 7 4 4 5" xfId="30604"/>
    <cellStyle name="Note 2 3 7 4 4 6" xfId="30605"/>
    <cellStyle name="Note 2 3 7 4 4 7" xfId="30606"/>
    <cellStyle name="Note 2 3 7 4 4 8" xfId="30607"/>
    <cellStyle name="Note 2 3 7 4 4 9" xfId="30608"/>
    <cellStyle name="Note 2 3 7 4 5" xfId="30609"/>
    <cellStyle name="Note 2 3 7 4 5 2" xfId="30610"/>
    <cellStyle name="Note 2 3 7 4 5 3" xfId="30611"/>
    <cellStyle name="Note 2 3 7 4 5 4" xfId="30612"/>
    <cellStyle name="Note 2 3 7 4 5 5" xfId="30613"/>
    <cellStyle name="Note 2 3 7 4 5 6" xfId="30614"/>
    <cellStyle name="Note 2 3 7 4 5 7" xfId="30615"/>
    <cellStyle name="Note 2 3 7 4 5 8" xfId="30616"/>
    <cellStyle name="Note 2 3 7 4 5 9" xfId="30617"/>
    <cellStyle name="Note 2 3 7 4 6" xfId="30618"/>
    <cellStyle name="Note 2 3 7 4 6 2" xfId="30619"/>
    <cellStyle name="Note 2 3 7 4 6 3" xfId="30620"/>
    <cellStyle name="Note 2 3 7 4 6 4" xfId="30621"/>
    <cellStyle name="Note 2 3 7 4 6 5" xfId="30622"/>
    <cellStyle name="Note 2 3 7 4 6 6" xfId="30623"/>
    <cellStyle name="Note 2 3 7 4 6 7" xfId="30624"/>
    <cellStyle name="Note 2 3 7 4 6 8" xfId="30625"/>
    <cellStyle name="Note 2 3 7 4 6 9" xfId="30626"/>
    <cellStyle name="Note 2 3 7 4 7" xfId="30627"/>
    <cellStyle name="Note 2 3 7 4 8" xfId="30628"/>
    <cellStyle name="Note 2 3 7 4 9" xfId="30629"/>
    <cellStyle name="Note 2 3 7 5" xfId="30630"/>
    <cellStyle name="Note 2 3 7 5 2" xfId="30631"/>
    <cellStyle name="Note 2 3 7 5 3" xfId="30632"/>
    <cellStyle name="Note 2 3 7 5 4" xfId="30633"/>
    <cellStyle name="Note 2 3 7 5 5" xfId="30634"/>
    <cellStyle name="Note 2 3 7 5 6" xfId="30635"/>
    <cellStyle name="Note 2 3 7 5 7" xfId="30636"/>
    <cellStyle name="Note 2 3 7 5 8" xfId="30637"/>
    <cellStyle name="Note 2 3 7 5 9" xfId="30638"/>
    <cellStyle name="Note 2 3 7 6" xfId="30639"/>
    <cellStyle name="Note 2 3 7 6 2" xfId="30640"/>
    <cellStyle name="Note 2 3 7 6 3" xfId="30641"/>
    <cellStyle name="Note 2 3 7 6 4" xfId="30642"/>
    <cellStyle name="Note 2 3 7 6 5" xfId="30643"/>
    <cellStyle name="Note 2 3 7 6 6" xfId="30644"/>
    <cellStyle name="Note 2 3 7 6 7" xfId="30645"/>
    <cellStyle name="Note 2 3 7 6 8" xfId="30646"/>
    <cellStyle name="Note 2 3 7 6 9" xfId="30647"/>
    <cellStyle name="Note 2 3 7 7" xfId="30648"/>
    <cellStyle name="Note 2 3 7 7 2" xfId="30649"/>
    <cellStyle name="Note 2 3 7 7 3" xfId="30650"/>
    <cellStyle name="Note 2 3 7 7 4" xfId="30651"/>
    <cellStyle name="Note 2 3 7 7 5" xfId="30652"/>
    <cellStyle name="Note 2 3 7 7 6" xfId="30653"/>
    <cellStyle name="Note 2 3 7 7 7" xfId="30654"/>
    <cellStyle name="Note 2 3 7 7 8" xfId="30655"/>
    <cellStyle name="Note 2 3 7 7 9" xfId="30656"/>
    <cellStyle name="Note 2 3 7 8" xfId="30657"/>
    <cellStyle name="Note 2 3 7 8 2" xfId="30658"/>
    <cellStyle name="Note 2 3 7 8 3" xfId="30659"/>
    <cellStyle name="Note 2 3 7 8 4" xfId="30660"/>
    <cellStyle name="Note 2 3 7 8 5" xfId="30661"/>
    <cellStyle name="Note 2 3 7 8 6" xfId="30662"/>
    <cellStyle name="Note 2 3 7 8 7" xfId="30663"/>
    <cellStyle name="Note 2 3 7 8 8" xfId="30664"/>
    <cellStyle name="Note 2 3 7 8 9" xfId="30665"/>
    <cellStyle name="Note 2 3 7 9" xfId="30666"/>
    <cellStyle name="Note 2 3 7 9 2" xfId="30667"/>
    <cellStyle name="Note 2 3 7 9 3" xfId="30668"/>
    <cellStyle name="Note 2 3 7 9 4" xfId="30669"/>
    <cellStyle name="Note 2 3 7 9 5" xfId="30670"/>
    <cellStyle name="Note 2 3 7 9 6" xfId="30671"/>
    <cellStyle name="Note 2 3 7 9 7" xfId="30672"/>
    <cellStyle name="Note 2 3 7 9 8" xfId="30673"/>
    <cellStyle name="Note 2 3 7 9 9" xfId="30674"/>
    <cellStyle name="Note 2 3 8" xfId="30675"/>
    <cellStyle name="Note 2 3 8 10" xfId="30676"/>
    <cellStyle name="Note 2 3 8 11" xfId="30677"/>
    <cellStyle name="Note 2 3 8 12" xfId="30678"/>
    <cellStyle name="Note 2 3 8 13" xfId="30679"/>
    <cellStyle name="Note 2 3 8 14" xfId="30680"/>
    <cellStyle name="Note 2 3 8 2" xfId="30681"/>
    <cellStyle name="Note 2 3 8 2 2" xfId="30682"/>
    <cellStyle name="Note 2 3 8 2 3" xfId="30683"/>
    <cellStyle name="Note 2 3 8 2 4" xfId="30684"/>
    <cellStyle name="Note 2 3 8 2 5" xfId="30685"/>
    <cellStyle name="Note 2 3 8 2 6" xfId="30686"/>
    <cellStyle name="Note 2 3 8 2 7" xfId="30687"/>
    <cellStyle name="Note 2 3 8 2 8" xfId="30688"/>
    <cellStyle name="Note 2 3 8 2 9" xfId="30689"/>
    <cellStyle name="Note 2 3 8 3" xfId="30690"/>
    <cellStyle name="Note 2 3 8 3 2" xfId="30691"/>
    <cellStyle name="Note 2 3 8 3 3" xfId="30692"/>
    <cellStyle name="Note 2 3 8 3 4" xfId="30693"/>
    <cellStyle name="Note 2 3 8 3 5" xfId="30694"/>
    <cellStyle name="Note 2 3 8 3 6" xfId="30695"/>
    <cellStyle name="Note 2 3 8 3 7" xfId="30696"/>
    <cellStyle name="Note 2 3 8 3 8" xfId="30697"/>
    <cellStyle name="Note 2 3 8 3 9" xfId="30698"/>
    <cellStyle name="Note 2 3 8 4" xfId="30699"/>
    <cellStyle name="Note 2 3 8 4 2" xfId="30700"/>
    <cellStyle name="Note 2 3 8 4 3" xfId="30701"/>
    <cellStyle name="Note 2 3 8 4 4" xfId="30702"/>
    <cellStyle name="Note 2 3 8 4 5" xfId="30703"/>
    <cellStyle name="Note 2 3 8 4 6" xfId="30704"/>
    <cellStyle name="Note 2 3 8 4 7" xfId="30705"/>
    <cellStyle name="Note 2 3 8 4 8" xfId="30706"/>
    <cellStyle name="Note 2 3 8 4 9" xfId="30707"/>
    <cellStyle name="Note 2 3 8 5" xfId="30708"/>
    <cellStyle name="Note 2 3 8 5 2" xfId="30709"/>
    <cellStyle name="Note 2 3 8 5 3" xfId="30710"/>
    <cellStyle name="Note 2 3 8 5 4" xfId="30711"/>
    <cellStyle name="Note 2 3 8 5 5" xfId="30712"/>
    <cellStyle name="Note 2 3 8 5 6" xfId="30713"/>
    <cellStyle name="Note 2 3 8 5 7" xfId="30714"/>
    <cellStyle name="Note 2 3 8 5 8" xfId="30715"/>
    <cellStyle name="Note 2 3 8 5 9" xfId="30716"/>
    <cellStyle name="Note 2 3 8 6" xfId="30717"/>
    <cellStyle name="Note 2 3 8 6 2" xfId="30718"/>
    <cellStyle name="Note 2 3 8 6 3" xfId="30719"/>
    <cellStyle name="Note 2 3 8 6 4" xfId="30720"/>
    <cellStyle name="Note 2 3 8 6 5" xfId="30721"/>
    <cellStyle name="Note 2 3 8 6 6" xfId="30722"/>
    <cellStyle name="Note 2 3 8 6 7" xfId="30723"/>
    <cellStyle name="Note 2 3 8 6 8" xfId="30724"/>
    <cellStyle name="Note 2 3 8 6 9" xfId="30725"/>
    <cellStyle name="Note 2 3 8 7" xfId="30726"/>
    <cellStyle name="Note 2 3 8 8" xfId="30727"/>
    <cellStyle name="Note 2 3 8 9" xfId="30728"/>
    <cellStyle name="Note 2 3 9" xfId="30729"/>
    <cellStyle name="Note 2 4" xfId="1606"/>
    <cellStyle name="Note 2 4 10" xfId="30730"/>
    <cellStyle name="Note 2 4 10 2" xfId="30731"/>
    <cellStyle name="Note 2 4 10 3" xfId="30732"/>
    <cellStyle name="Note 2 4 10 4" xfId="30733"/>
    <cellStyle name="Note 2 4 10 5" xfId="30734"/>
    <cellStyle name="Note 2 4 10 6" xfId="30735"/>
    <cellStyle name="Note 2 4 10 7" xfId="30736"/>
    <cellStyle name="Note 2 4 10 8" xfId="30737"/>
    <cellStyle name="Note 2 4 10 9" xfId="30738"/>
    <cellStyle name="Note 2 4 11" xfId="30739"/>
    <cellStyle name="Note 2 4 11 2" xfId="30740"/>
    <cellStyle name="Note 2 4 11 3" xfId="30741"/>
    <cellStyle name="Note 2 4 11 4" xfId="30742"/>
    <cellStyle name="Note 2 4 11 5" xfId="30743"/>
    <cellStyle name="Note 2 4 11 6" xfId="30744"/>
    <cellStyle name="Note 2 4 11 7" xfId="30745"/>
    <cellStyle name="Note 2 4 11 8" xfId="30746"/>
    <cellStyle name="Note 2 4 11 9" xfId="30747"/>
    <cellStyle name="Note 2 4 12" xfId="30748"/>
    <cellStyle name="Note 2 4 12 2" xfId="30749"/>
    <cellStyle name="Note 2 4 12 3" xfId="30750"/>
    <cellStyle name="Note 2 4 12 4" xfId="30751"/>
    <cellStyle name="Note 2 4 12 5" xfId="30752"/>
    <cellStyle name="Note 2 4 12 6" xfId="30753"/>
    <cellStyle name="Note 2 4 12 7" xfId="30754"/>
    <cellStyle name="Note 2 4 12 8" xfId="30755"/>
    <cellStyle name="Note 2 4 12 9" xfId="30756"/>
    <cellStyle name="Note 2 4 13" xfId="30757"/>
    <cellStyle name="Note 2 4 13 2" xfId="30758"/>
    <cellStyle name="Note 2 4 13 3" xfId="30759"/>
    <cellStyle name="Note 2 4 13 4" xfId="30760"/>
    <cellStyle name="Note 2 4 13 5" xfId="30761"/>
    <cellStyle name="Note 2 4 13 6" xfId="30762"/>
    <cellStyle name="Note 2 4 13 7" xfId="30763"/>
    <cellStyle name="Note 2 4 13 8" xfId="30764"/>
    <cellStyle name="Note 2 4 13 9" xfId="30765"/>
    <cellStyle name="Note 2 4 14" xfId="30766"/>
    <cellStyle name="Note 2 4 14 2" xfId="30767"/>
    <cellStyle name="Note 2 4 14 3" xfId="30768"/>
    <cellStyle name="Note 2 4 14 4" xfId="30769"/>
    <cellStyle name="Note 2 4 14 5" xfId="30770"/>
    <cellStyle name="Note 2 4 14 6" xfId="30771"/>
    <cellStyle name="Note 2 4 14 7" xfId="30772"/>
    <cellStyle name="Note 2 4 14 8" xfId="30773"/>
    <cellStyle name="Note 2 4 14 9" xfId="30774"/>
    <cellStyle name="Note 2 4 15" xfId="30775"/>
    <cellStyle name="Note 2 4 16" xfId="30776"/>
    <cellStyle name="Note 2 4 17" xfId="30777"/>
    <cellStyle name="Note 2 4 18" xfId="30778"/>
    <cellStyle name="Note 2 4 2" xfId="30779"/>
    <cellStyle name="Note 2 4 2 10" xfId="30780"/>
    <cellStyle name="Note 2 4 2 10 2" xfId="30781"/>
    <cellStyle name="Note 2 4 2 10 3" xfId="30782"/>
    <cellStyle name="Note 2 4 2 10 4" xfId="30783"/>
    <cellStyle name="Note 2 4 2 10 5" xfId="30784"/>
    <cellStyle name="Note 2 4 2 10 6" xfId="30785"/>
    <cellStyle name="Note 2 4 2 10 7" xfId="30786"/>
    <cellStyle name="Note 2 4 2 10 8" xfId="30787"/>
    <cellStyle name="Note 2 4 2 10 9" xfId="30788"/>
    <cellStyle name="Note 2 4 2 11" xfId="30789"/>
    <cellStyle name="Note 2 4 2 11 2" xfId="30790"/>
    <cellStyle name="Note 2 4 2 11 3" xfId="30791"/>
    <cellStyle name="Note 2 4 2 11 4" xfId="30792"/>
    <cellStyle name="Note 2 4 2 11 5" xfId="30793"/>
    <cellStyle name="Note 2 4 2 11 6" xfId="30794"/>
    <cellStyle name="Note 2 4 2 11 7" xfId="30795"/>
    <cellStyle name="Note 2 4 2 11 8" xfId="30796"/>
    <cellStyle name="Note 2 4 2 11 9" xfId="30797"/>
    <cellStyle name="Note 2 4 2 12" xfId="30798"/>
    <cellStyle name="Note 2 4 2 12 2" xfId="30799"/>
    <cellStyle name="Note 2 4 2 12 3" xfId="30800"/>
    <cellStyle name="Note 2 4 2 12 4" xfId="30801"/>
    <cellStyle name="Note 2 4 2 12 5" xfId="30802"/>
    <cellStyle name="Note 2 4 2 12 6" xfId="30803"/>
    <cellStyle name="Note 2 4 2 12 7" xfId="30804"/>
    <cellStyle name="Note 2 4 2 12 8" xfId="30805"/>
    <cellStyle name="Note 2 4 2 12 9" xfId="30806"/>
    <cellStyle name="Note 2 4 2 13" xfId="30807"/>
    <cellStyle name="Note 2 4 2 2" xfId="30808"/>
    <cellStyle name="Note 2 4 2 2 10" xfId="30809"/>
    <cellStyle name="Note 2 4 2 2 11" xfId="30810"/>
    <cellStyle name="Note 2 4 2 2 12" xfId="30811"/>
    <cellStyle name="Note 2 4 2 2 13" xfId="30812"/>
    <cellStyle name="Note 2 4 2 2 14" xfId="30813"/>
    <cellStyle name="Note 2 4 2 2 15" xfId="30814"/>
    <cellStyle name="Note 2 4 2 2 16" xfId="30815"/>
    <cellStyle name="Note 2 4 2 2 2" xfId="30816"/>
    <cellStyle name="Note 2 4 2 2 2 10" xfId="30817"/>
    <cellStyle name="Note 2 4 2 2 2 11" xfId="30818"/>
    <cellStyle name="Note 2 4 2 2 2 12" xfId="30819"/>
    <cellStyle name="Note 2 4 2 2 2 13" xfId="30820"/>
    <cellStyle name="Note 2 4 2 2 2 14" xfId="30821"/>
    <cellStyle name="Note 2 4 2 2 2 2" xfId="30822"/>
    <cellStyle name="Note 2 4 2 2 2 2 2" xfId="30823"/>
    <cellStyle name="Note 2 4 2 2 2 2 3" xfId="30824"/>
    <cellStyle name="Note 2 4 2 2 2 2 4" xfId="30825"/>
    <cellStyle name="Note 2 4 2 2 2 2 5" xfId="30826"/>
    <cellStyle name="Note 2 4 2 2 2 2 6" xfId="30827"/>
    <cellStyle name="Note 2 4 2 2 2 2 7" xfId="30828"/>
    <cellStyle name="Note 2 4 2 2 2 2 8" xfId="30829"/>
    <cellStyle name="Note 2 4 2 2 2 2 9" xfId="30830"/>
    <cellStyle name="Note 2 4 2 2 2 3" xfId="30831"/>
    <cellStyle name="Note 2 4 2 2 2 3 2" xfId="30832"/>
    <cellStyle name="Note 2 4 2 2 2 3 3" xfId="30833"/>
    <cellStyle name="Note 2 4 2 2 2 3 4" xfId="30834"/>
    <cellStyle name="Note 2 4 2 2 2 3 5" xfId="30835"/>
    <cellStyle name="Note 2 4 2 2 2 3 6" xfId="30836"/>
    <cellStyle name="Note 2 4 2 2 2 3 7" xfId="30837"/>
    <cellStyle name="Note 2 4 2 2 2 3 8" xfId="30838"/>
    <cellStyle name="Note 2 4 2 2 2 3 9" xfId="30839"/>
    <cellStyle name="Note 2 4 2 2 2 4" xfId="30840"/>
    <cellStyle name="Note 2 4 2 2 2 4 2" xfId="30841"/>
    <cellStyle name="Note 2 4 2 2 2 4 3" xfId="30842"/>
    <cellStyle name="Note 2 4 2 2 2 4 4" xfId="30843"/>
    <cellStyle name="Note 2 4 2 2 2 4 5" xfId="30844"/>
    <cellStyle name="Note 2 4 2 2 2 4 6" xfId="30845"/>
    <cellStyle name="Note 2 4 2 2 2 4 7" xfId="30846"/>
    <cellStyle name="Note 2 4 2 2 2 4 8" xfId="30847"/>
    <cellStyle name="Note 2 4 2 2 2 4 9" xfId="30848"/>
    <cellStyle name="Note 2 4 2 2 2 5" xfId="30849"/>
    <cellStyle name="Note 2 4 2 2 2 5 2" xfId="30850"/>
    <cellStyle name="Note 2 4 2 2 2 5 3" xfId="30851"/>
    <cellStyle name="Note 2 4 2 2 2 5 4" xfId="30852"/>
    <cellStyle name="Note 2 4 2 2 2 5 5" xfId="30853"/>
    <cellStyle name="Note 2 4 2 2 2 5 6" xfId="30854"/>
    <cellStyle name="Note 2 4 2 2 2 5 7" xfId="30855"/>
    <cellStyle name="Note 2 4 2 2 2 5 8" xfId="30856"/>
    <cellStyle name="Note 2 4 2 2 2 5 9" xfId="30857"/>
    <cellStyle name="Note 2 4 2 2 2 6" xfId="30858"/>
    <cellStyle name="Note 2 4 2 2 2 6 2" xfId="30859"/>
    <cellStyle name="Note 2 4 2 2 2 6 3" xfId="30860"/>
    <cellStyle name="Note 2 4 2 2 2 6 4" xfId="30861"/>
    <cellStyle name="Note 2 4 2 2 2 6 5" xfId="30862"/>
    <cellStyle name="Note 2 4 2 2 2 6 6" xfId="30863"/>
    <cellStyle name="Note 2 4 2 2 2 6 7" xfId="30864"/>
    <cellStyle name="Note 2 4 2 2 2 6 8" xfId="30865"/>
    <cellStyle name="Note 2 4 2 2 2 6 9" xfId="30866"/>
    <cellStyle name="Note 2 4 2 2 2 7" xfId="30867"/>
    <cellStyle name="Note 2 4 2 2 2 8" xfId="30868"/>
    <cellStyle name="Note 2 4 2 2 2 9" xfId="30869"/>
    <cellStyle name="Note 2 4 2 2 3" xfId="30870"/>
    <cellStyle name="Note 2 4 2 2 3 2" xfId="30871"/>
    <cellStyle name="Note 2 4 2 2 3 3" xfId="30872"/>
    <cellStyle name="Note 2 4 2 2 3 4" xfId="30873"/>
    <cellStyle name="Note 2 4 2 2 3 5" xfId="30874"/>
    <cellStyle name="Note 2 4 2 2 3 6" xfId="30875"/>
    <cellStyle name="Note 2 4 2 2 3 7" xfId="30876"/>
    <cellStyle name="Note 2 4 2 2 3 8" xfId="30877"/>
    <cellStyle name="Note 2 4 2 2 3 9" xfId="30878"/>
    <cellStyle name="Note 2 4 2 2 4" xfId="30879"/>
    <cellStyle name="Note 2 4 2 2 4 2" xfId="30880"/>
    <cellStyle name="Note 2 4 2 2 4 3" xfId="30881"/>
    <cellStyle name="Note 2 4 2 2 4 4" xfId="30882"/>
    <cellStyle name="Note 2 4 2 2 4 5" xfId="30883"/>
    <cellStyle name="Note 2 4 2 2 4 6" xfId="30884"/>
    <cellStyle name="Note 2 4 2 2 4 7" xfId="30885"/>
    <cellStyle name="Note 2 4 2 2 4 8" xfId="30886"/>
    <cellStyle name="Note 2 4 2 2 4 9" xfId="30887"/>
    <cellStyle name="Note 2 4 2 2 5" xfId="30888"/>
    <cellStyle name="Note 2 4 2 2 5 2" xfId="30889"/>
    <cellStyle name="Note 2 4 2 2 5 3" xfId="30890"/>
    <cellStyle name="Note 2 4 2 2 5 4" xfId="30891"/>
    <cellStyle name="Note 2 4 2 2 5 5" xfId="30892"/>
    <cellStyle name="Note 2 4 2 2 5 6" xfId="30893"/>
    <cellStyle name="Note 2 4 2 2 5 7" xfId="30894"/>
    <cellStyle name="Note 2 4 2 2 5 8" xfId="30895"/>
    <cellStyle name="Note 2 4 2 2 5 9" xfId="30896"/>
    <cellStyle name="Note 2 4 2 2 6" xfId="30897"/>
    <cellStyle name="Note 2 4 2 2 6 2" xfId="30898"/>
    <cellStyle name="Note 2 4 2 2 6 3" xfId="30899"/>
    <cellStyle name="Note 2 4 2 2 6 4" xfId="30900"/>
    <cellStyle name="Note 2 4 2 2 6 5" xfId="30901"/>
    <cellStyle name="Note 2 4 2 2 6 6" xfId="30902"/>
    <cellStyle name="Note 2 4 2 2 6 7" xfId="30903"/>
    <cellStyle name="Note 2 4 2 2 6 8" xfId="30904"/>
    <cellStyle name="Note 2 4 2 2 6 9" xfId="30905"/>
    <cellStyle name="Note 2 4 2 2 7" xfId="30906"/>
    <cellStyle name="Note 2 4 2 2 7 2" xfId="30907"/>
    <cellStyle name="Note 2 4 2 2 7 3" xfId="30908"/>
    <cellStyle name="Note 2 4 2 2 7 4" xfId="30909"/>
    <cellStyle name="Note 2 4 2 2 7 5" xfId="30910"/>
    <cellStyle name="Note 2 4 2 2 7 6" xfId="30911"/>
    <cellStyle name="Note 2 4 2 2 7 7" xfId="30912"/>
    <cellStyle name="Note 2 4 2 2 7 8" xfId="30913"/>
    <cellStyle name="Note 2 4 2 2 7 9" xfId="30914"/>
    <cellStyle name="Note 2 4 2 2 8" xfId="30915"/>
    <cellStyle name="Note 2 4 2 2 8 2" xfId="30916"/>
    <cellStyle name="Note 2 4 2 2 8 3" xfId="30917"/>
    <cellStyle name="Note 2 4 2 2 8 4" xfId="30918"/>
    <cellStyle name="Note 2 4 2 2 8 5" xfId="30919"/>
    <cellStyle name="Note 2 4 2 2 8 6" xfId="30920"/>
    <cellStyle name="Note 2 4 2 2 8 7" xfId="30921"/>
    <cellStyle name="Note 2 4 2 2 8 8" xfId="30922"/>
    <cellStyle name="Note 2 4 2 2 8 9" xfId="30923"/>
    <cellStyle name="Note 2 4 2 2 9" xfId="30924"/>
    <cellStyle name="Note 2 4 2 3" xfId="30925"/>
    <cellStyle name="Note 2 4 2 3 10" xfId="30926"/>
    <cellStyle name="Note 2 4 2 3 11" xfId="30927"/>
    <cellStyle name="Note 2 4 2 3 12" xfId="30928"/>
    <cellStyle name="Note 2 4 2 3 13" xfId="30929"/>
    <cellStyle name="Note 2 4 2 3 14" xfId="30930"/>
    <cellStyle name="Note 2 4 2 3 15" xfId="30931"/>
    <cellStyle name="Note 2 4 2 3 16" xfId="30932"/>
    <cellStyle name="Note 2 4 2 3 2" xfId="30933"/>
    <cellStyle name="Note 2 4 2 3 2 10" xfId="30934"/>
    <cellStyle name="Note 2 4 2 3 2 11" xfId="30935"/>
    <cellStyle name="Note 2 4 2 3 2 12" xfId="30936"/>
    <cellStyle name="Note 2 4 2 3 2 13" xfId="30937"/>
    <cellStyle name="Note 2 4 2 3 2 14" xfId="30938"/>
    <cellStyle name="Note 2 4 2 3 2 2" xfId="30939"/>
    <cellStyle name="Note 2 4 2 3 2 2 2" xfId="30940"/>
    <cellStyle name="Note 2 4 2 3 2 2 3" xfId="30941"/>
    <cellStyle name="Note 2 4 2 3 2 2 4" xfId="30942"/>
    <cellStyle name="Note 2 4 2 3 2 2 5" xfId="30943"/>
    <cellStyle name="Note 2 4 2 3 2 2 6" xfId="30944"/>
    <cellStyle name="Note 2 4 2 3 2 2 7" xfId="30945"/>
    <cellStyle name="Note 2 4 2 3 2 2 8" xfId="30946"/>
    <cellStyle name="Note 2 4 2 3 2 2 9" xfId="30947"/>
    <cellStyle name="Note 2 4 2 3 2 3" xfId="30948"/>
    <cellStyle name="Note 2 4 2 3 2 3 2" xfId="30949"/>
    <cellStyle name="Note 2 4 2 3 2 3 3" xfId="30950"/>
    <cellStyle name="Note 2 4 2 3 2 3 4" xfId="30951"/>
    <cellStyle name="Note 2 4 2 3 2 3 5" xfId="30952"/>
    <cellStyle name="Note 2 4 2 3 2 3 6" xfId="30953"/>
    <cellStyle name="Note 2 4 2 3 2 3 7" xfId="30954"/>
    <cellStyle name="Note 2 4 2 3 2 3 8" xfId="30955"/>
    <cellStyle name="Note 2 4 2 3 2 3 9" xfId="30956"/>
    <cellStyle name="Note 2 4 2 3 2 4" xfId="30957"/>
    <cellStyle name="Note 2 4 2 3 2 4 2" xfId="30958"/>
    <cellStyle name="Note 2 4 2 3 2 4 3" xfId="30959"/>
    <cellStyle name="Note 2 4 2 3 2 4 4" xfId="30960"/>
    <cellStyle name="Note 2 4 2 3 2 4 5" xfId="30961"/>
    <cellStyle name="Note 2 4 2 3 2 4 6" xfId="30962"/>
    <cellStyle name="Note 2 4 2 3 2 4 7" xfId="30963"/>
    <cellStyle name="Note 2 4 2 3 2 4 8" xfId="30964"/>
    <cellStyle name="Note 2 4 2 3 2 4 9" xfId="30965"/>
    <cellStyle name="Note 2 4 2 3 2 5" xfId="30966"/>
    <cellStyle name="Note 2 4 2 3 2 5 2" xfId="30967"/>
    <cellStyle name="Note 2 4 2 3 2 5 3" xfId="30968"/>
    <cellStyle name="Note 2 4 2 3 2 5 4" xfId="30969"/>
    <cellStyle name="Note 2 4 2 3 2 5 5" xfId="30970"/>
    <cellStyle name="Note 2 4 2 3 2 5 6" xfId="30971"/>
    <cellStyle name="Note 2 4 2 3 2 5 7" xfId="30972"/>
    <cellStyle name="Note 2 4 2 3 2 5 8" xfId="30973"/>
    <cellStyle name="Note 2 4 2 3 2 5 9" xfId="30974"/>
    <cellStyle name="Note 2 4 2 3 2 6" xfId="30975"/>
    <cellStyle name="Note 2 4 2 3 2 6 2" xfId="30976"/>
    <cellStyle name="Note 2 4 2 3 2 6 3" xfId="30977"/>
    <cellStyle name="Note 2 4 2 3 2 6 4" xfId="30978"/>
    <cellStyle name="Note 2 4 2 3 2 6 5" xfId="30979"/>
    <cellStyle name="Note 2 4 2 3 2 6 6" xfId="30980"/>
    <cellStyle name="Note 2 4 2 3 2 6 7" xfId="30981"/>
    <cellStyle name="Note 2 4 2 3 2 6 8" xfId="30982"/>
    <cellStyle name="Note 2 4 2 3 2 6 9" xfId="30983"/>
    <cellStyle name="Note 2 4 2 3 2 7" xfId="30984"/>
    <cellStyle name="Note 2 4 2 3 2 8" xfId="30985"/>
    <cellStyle name="Note 2 4 2 3 2 9" xfId="30986"/>
    <cellStyle name="Note 2 4 2 3 3" xfId="30987"/>
    <cellStyle name="Note 2 4 2 3 3 2" xfId="30988"/>
    <cellStyle name="Note 2 4 2 3 3 3" xfId="30989"/>
    <cellStyle name="Note 2 4 2 3 3 4" xfId="30990"/>
    <cellStyle name="Note 2 4 2 3 3 5" xfId="30991"/>
    <cellStyle name="Note 2 4 2 3 3 6" xfId="30992"/>
    <cellStyle name="Note 2 4 2 3 3 7" xfId="30993"/>
    <cellStyle name="Note 2 4 2 3 3 8" xfId="30994"/>
    <cellStyle name="Note 2 4 2 3 3 9" xfId="30995"/>
    <cellStyle name="Note 2 4 2 3 4" xfId="30996"/>
    <cellStyle name="Note 2 4 2 3 4 2" xfId="30997"/>
    <cellStyle name="Note 2 4 2 3 4 3" xfId="30998"/>
    <cellStyle name="Note 2 4 2 3 4 4" xfId="30999"/>
    <cellStyle name="Note 2 4 2 3 4 5" xfId="31000"/>
    <cellStyle name="Note 2 4 2 3 4 6" xfId="31001"/>
    <cellStyle name="Note 2 4 2 3 4 7" xfId="31002"/>
    <cellStyle name="Note 2 4 2 3 4 8" xfId="31003"/>
    <cellStyle name="Note 2 4 2 3 4 9" xfId="31004"/>
    <cellStyle name="Note 2 4 2 3 5" xfId="31005"/>
    <cellStyle name="Note 2 4 2 3 5 2" xfId="31006"/>
    <cellStyle name="Note 2 4 2 3 5 3" xfId="31007"/>
    <cellStyle name="Note 2 4 2 3 5 4" xfId="31008"/>
    <cellStyle name="Note 2 4 2 3 5 5" xfId="31009"/>
    <cellStyle name="Note 2 4 2 3 5 6" xfId="31010"/>
    <cellStyle name="Note 2 4 2 3 5 7" xfId="31011"/>
    <cellStyle name="Note 2 4 2 3 5 8" xfId="31012"/>
    <cellStyle name="Note 2 4 2 3 5 9" xfId="31013"/>
    <cellStyle name="Note 2 4 2 3 6" xfId="31014"/>
    <cellStyle name="Note 2 4 2 3 6 2" xfId="31015"/>
    <cellStyle name="Note 2 4 2 3 6 3" xfId="31016"/>
    <cellStyle name="Note 2 4 2 3 6 4" xfId="31017"/>
    <cellStyle name="Note 2 4 2 3 6 5" xfId="31018"/>
    <cellStyle name="Note 2 4 2 3 6 6" xfId="31019"/>
    <cellStyle name="Note 2 4 2 3 6 7" xfId="31020"/>
    <cellStyle name="Note 2 4 2 3 6 8" xfId="31021"/>
    <cellStyle name="Note 2 4 2 3 6 9" xfId="31022"/>
    <cellStyle name="Note 2 4 2 3 7" xfId="31023"/>
    <cellStyle name="Note 2 4 2 3 7 2" xfId="31024"/>
    <cellStyle name="Note 2 4 2 3 7 3" xfId="31025"/>
    <cellStyle name="Note 2 4 2 3 7 4" xfId="31026"/>
    <cellStyle name="Note 2 4 2 3 7 5" xfId="31027"/>
    <cellStyle name="Note 2 4 2 3 7 6" xfId="31028"/>
    <cellStyle name="Note 2 4 2 3 7 7" xfId="31029"/>
    <cellStyle name="Note 2 4 2 3 7 8" xfId="31030"/>
    <cellStyle name="Note 2 4 2 3 7 9" xfId="31031"/>
    <cellStyle name="Note 2 4 2 3 8" xfId="31032"/>
    <cellStyle name="Note 2 4 2 3 8 2" xfId="31033"/>
    <cellStyle name="Note 2 4 2 3 8 3" xfId="31034"/>
    <cellStyle name="Note 2 4 2 3 8 4" xfId="31035"/>
    <cellStyle name="Note 2 4 2 3 8 5" xfId="31036"/>
    <cellStyle name="Note 2 4 2 3 8 6" xfId="31037"/>
    <cellStyle name="Note 2 4 2 3 8 7" xfId="31038"/>
    <cellStyle name="Note 2 4 2 3 8 8" xfId="31039"/>
    <cellStyle name="Note 2 4 2 3 8 9" xfId="31040"/>
    <cellStyle name="Note 2 4 2 3 9" xfId="31041"/>
    <cellStyle name="Note 2 4 2 4" xfId="31042"/>
    <cellStyle name="Note 2 4 2 4 10" xfId="31043"/>
    <cellStyle name="Note 2 4 2 4 11" xfId="31044"/>
    <cellStyle name="Note 2 4 2 4 12" xfId="31045"/>
    <cellStyle name="Note 2 4 2 4 13" xfId="31046"/>
    <cellStyle name="Note 2 4 2 4 14" xfId="31047"/>
    <cellStyle name="Note 2 4 2 4 15" xfId="31048"/>
    <cellStyle name="Note 2 4 2 4 16" xfId="31049"/>
    <cellStyle name="Note 2 4 2 4 2" xfId="31050"/>
    <cellStyle name="Note 2 4 2 4 2 10" xfId="31051"/>
    <cellStyle name="Note 2 4 2 4 2 11" xfId="31052"/>
    <cellStyle name="Note 2 4 2 4 2 12" xfId="31053"/>
    <cellStyle name="Note 2 4 2 4 2 13" xfId="31054"/>
    <cellStyle name="Note 2 4 2 4 2 14" xfId="31055"/>
    <cellStyle name="Note 2 4 2 4 2 2" xfId="31056"/>
    <cellStyle name="Note 2 4 2 4 2 2 2" xfId="31057"/>
    <cellStyle name="Note 2 4 2 4 2 2 3" xfId="31058"/>
    <cellStyle name="Note 2 4 2 4 2 2 4" xfId="31059"/>
    <cellStyle name="Note 2 4 2 4 2 2 5" xfId="31060"/>
    <cellStyle name="Note 2 4 2 4 2 2 6" xfId="31061"/>
    <cellStyle name="Note 2 4 2 4 2 2 7" xfId="31062"/>
    <cellStyle name="Note 2 4 2 4 2 2 8" xfId="31063"/>
    <cellStyle name="Note 2 4 2 4 2 2 9" xfId="31064"/>
    <cellStyle name="Note 2 4 2 4 2 3" xfId="31065"/>
    <cellStyle name="Note 2 4 2 4 2 3 2" xfId="31066"/>
    <cellStyle name="Note 2 4 2 4 2 3 3" xfId="31067"/>
    <cellStyle name="Note 2 4 2 4 2 3 4" xfId="31068"/>
    <cellStyle name="Note 2 4 2 4 2 3 5" xfId="31069"/>
    <cellStyle name="Note 2 4 2 4 2 3 6" xfId="31070"/>
    <cellStyle name="Note 2 4 2 4 2 3 7" xfId="31071"/>
    <cellStyle name="Note 2 4 2 4 2 3 8" xfId="31072"/>
    <cellStyle name="Note 2 4 2 4 2 3 9" xfId="31073"/>
    <cellStyle name="Note 2 4 2 4 2 4" xfId="31074"/>
    <cellStyle name="Note 2 4 2 4 2 4 2" xfId="31075"/>
    <cellStyle name="Note 2 4 2 4 2 4 3" xfId="31076"/>
    <cellStyle name="Note 2 4 2 4 2 4 4" xfId="31077"/>
    <cellStyle name="Note 2 4 2 4 2 4 5" xfId="31078"/>
    <cellStyle name="Note 2 4 2 4 2 4 6" xfId="31079"/>
    <cellStyle name="Note 2 4 2 4 2 4 7" xfId="31080"/>
    <cellStyle name="Note 2 4 2 4 2 4 8" xfId="31081"/>
    <cellStyle name="Note 2 4 2 4 2 4 9" xfId="31082"/>
    <cellStyle name="Note 2 4 2 4 2 5" xfId="31083"/>
    <cellStyle name="Note 2 4 2 4 2 5 2" xfId="31084"/>
    <cellStyle name="Note 2 4 2 4 2 5 3" xfId="31085"/>
    <cellStyle name="Note 2 4 2 4 2 5 4" xfId="31086"/>
    <cellStyle name="Note 2 4 2 4 2 5 5" xfId="31087"/>
    <cellStyle name="Note 2 4 2 4 2 5 6" xfId="31088"/>
    <cellStyle name="Note 2 4 2 4 2 5 7" xfId="31089"/>
    <cellStyle name="Note 2 4 2 4 2 5 8" xfId="31090"/>
    <cellStyle name="Note 2 4 2 4 2 5 9" xfId="31091"/>
    <cellStyle name="Note 2 4 2 4 2 6" xfId="31092"/>
    <cellStyle name="Note 2 4 2 4 2 6 2" xfId="31093"/>
    <cellStyle name="Note 2 4 2 4 2 6 3" xfId="31094"/>
    <cellStyle name="Note 2 4 2 4 2 6 4" xfId="31095"/>
    <cellStyle name="Note 2 4 2 4 2 6 5" xfId="31096"/>
    <cellStyle name="Note 2 4 2 4 2 6 6" xfId="31097"/>
    <cellStyle name="Note 2 4 2 4 2 6 7" xfId="31098"/>
    <cellStyle name="Note 2 4 2 4 2 6 8" xfId="31099"/>
    <cellStyle name="Note 2 4 2 4 2 6 9" xfId="31100"/>
    <cellStyle name="Note 2 4 2 4 2 7" xfId="31101"/>
    <cellStyle name="Note 2 4 2 4 2 8" xfId="31102"/>
    <cellStyle name="Note 2 4 2 4 2 9" xfId="31103"/>
    <cellStyle name="Note 2 4 2 4 3" xfId="31104"/>
    <cellStyle name="Note 2 4 2 4 3 2" xfId="31105"/>
    <cellStyle name="Note 2 4 2 4 3 3" xfId="31106"/>
    <cellStyle name="Note 2 4 2 4 3 4" xfId="31107"/>
    <cellStyle name="Note 2 4 2 4 3 5" xfId="31108"/>
    <cellStyle name="Note 2 4 2 4 3 6" xfId="31109"/>
    <cellStyle name="Note 2 4 2 4 3 7" xfId="31110"/>
    <cellStyle name="Note 2 4 2 4 3 8" xfId="31111"/>
    <cellStyle name="Note 2 4 2 4 3 9" xfId="31112"/>
    <cellStyle name="Note 2 4 2 4 4" xfId="31113"/>
    <cellStyle name="Note 2 4 2 4 4 2" xfId="31114"/>
    <cellStyle name="Note 2 4 2 4 4 3" xfId="31115"/>
    <cellStyle name="Note 2 4 2 4 4 4" xfId="31116"/>
    <cellStyle name="Note 2 4 2 4 4 5" xfId="31117"/>
    <cellStyle name="Note 2 4 2 4 4 6" xfId="31118"/>
    <cellStyle name="Note 2 4 2 4 4 7" xfId="31119"/>
    <cellStyle name="Note 2 4 2 4 4 8" xfId="31120"/>
    <cellStyle name="Note 2 4 2 4 4 9" xfId="31121"/>
    <cellStyle name="Note 2 4 2 4 5" xfId="31122"/>
    <cellStyle name="Note 2 4 2 4 5 2" xfId="31123"/>
    <cellStyle name="Note 2 4 2 4 5 3" xfId="31124"/>
    <cellStyle name="Note 2 4 2 4 5 4" xfId="31125"/>
    <cellStyle name="Note 2 4 2 4 5 5" xfId="31126"/>
    <cellStyle name="Note 2 4 2 4 5 6" xfId="31127"/>
    <cellStyle name="Note 2 4 2 4 5 7" xfId="31128"/>
    <cellStyle name="Note 2 4 2 4 5 8" xfId="31129"/>
    <cellStyle name="Note 2 4 2 4 5 9" xfId="31130"/>
    <cellStyle name="Note 2 4 2 4 6" xfId="31131"/>
    <cellStyle name="Note 2 4 2 4 6 2" xfId="31132"/>
    <cellStyle name="Note 2 4 2 4 6 3" xfId="31133"/>
    <cellStyle name="Note 2 4 2 4 6 4" xfId="31134"/>
    <cellStyle name="Note 2 4 2 4 6 5" xfId="31135"/>
    <cellStyle name="Note 2 4 2 4 6 6" xfId="31136"/>
    <cellStyle name="Note 2 4 2 4 6 7" xfId="31137"/>
    <cellStyle name="Note 2 4 2 4 6 8" xfId="31138"/>
    <cellStyle name="Note 2 4 2 4 6 9" xfId="31139"/>
    <cellStyle name="Note 2 4 2 4 7" xfId="31140"/>
    <cellStyle name="Note 2 4 2 4 7 2" xfId="31141"/>
    <cellStyle name="Note 2 4 2 4 7 3" xfId="31142"/>
    <cellStyle name="Note 2 4 2 4 7 4" xfId="31143"/>
    <cellStyle name="Note 2 4 2 4 7 5" xfId="31144"/>
    <cellStyle name="Note 2 4 2 4 7 6" xfId="31145"/>
    <cellStyle name="Note 2 4 2 4 7 7" xfId="31146"/>
    <cellStyle name="Note 2 4 2 4 7 8" xfId="31147"/>
    <cellStyle name="Note 2 4 2 4 7 9" xfId="31148"/>
    <cellStyle name="Note 2 4 2 4 8" xfId="31149"/>
    <cellStyle name="Note 2 4 2 4 8 2" xfId="31150"/>
    <cellStyle name="Note 2 4 2 4 8 3" xfId="31151"/>
    <cellStyle name="Note 2 4 2 4 8 4" xfId="31152"/>
    <cellStyle name="Note 2 4 2 4 8 5" xfId="31153"/>
    <cellStyle name="Note 2 4 2 4 8 6" xfId="31154"/>
    <cellStyle name="Note 2 4 2 4 8 7" xfId="31155"/>
    <cellStyle name="Note 2 4 2 4 8 8" xfId="31156"/>
    <cellStyle name="Note 2 4 2 4 8 9" xfId="31157"/>
    <cellStyle name="Note 2 4 2 4 9" xfId="31158"/>
    <cellStyle name="Note 2 4 2 5" xfId="31159"/>
    <cellStyle name="Note 2 4 2 5 10" xfId="31160"/>
    <cellStyle name="Note 2 4 2 5 11" xfId="31161"/>
    <cellStyle name="Note 2 4 2 5 12" xfId="31162"/>
    <cellStyle name="Note 2 4 2 5 13" xfId="31163"/>
    <cellStyle name="Note 2 4 2 5 14" xfId="31164"/>
    <cellStyle name="Note 2 4 2 5 2" xfId="31165"/>
    <cellStyle name="Note 2 4 2 5 2 2" xfId="31166"/>
    <cellStyle name="Note 2 4 2 5 2 3" xfId="31167"/>
    <cellStyle name="Note 2 4 2 5 2 4" xfId="31168"/>
    <cellStyle name="Note 2 4 2 5 2 5" xfId="31169"/>
    <cellStyle name="Note 2 4 2 5 2 6" xfId="31170"/>
    <cellStyle name="Note 2 4 2 5 2 7" xfId="31171"/>
    <cellStyle name="Note 2 4 2 5 2 8" xfId="31172"/>
    <cellStyle name="Note 2 4 2 5 2 9" xfId="31173"/>
    <cellStyle name="Note 2 4 2 5 3" xfId="31174"/>
    <cellStyle name="Note 2 4 2 5 3 2" xfId="31175"/>
    <cellStyle name="Note 2 4 2 5 3 3" xfId="31176"/>
    <cellStyle name="Note 2 4 2 5 3 4" xfId="31177"/>
    <cellStyle name="Note 2 4 2 5 3 5" xfId="31178"/>
    <cellStyle name="Note 2 4 2 5 3 6" xfId="31179"/>
    <cellStyle name="Note 2 4 2 5 3 7" xfId="31180"/>
    <cellStyle name="Note 2 4 2 5 3 8" xfId="31181"/>
    <cellStyle name="Note 2 4 2 5 3 9" xfId="31182"/>
    <cellStyle name="Note 2 4 2 5 4" xfId="31183"/>
    <cellStyle name="Note 2 4 2 5 4 2" xfId="31184"/>
    <cellStyle name="Note 2 4 2 5 4 3" xfId="31185"/>
    <cellStyle name="Note 2 4 2 5 4 4" xfId="31186"/>
    <cellStyle name="Note 2 4 2 5 4 5" xfId="31187"/>
    <cellStyle name="Note 2 4 2 5 4 6" xfId="31188"/>
    <cellStyle name="Note 2 4 2 5 4 7" xfId="31189"/>
    <cellStyle name="Note 2 4 2 5 4 8" xfId="31190"/>
    <cellStyle name="Note 2 4 2 5 4 9" xfId="31191"/>
    <cellStyle name="Note 2 4 2 5 5" xfId="31192"/>
    <cellStyle name="Note 2 4 2 5 5 2" xfId="31193"/>
    <cellStyle name="Note 2 4 2 5 5 3" xfId="31194"/>
    <cellStyle name="Note 2 4 2 5 5 4" xfId="31195"/>
    <cellStyle name="Note 2 4 2 5 5 5" xfId="31196"/>
    <cellStyle name="Note 2 4 2 5 5 6" xfId="31197"/>
    <cellStyle name="Note 2 4 2 5 5 7" xfId="31198"/>
    <cellStyle name="Note 2 4 2 5 5 8" xfId="31199"/>
    <cellStyle name="Note 2 4 2 5 5 9" xfId="31200"/>
    <cellStyle name="Note 2 4 2 5 6" xfId="31201"/>
    <cellStyle name="Note 2 4 2 5 6 2" xfId="31202"/>
    <cellStyle name="Note 2 4 2 5 6 3" xfId="31203"/>
    <cellStyle name="Note 2 4 2 5 6 4" xfId="31204"/>
    <cellStyle name="Note 2 4 2 5 6 5" xfId="31205"/>
    <cellStyle name="Note 2 4 2 5 6 6" xfId="31206"/>
    <cellStyle name="Note 2 4 2 5 6 7" xfId="31207"/>
    <cellStyle name="Note 2 4 2 5 6 8" xfId="31208"/>
    <cellStyle name="Note 2 4 2 5 6 9" xfId="31209"/>
    <cellStyle name="Note 2 4 2 5 7" xfId="31210"/>
    <cellStyle name="Note 2 4 2 5 8" xfId="31211"/>
    <cellStyle name="Note 2 4 2 5 9" xfId="31212"/>
    <cellStyle name="Note 2 4 2 6" xfId="31213"/>
    <cellStyle name="Note 2 4 2 6 2" xfId="31214"/>
    <cellStyle name="Note 2 4 2 6 3" xfId="31215"/>
    <cellStyle name="Note 2 4 2 6 4" xfId="31216"/>
    <cellStyle name="Note 2 4 2 6 5" xfId="31217"/>
    <cellStyle name="Note 2 4 2 6 6" xfId="31218"/>
    <cellStyle name="Note 2 4 2 6 7" xfId="31219"/>
    <cellStyle name="Note 2 4 2 6 8" xfId="31220"/>
    <cellStyle name="Note 2 4 2 6 9" xfId="31221"/>
    <cellStyle name="Note 2 4 2 7" xfId="31222"/>
    <cellStyle name="Note 2 4 2 7 2" xfId="31223"/>
    <cellStyle name="Note 2 4 2 7 3" xfId="31224"/>
    <cellStyle name="Note 2 4 2 7 4" xfId="31225"/>
    <cellStyle name="Note 2 4 2 7 5" xfId="31226"/>
    <cellStyle name="Note 2 4 2 7 6" xfId="31227"/>
    <cellStyle name="Note 2 4 2 7 7" xfId="31228"/>
    <cellStyle name="Note 2 4 2 7 8" xfId="31229"/>
    <cellStyle name="Note 2 4 2 7 9" xfId="31230"/>
    <cellStyle name="Note 2 4 2 8" xfId="31231"/>
    <cellStyle name="Note 2 4 2 8 2" xfId="31232"/>
    <cellStyle name="Note 2 4 2 8 3" xfId="31233"/>
    <cellStyle name="Note 2 4 2 8 4" xfId="31234"/>
    <cellStyle name="Note 2 4 2 8 5" xfId="31235"/>
    <cellStyle name="Note 2 4 2 8 6" xfId="31236"/>
    <cellStyle name="Note 2 4 2 8 7" xfId="31237"/>
    <cellStyle name="Note 2 4 2 8 8" xfId="31238"/>
    <cellStyle name="Note 2 4 2 8 9" xfId="31239"/>
    <cellStyle name="Note 2 4 2 9" xfId="31240"/>
    <cellStyle name="Note 2 4 2 9 2" xfId="31241"/>
    <cellStyle name="Note 2 4 2 9 3" xfId="31242"/>
    <cellStyle name="Note 2 4 2 9 4" xfId="31243"/>
    <cellStyle name="Note 2 4 2 9 5" xfId="31244"/>
    <cellStyle name="Note 2 4 2 9 6" xfId="31245"/>
    <cellStyle name="Note 2 4 2 9 7" xfId="31246"/>
    <cellStyle name="Note 2 4 2 9 8" xfId="31247"/>
    <cellStyle name="Note 2 4 2 9 9" xfId="31248"/>
    <cellStyle name="Note 2 4 3" xfId="31249"/>
    <cellStyle name="Note 2 4 3 10" xfId="31250"/>
    <cellStyle name="Note 2 4 3 10 2" xfId="31251"/>
    <cellStyle name="Note 2 4 3 10 3" xfId="31252"/>
    <cellStyle name="Note 2 4 3 10 4" xfId="31253"/>
    <cellStyle name="Note 2 4 3 10 5" xfId="31254"/>
    <cellStyle name="Note 2 4 3 10 6" xfId="31255"/>
    <cellStyle name="Note 2 4 3 10 7" xfId="31256"/>
    <cellStyle name="Note 2 4 3 10 8" xfId="31257"/>
    <cellStyle name="Note 2 4 3 10 9" xfId="31258"/>
    <cellStyle name="Note 2 4 3 11" xfId="31259"/>
    <cellStyle name="Note 2 4 3 11 2" xfId="31260"/>
    <cellStyle name="Note 2 4 3 11 3" xfId="31261"/>
    <cellStyle name="Note 2 4 3 11 4" xfId="31262"/>
    <cellStyle name="Note 2 4 3 11 5" xfId="31263"/>
    <cellStyle name="Note 2 4 3 11 6" xfId="31264"/>
    <cellStyle name="Note 2 4 3 11 7" xfId="31265"/>
    <cellStyle name="Note 2 4 3 11 8" xfId="31266"/>
    <cellStyle name="Note 2 4 3 11 9" xfId="31267"/>
    <cellStyle name="Note 2 4 3 12" xfId="31268"/>
    <cellStyle name="Note 2 4 3 2" xfId="31269"/>
    <cellStyle name="Note 2 4 3 2 10" xfId="31270"/>
    <cellStyle name="Note 2 4 3 2 11" xfId="31271"/>
    <cellStyle name="Note 2 4 3 2 12" xfId="31272"/>
    <cellStyle name="Note 2 4 3 2 13" xfId="31273"/>
    <cellStyle name="Note 2 4 3 2 14" xfId="31274"/>
    <cellStyle name="Note 2 4 3 2 15" xfId="31275"/>
    <cellStyle name="Note 2 4 3 2 16" xfId="31276"/>
    <cellStyle name="Note 2 4 3 2 2" xfId="31277"/>
    <cellStyle name="Note 2 4 3 2 2 10" xfId="31278"/>
    <cellStyle name="Note 2 4 3 2 2 11" xfId="31279"/>
    <cellStyle name="Note 2 4 3 2 2 12" xfId="31280"/>
    <cellStyle name="Note 2 4 3 2 2 13" xfId="31281"/>
    <cellStyle name="Note 2 4 3 2 2 14" xfId="31282"/>
    <cellStyle name="Note 2 4 3 2 2 2" xfId="31283"/>
    <cellStyle name="Note 2 4 3 2 2 2 2" xfId="31284"/>
    <cellStyle name="Note 2 4 3 2 2 2 3" xfId="31285"/>
    <cellStyle name="Note 2 4 3 2 2 2 4" xfId="31286"/>
    <cellStyle name="Note 2 4 3 2 2 2 5" xfId="31287"/>
    <cellStyle name="Note 2 4 3 2 2 2 6" xfId="31288"/>
    <cellStyle name="Note 2 4 3 2 2 2 7" xfId="31289"/>
    <cellStyle name="Note 2 4 3 2 2 2 8" xfId="31290"/>
    <cellStyle name="Note 2 4 3 2 2 2 9" xfId="31291"/>
    <cellStyle name="Note 2 4 3 2 2 3" xfId="31292"/>
    <cellStyle name="Note 2 4 3 2 2 3 2" xfId="31293"/>
    <cellStyle name="Note 2 4 3 2 2 3 3" xfId="31294"/>
    <cellStyle name="Note 2 4 3 2 2 3 4" xfId="31295"/>
    <cellStyle name="Note 2 4 3 2 2 3 5" xfId="31296"/>
    <cellStyle name="Note 2 4 3 2 2 3 6" xfId="31297"/>
    <cellStyle name="Note 2 4 3 2 2 3 7" xfId="31298"/>
    <cellStyle name="Note 2 4 3 2 2 3 8" xfId="31299"/>
    <cellStyle name="Note 2 4 3 2 2 3 9" xfId="31300"/>
    <cellStyle name="Note 2 4 3 2 2 4" xfId="31301"/>
    <cellStyle name="Note 2 4 3 2 2 4 2" xfId="31302"/>
    <cellStyle name="Note 2 4 3 2 2 4 3" xfId="31303"/>
    <cellStyle name="Note 2 4 3 2 2 4 4" xfId="31304"/>
    <cellStyle name="Note 2 4 3 2 2 4 5" xfId="31305"/>
    <cellStyle name="Note 2 4 3 2 2 4 6" xfId="31306"/>
    <cellStyle name="Note 2 4 3 2 2 4 7" xfId="31307"/>
    <cellStyle name="Note 2 4 3 2 2 4 8" xfId="31308"/>
    <cellStyle name="Note 2 4 3 2 2 4 9" xfId="31309"/>
    <cellStyle name="Note 2 4 3 2 2 5" xfId="31310"/>
    <cellStyle name="Note 2 4 3 2 2 5 2" xfId="31311"/>
    <cellStyle name="Note 2 4 3 2 2 5 3" xfId="31312"/>
    <cellStyle name="Note 2 4 3 2 2 5 4" xfId="31313"/>
    <cellStyle name="Note 2 4 3 2 2 5 5" xfId="31314"/>
    <cellStyle name="Note 2 4 3 2 2 5 6" xfId="31315"/>
    <cellStyle name="Note 2 4 3 2 2 5 7" xfId="31316"/>
    <cellStyle name="Note 2 4 3 2 2 5 8" xfId="31317"/>
    <cellStyle name="Note 2 4 3 2 2 5 9" xfId="31318"/>
    <cellStyle name="Note 2 4 3 2 2 6" xfId="31319"/>
    <cellStyle name="Note 2 4 3 2 2 6 2" xfId="31320"/>
    <cellStyle name="Note 2 4 3 2 2 6 3" xfId="31321"/>
    <cellStyle name="Note 2 4 3 2 2 6 4" xfId="31322"/>
    <cellStyle name="Note 2 4 3 2 2 6 5" xfId="31323"/>
    <cellStyle name="Note 2 4 3 2 2 6 6" xfId="31324"/>
    <cellStyle name="Note 2 4 3 2 2 6 7" xfId="31325"/>
    <cellStyle name="Note 2 4 3 2 2 6 8" xfId="31326"/>
    <cellStyle name="Note 2 4 3 2 2 6 9" xfId="31327"/>
    <cellStyle name="Note 2 4 3 2 2 7" xfId="31328"/>
    <cellStyle name="Note 2 4 3 2 2 8" xfId="31329"/>
    <cellStyle name="Note 2 4 3 2 2 9" xfId="31330"/>
    <cellStyle name="Note 2 4 3 2 3" xfId="31331"/>
    <cellStyle name="Note 2 4 3 2 3 2" xfId="31332"/>
    <cellStyle name="Note 2 4 3 2 3 3" xfId="31333"/>
    <cellStyle name="Note 2 4 3 2 3 4" xfId="31334"/>
    <cellStyle name="Note 2 4 3 2 3 5" xfId="31335"/>
    <cellStyle name="Note 2 4 3 2 3 6" xfId="31336"/>
    <cellStyle name="Note 2 4 3 2 3 7" xfId="31337"/>
    <cellStyle name="Note 2 4 3 2 3 8" xfId="31338"/>
    <cellStyle name="Note 2 4 3 2 3 9" xfId="31339"/>
    <cellStyle name="Note 2 4 3 2 4" xfId="31340"/>
    <cellStyle name="Note 2 4 3 2 4 2" xfId="31341"/>
    <cellStyle name="Note 2 4 3 2 4 3" xfId="31342"/>
    <cellStyle name="Note 2 4 3 2 4 4" xfId="31343"/>
    <cellStyle name="Note 2 4 3 2 4 5" xfId="31344"/>
    <cellStyle name="Note 2 4 3 2 4 6" xfId="31345"/>
    <cellStyle name="Note 2 4 3 2 4 7" xfId="31346"/>
    <cellStyle name="Note 2 4 3 2 4 8" xfId="31347"/>
    <cellStyle name="Note 2 4 3 2 4 9" xfId="31348"/>
    <cellStyle name="Note 2 4 3 2 5" xfId="31349"/>
    <cellStyle name="Note 2 4 3 2 5 2" xfId="31350"/>
    <cellStyle name="Note 2 4 3 2 5 3" xfId="31351"/>
    <cellStyle name="Note 2 4 3 2 5 4" xfId="31352"/>
    <cellStyle name="Note 2 4 3 2 5 5" xfId="31353"/>
    <cellStyle name="Note 2 4 3 2 5 6" xfId="31354"/>
    <cellStyle name="Note 2 4 3 2 5 7" xfId="31355"/>
    <cellStyle name="Note 2 4 3 2 5 8" xfId="31356"/>
    <cellStyle name="Note 2 4 3 2 5 9" xfId="31357"/>
    <cellStyle name="Note 2 4 3 2 6" xfId="31358"/>
    <cellStyle name="Note 2 4 3 2 6 2" xfId="31359"/>
    <cellStyle name="Note 2 4 3 2 6 3" xfId="31360"/>
    <cellStyle name="Note 2 4 3 2 6 4" xfId="31361"/>
    <cellStyle name="Note 2 4 3 2 6 5" xfId="31362"/>
    <cellStyle name="Note 2 4 3 2 6 6" xfId="31363"/>
    <cellStyle name="Note 2 4 3 2 6 7" xfId="31364"/>
    <cellStyle name="Note 2 4 3 2 6 8" xfId="31365"/>
    <cellStyle name="Note 2 4 3 2 6 9" xfId="31366"/>
    <cellStyle name="Note 2 4 3 2 7" xfId="31367"/>
    <cellStyle name="Note 2 4 3 2 7 2" xfId="31368"/>
    <cellStyle name="Note 2 4 3 2 7 3" xfId="31369"/>
    <cellStyle name="Note 2 4 3 2 7 4" xfId="31370"/>
    <cellStyle name="Note 2 4 3 2 7 5" xfId="31371"/>
    <cellStyle name="Note 2 4 3 2 7 6" xfId="31372"/>
    <cellStyle name="Note 2 4 3 2 7 7" xfId="31373"/>
    <cellStyle name="Note 2 4 3 2 7 8" xfId="31374"/>
    <cellStyle name="Note 2 4 3 2 7 9" xfId="31375"/>
    <cellStyle name="Note 2 4 3 2 8" xfId="31376"/>
    <cellStyle name="Note 2 4 3 2 8 2" xfId="31377"/>
    <cellStyle name="Note 2 4 3 2 8 3" xfId="31378"/>
    <cellStyle name="Note 2 4 3 2 8 4" xfId="31379"/>
    <cellStyle name="Note 2 4 3 2 8 5" xfId="31380"/>
    <cellStyle name="Note 2 4 3 2 8 6" xfId="31381"/>
    <cellStyle name="Note 2 4 3 2 8 7" xfId="31382"/>
    <cellStyle name="Note 2 4 3 2 8 8" xfId="31383"/>
    <cellStyle name="Note 2 4 3 2 8 9" xfId="31384"/>
    <cellStyle name="Note 2 4 3 2 9" xfId="31385"/>
    <cellStyle name="Note 2 4 3 3" xfId="31386"/>
    <cellStyle name="Note 2 4 3 3 10" xfId="31387"/>
    <cellStyle name="Note 2 4 3 3 11" xfId="31388"/>
    <cellStyle name="Note 2 4 3 3 12" xfId="31389"/>
    <cellStyle name="Note 2 4 3 3 13" xfId="31390"/>
    <cellStyle name="Note 2 4 3 3 14" xfId="31391"/>
    <cellStyle name="Note 2 4 3 3 15" xfId="31392"/>
    <cellStyle name="Note 2 4 3 3 16" xfId="31393"/>
    <cellStyle name="Note 2 4 3 3 2" xfId="31394"/>
    <cellStyle name="Note 2 4 3 3 2 10" xfId="31395"/>
    <cellStyle name="Note 2 4 3 3 2 11" xfId="31396"/>
    <cellStyle name="Note 2 4 3 3 2 12" xfId="31397"/>
    <cellStyle name="Note 2 4 3 3 2 13" xfId="31398"/>
    <cellStyle name="Note 2 4 3 3 2 14" xfId="31399"/>
    <cellStyle name="Note 2 4 3 3 2 2" xfId="31400"/>
    <cellStyle name="Note 2 4 3 3 2 2 2" xfId="31401"/>
    <cellStyle name="Note 2 4 3 3 2 2 3" xfId="31402"/>
    <cellStyle name="Note 2 4 3 3 2 2 4" xfId="31403"/>
    <cellStyle name="Note 2 4 3 3 2 2 5" xfId="31404"/>
    <cellStyle name="Note 2 4 3 3 2 2 6" xfId="31405"/>
    <cellStyle name="Note 2 4 3 3 2 2 7" xfId="31406"/>
    <cellStyle name="Note 2 4 3 3 2 2 8" xfId="31407"/>
    <cellStyle name="Note 2 4 3 3 2 2 9" xfId="31408"/>
    <cellStyle name="Note 2 4 3 3 2 3" xfId="31409"/>
    <cellStyle name="Note 2 4 3 3 2 3 2" xfId="31410"/>
    <cellStyle name="Note 2 4 3 3 2 3 3" xfId="31411"/>
    <cellStyle name="Note 2 4 3 3 2 3 4" xfId="31412"/>
    <cellStyle name="Note 2 4 3 3 2 3 5" xfId="31413"/>
    <cellStyle name="Note 2 4 3 3 2 3 6" xfId="31414"/>
    <cellStyle name="Note 2 4 3 3 2 3 7" xfId="31415"/>
    <cellStyle name="Note 2 4 3 3 2 3 8" xfId="31416"/>
    <cellStyle name="Note 2 4 3 3 2 3 9" xfId="31417"/>
    <cellStyle name="Note 2 4 3 3 2 4" xfId="31418"/>
    <cellStyle name="Note 2 4 3 3 2 4 2" xfId="31419"/>
    <cellStyle name="Note 2 4 3 3 2 4 3" xfId="31420"/>
    <cellStyle name="Note 2 4 3 3 2 4 4" xfId="31421"/>
    <cellStyle name="Note 2 4 3 3 2 4 5" xfId="31422"/>
    <cellStyle name="Note 2 4 3 3 2 4 6" xfId="31423"/>
    <cellStyle name="Note 2 4 3 3 2 4 7" xfId="31424"/>
    <cellStyle name="Note 2 4 3 3 2 4 8" xfId="31425"/>
    <cellStyle name="Note 2 4 3 3 2 4 9" xfId="31426"/>
    <cellStyle name="Note 2 4 3 3 2 5" xfId="31427"/>
    <cellStyle name="Note 2 4 3 3 2 5 2" xfId="31428"/>
    <cellStyle name="Note 2 4 3 3 2 5 3" xfId="31429"/>
    <cellStyle name="Note 2 4 3 3 2 5 4" xfId="31430"/>
    <cellStyle name="Note 2 4 3 3 2 5 5" xfId="31431"/>
    <cellStyle name="Note 2 4 3 3 2 5 6" xfId="31432"/>
    <cellStyle name="Note 2 4 3 3 2 5 7" xfId="31433"/>
    <cellStyle name="Note 2 4 3 3 2 5 8" xfId="31434"/>
    <cellStyle name="Note 2 4 3 3 2 5 9" xfId="31435"/>
    <cellStyle name="Note 2 4 3 3 2 6" xfId="31436"/>
    <cellStyle name="Note 2 4 3 3 2 6 2" xfId="31437"/>
    <cellStyle name="Note 2 4 3 3 2 6 3" xfId="31438"/>
    <cellStyle name="Note 2 4 3 3 2 6 4" xfId="31439"/>
    <cellStyle name="Note 2 4 3 3 2 6 5" xfId="31440"/>
    <cellStyle name="Note 2 4 3 3 2 6 6" xfId="31441"/>
    <cellStyle name="Note 2 4 3 3 2 6 7" xfId="31442"/>
    <cellStyle name="Note 2 4 3 3 2 6 8" xfId="31443"/>
    <cellStyle name="Note 2 4 3 3 2 6 9" xfId="31444"/>
    <cellStyle name="Note 2 4 3 3 2 7" xfId="31445"/>
    <cellStyle name="Note 2 4 3 3 2 8" xfId="31446"/>
    <cellStyle name="Note 2 4 3 3 2 9" xfId="31447"/>
    <cellStyle name="Note 2 4 3 3 3" xfId="31448"/>
    <cellStyle name="Note 2 4 3 3 3 2" xfId="31449"/>
    <cellStyle name="Note 2 4 3 3 3 3" xfId="31450"/>
    <cellStyle name="Note 2 4 3 3 3 4" xfId="31451"/>
    <cellStyle name="Note 2 4 3 3 3 5" xfId="31452"/>
    <cellStyle name="Note 2 4 3 3 3 6" xfId="31453"/>
    <cellStyle name="Note 2 4 3 3 3 7" xfId="31454"/>
    <cellStyle name="Note 2 4 3 3 3 8" xfId="31455"/>
    <cellStyle name="Note 2 4 3 3 3 9" xfId="31456"/>
    <cellStyle name="Note 2 4 3 3 4" xfId="31457"/>
    <cellStyle name="Note 2 4 3 3 4 2" xfId="31458"/>
    <cellStyle name="Note 2 4 3 3 4 3" xfId="31459"/>
    <cellStyle name="Note 2 4 3 3 4 4" xfId="31460"/>
    <cellStyle name="Note 2 4 3 3 4 5" xfId="31461"/>
    <cellStyle name="Note 2 4 3 3 4 6" xfId="31462"/>
    <cellStyle name="Note 2 4 3 3 4 7" xfId="31463"/>
    <cellStyle name="Note 2 4 3 3 4 8" xfId="31464"/>
    <cellStyle name="Note 2 4 3 3 4 9" xfId="31465"/>
    <cellStyle name="Note 2 4 3 3 5" xfId="31466"/>
    <cellStyle name="Note 2 4 3 3 5 2" xfId="31467"/>
    <cellStyle name="Note 2 4 3 3 5 3" xfId="31468"/>
    <cellStyle name="Note 2 4 3 3 5 4" xfId="31469"/>
    <cellStyle name="Note 2 4 3 3 5 5" xfId="31470"/>
    <cellStyle name="Note 2 4 3 3 5 6" xfId="31471"/>
    <cellStyle name="Note 2 4 3 3 5 7" xfId="31472"/>
    <cellStyle name="Note 2 4 3 3 5 8" xfId="31473"/>
    <cellStyle name="Note 2 4 3 3 5 9" xfId="31474"/>
    <cellStyle name="Note 2 4 3 3 6" xfId="31475"/>
    <cellStyle name="Note 2 4 3 3 6 2" xfId="31476"/>
    <cellStyle name="Note 2 4 3 3 6 3" xfId="31477"/>
    <cellStyle name="Note 2 4 3 3 6 4" xfId="31478"/>
    <cellStyle name="Note 2 4 3 3 6 5" xfId="31479"/>
    <cellStyle name="Note 2 4 3 3 6 6" xfId="31480"/>
    <cellStyle name="Note 2 4 3 3 6 7" xfId="31481"/>
    <cellStyle name="Note 2 4 3 3 6 8" xfId="31482"/>
    <cellStyle name="Note 2 4 3 3 6 9" xfId="31483"/>
    <cellStyle name="Note 2 4 3 3 7" xfId="31484"/>
    <cellStyle name="Note 2 4 3 3 7 2" xfId="31485"/>
    <cellStyle name="Note 2 4 3 3 7 3" xfId="31486"/>
    <cellStyle name="Note 2 4 3 3 7 4" xfId="31487"/>
    <cellStyle name="Note 2 4 3 3 7 5" xfId="31488"/>
    <cellStyle name="Note 2 4 3 3 7 6" xfId="31489"/>
    <cellStyle name="Note 2 4 3 3 7 7" xfId="31490"/>
    <cellStyle name="Note 2 4 3 3 7 8" xfId="31491"/>
    <cellStyle name="Note 2 4 3 3 7 9" xfId="31492"/>
    <cellStyle name="Note 2 4 3 3 8" xfId="31493"/>
    <cellStyle name="Note 2 4 3 3 8 2" xfId="31494"/>
    <cellStyle name="Note 2 4 3 3 8 3" xfId="31495"/>
    <cellStyle name="Note 2 4 3 3 8 4" xfId="31496"/>
    <cellStyle name="Note 2 4 3 3 8 5" xfId="31497"/>
    <cellStyle name="Note 2 4 3 3 8 6" xfId="31498"/>
    <cellStyle name="Note 2 4 3 3 8 7" xfId="31499"/>
    <cellStyle name="Note 2 4 3 3 8 8" xfId="31500"/>
    <cellStyle name="Note 2 4 3 3 8 9" xfId="31501"/>
    <cellStyle name="Note 2 4 3 3 9" xfId="31502"/>
    <cellStyle name="Note 2 4 3 4" xfId="31503"/>
    <cellStyle name="Note 2 4 3 4 10" xfId="31504"/>
    <cellStyle name="Note 2 4 3 4 11" xfId="31505"/>
    <cellStyle name="Note 2 4 3 4 12" xfId="31506"/>
    <cellStyle name="Note 2 4 3 4 13" xfId="31507"/>
    <cellStyle name="Note 2 4 3 4 14" xfId="31508"/>
    <cellStyle name="Note 2 4 3 4 15" xfId="31509"/>
    <cellStyle name="Note 2 4 3 4 16" xfId="31510"/>
    <cellStyle name="Note 2 4 3 4 2" xfId="31511"/>
    <cellStyle name="Note 2 4 3 4 2 10" xfId="31512"/>
    <cellStyle name="Note 2 4 3 4 2 11" xfId="31513"/>
    <cellStyle name="Note 2 4 3 4 2 12" xfId="31514"/>
    <cellStyle name="Note 2 4 3 4 2 13" xfId="31515"/>
    <cellStyle name="Note 2 4 3 4 2 14" xfId="31516"/>
    <cellStyle name="Note 2 4 3 4 2 2" xfId="31517"/>
    <cellStyle name="Note 2 4 3 4 2 2 2" xfId="31518"/>
    <cellStyle name="Note 2 4 3 4 2 2 3" xfId="31519"/>
    <cellStyle name="Note 2 4 3 4 2 2 4" xfId="31520"/>
    <cellStyle name="Note 2 4 3 4 2 2 5" xfId="31521"/>
    <cellStyle name="Note 2 4 3 4 2 2 6" xfId="31522"/>
    <cellStyle name="Note 2 4 3 4 2 2 7" xfId="31523"/>
    <cellStyle name="Note 2 4 3 4 2 2 8" xfId="31524"/>
    <cellStyle name="Note 2 4 3 4 2 2 9" xfId="31525"/>
    <cellStyle name="Note 2 4 3 4 2 3" xfId="31526"/>
    <cellStyle name="Note 2 4 3 4 2 3 2" xfId="31527"/>
    <cellStyle name="Note 2 4 3 4 2 3 3" xfId="31528"/>
    <cellStyle name="Note 2 4 3 4 2 3 4" xfId="31529"/>
    <cellStyle name="Note 2 4 3 4 2 3 5" xfId="31530"/>
    <cellStyle name="Note 2 4 3 4 2 3 6" xfId="31531"/>
    <cellStyle name="Note 2 4 3 4 2 3 7" xfId="31532"/>
    <cellStyle name="Note 2 4 3 4 2 3 8" xfId="31533"/>
    <cellStyle name="Note 2 4 3 4 2 3 9" xfId="31534"/>
    <cellStyle name="Note 2 4 3 4 2 4" xfId="31535"/>
    <cellStyle name="Note 2 4 3 4 2 4 2" xfId="31536"/>
    <cellStyle name="Note 2 4 3 4 2 4 3" xfId="31537"/>
    <cellStyle name="Note 2 4 3 4 2 4 4" xfId="31538"/>
    <cellStyle name="Note 2 4 3 4 2 4 5" xfId="31539"/>
    <cellStyle name="Note 2 4 3 4 2 4 6" xfId="31540"/>
    <cellStyle name="Note 2 4 3 4 2 4 7" xfId="31541"/>
    <cellStyle name="Note 2 4 3 4 2 4 8" xfId="31542"/>
    <cellStyle name="Note 2 4 3 4 2 4 9" xfId="31543"/>
    <cellStyle name="Note 2 4 3 4 2 5" xfId="31544"/>
    <cellStyle name="Note 2 4 3 4 2 5 2" xfId="31545"/>
    <cellStyle name="Note 2 4 3 4 2 5 3" xfId="31546"/>
    <cellStyle name="Note 2 4 3 4 2 5 4" xfId="31547"/>
    <cellStyle name="Note 2 4 3 4 2 5 5" xfId="31548"/>
    <cellStyle name="Note 2 4 3 4 2 5 6" xfId="31549"/>
    <cellStyle name="Note 2 4 3 4 2 5 7" xfId="31550"/>
    <cellStyle name="Note 2 4 3 4 2 5 8" xfId="31551"/>
    <cellStyle name="Note 2 4 3 4 2 5 9" xfId="31552"/>
    <cellStyle name="Note 2 4 3 4 2 6" xfId="31553"/>
    <cellStyle name="Note 2 4 3 4 2 6 2" xfId="31554"/>
    <cellStyle name="Note 2 4 3 4 2 6 3" xfId="31555"/>
    <cellStyle name="Note 2 4 3 4 2 6 4" xfId="31556"/>
    <cellStyle name="Note 2 4 3 4 2 6 5" xfId="31557"/>
    <cellStyle name="Note 2 4 3 4 2 6 6" xfId="31558"/>
    <cellStyle name="Note 2 4 3 4 2 6 7" xfId="31559"/>
    <cellStyle name="Note 2 4 3 4 2 6 8" xfId="31560"/>
    <cellStyle name="Note 2 4 3 4 2 6 9" xfId="31561"/>
    <cellStyle name="Note 2 4 3 4 2 7" xfId="31562"/>
    <cellStyle name="Note 2 4 3 4 2 8" xfId="31563"/>
    <cellStyle name="Note 2 4 3 4 2 9" xfId="31564"/>
    <cellStyle name="Note 2 4 3 4 3" xfId="31565"/>
    <cellStyle name="Note 2 4 3 4 3 2" xfId="31566"/>
    <cellStyle name="Note 2 4 3 4 3 3" xfId="31567"/>
    <cellStyle name="Note 2 4 3 4 3 4" xfId="31568"/>
    <cellStyle name="Note 2 4 3 4 3 5" xfId="31569"/>
    <cellStyle name="Note 2 4 3 4 3 6" xfId="31570"/>
    <cellStyle name="Note 2 4 3 4 3 7" xfId="31571"/>
    <cellStyle name="Note 2 4 3 4 3 8" xfId="31572"/>
    <cellStyle name="Note 2 4 3 4 3 9" xfId="31573"/>
    <cellStyle name="Note 2 4 3 4 4" xfId="31574"/>
    <cellStyle name="Note 2 4 3 4 4 2" xfId="31575"/>
    <cellStyle name="Note 2 4 3 4 4 3" xfId="31576"/>
    <cellStyle name="Note 2 4 3 4 4 4" xfId="31577"/>
    <cellStyle name="Note 2 4 3 4 4 5" xfId="31578"/>
    <cellStyle name="Note 2 4 3 4 4 6" xfId="31579"/>
    <cellStyle name="Note 2 4 3 4 4 7" xfId="31580"/>
    <cellStyle name="Note 2 4 3 4 4 8" xfId="31581"/>
    <cellStyle name="Note 2 4 3 4 4 9" xfId="31582"/>
    <cellStyle name="Note 2 4 3 4 5" xfId="31583"/>
    <cellStyle name="Note 2 4 3 4 5 2" xfId="31584"/>
    <cellStyle name="Note 2 4 3 4 5 3" xfId="31585"/>
    <cellStyle name="Note 2 4 3 4 5 4" xfId="31586"/>
    <cellStyle name="Note 2 4 3 4 5 5" xfId="31587"/>
    <cellStyle name="Note 2 4 3 4 5 6" xfId="31588"/>
    <cellStyle name="Note 2 4 3 4 5 7" xfId="31589"/>
    <cellStyle name="Note 2 4 3 4 5 8" xfId="31590"/>
    <cellStyle name="Note 2 4 3 4 5 9" xfId="31591"/>
    <cellStyle name="Note 2 4 3 4 6" xfId="31592"/>
    <cellStyle name="Note 2 4 3 4 6 2" xfId="31593"/>
    <cellStyle name="Note 2 4 3 4 6 3" xfId="31594"/>
    <cellStyle name="Note 2 4 3 4 6 4" xfId="31595"/>
    <cellStyle name="Note 2 4 3 4 6 5" xfId="31596"/>
    <cellStyle name="Note 2 4 3 4 6 6" xfId="31597"/>
    <cellStyle name="Note 2 4 3 4 6 7" xfId="31598"/>
    <cellStyle name="Note 2 4 3 4 6 8" xfId="31599"/>
    <cellStyle name="Note 2 4 3 4 6 9" xfId="31600"/>
    <cellStyle name="Note 2 4 3 4 7" xfId="31601"/>
    <cellStyle name="Note 2 4 3 4 7 2" xfId="31602"/>
    <cellStyle name="Note 2 4 3 4 7 3" xfId="31603"/>
    <cellStyle name="Note 2 4 3 4 7 4" xfId="31604"/>
    <cellStyle name="Note 2 4 3 4 7 5" xfId="31605"/>
    <cellStyle name="Note 2 4 3 4 7 6" xfId="31606"/>
    <cellStyle name="Note 2 4 3 4 7 7" xfId="31607"/>
    <cellStyle name="Note 2 4 3 4 7 8" xfId="31608"/>
    <cellStyle name="Note 2 4 3 4 7 9" xfId="31609"/>
    <cellStyle name="Note 2 4 3 4 8" xfId="31610"/>
    <cellStyle name="Note 2 4 3 4 8 2" xfId="31611"/>
    <cellStyle name="Note 2 4 3 4 8 3" xfId="31612"/>
    <cellStyle name="Note 2 4 3 4 8 4" xfId="31613"/>
    <cellStyle name="Note 2 4 3 4 8 5" xfId="31614"/>
    <cellStyle name="Note 2 4 3 4 8 6" xfId="31615"/>
    <cellStyle name="Note 2 4 3 4 8 7" xfId="31616"/>
    <cellStyle name="Note 2 4 3 4 8 8" xfId="31617"/>
    <cellStyle name="Note 2 4 3 4 8 9" xfId="31618"/>
    <cellStyle name="Note 2 4 3 4 9" xfId="31619"/>
    <cellStyle name="Note 2 4 3 5" xfId="31620"/>
    <cellStyle name="Note 2 4 3 5 10" xfId="31621"/>
    <cellStyle name="Note 2 4 3 5 11" xfId="31622"/>
    <cellStyle name="Note 2 4 3 5 12" xfId="31623"/>
    <cellStyle name="Note 2 4 3 5 13" xfId="31624"/>
    <cellStyle name="Note 2 4 3 5 14" xfId="31625"/>
    <cellStyle name="Note 2 4 3 5 2" xfId="31626"/>
    <cellStyle name="Note 2 4 3 5 2 2" xfId="31627"/>
    <cellStyle name="Note 2 4 3 5 2 3" xfId="31628"/>
    <cellStyle name="Note 2 4 3 5 2 4" xfId="31629"/>
    <cellStyle name="Note 2 4 3 5 2 5" xfId="31630"/>
    <cellStyle name="Note 2 4 3 5 2 6" xfId="31631"/>
    <cellStyle name="Note 2 4 3 5 2 7" xfId="31632"/>
    <cellStyle name="Note 2 4 3 5 2 8" xfId="31633"/>
    <cellStyle name="Note 2 4 3 5 2 9" xfId="31634"/>
    <cellStyle name="Note 2 4 3 5 3" xfId="31635"/>
    <cellStyle name="Note 2 4 3 5 3 2" xfId="31636"/>
    <cellStyle name="Note 2 4 3 5 3 3" xfId="31637"/>
    <cellStyle name="Note 2 4 3 5 3 4" xfId="31638"/>
    <cellStyle name="Note 2 4 3 5 3 5" xfId="31639"/>
    <cellStyle name="Note 2 4 3 5 3 6" xfId="31640"/>
    <cellStyle name="Note 2 4 3 5 3 7" xfId="31641"/>
    <cellStyle name="Note 2 4 3 5 3 8" xfId="31642"/>
    <cellStyle name="Note 2 4 3 5 3 9" xfId="31643"/>
    <cellStyle name="Note 2 4 3 5 4" xfId="31644"/>
    <cellStyle name="Note 2 4 3 5 4 2" xfId="31645"/>
    <cellStyle name="Note 2 4 3 5 4 3" xfId="31646"/>
    <cellStyle name="Note 2 4 3 5 4 4" xfId="31647"/>
    <cellStyle name="Note 2 4 3 5 4 5" xfId="31648"/>
    <cellStyle name="Note 2 4 3 5 4 6" xfId="31649"/>
    <cellStyle name="Note 2 4 3 5 4 7" xfId="31650"/>
    <cellStyle name="Note 2 4 3 5 4 8" xfId="31651"/>
    <cellStyle name="Note 2 4 3 5 4 9" xfId="31652"/>
    <cellStyle name="Note 2 4 3 5 5" xfId="31653"/>
    <cellStyle name="Note 2 4 3 5 5 2" xfId="31654"/>
    <cellStyle name="Note 2 4 3 5 5 3" xfId="31655"/>
    <cellStyle name="Note 2 4 3 5 5 4" xfId="31656"/>
    <cellStyle name="Note 2 4 3 5 5 5" xfId="31657"/>
    <cellStyle name="Note 2 4 3 5 5 6" xfId="31658"/>
    <cellStyle name="Note 2 4 3 5 5 7" xfId="31659"/>
    <cellStyle name="Note 2 4 3 5 5 8" xfId="31660"/>
    <cellStyle name="Note 2 4 3 5 5 9" xfId="31661"/>
    <cellStyle name="Note 2 4 3 5 6" xfId="31662"/>
    <cellStyle name="Note 2 4 3 5 6 2" xfId="31663"/>
    <cellStyle name="Note 2 4 3 5 6 3" xfId="31664"/>
    <cellStyle name="Note 2 4 3 5 6 4" xfId="31665"/>
    <cellStyle name="Note 2 4 3 5 6 5" xfId="31666"/>
    <cellStyle name="Note 2 4 3 5 6 6" xfId="31667"/>
    <cellStyle name="Note 2 4 3 5 6 7" xfId="31668"/>
    <cellStyle name="Note 2 4 3 5 6 8" xfId="31669"/>
    <cellStyle name="Note 2 4 3 5 6 9" xfId="31670"/>
    <cellStyle name="Note 2 4 3 5 7" xfId="31671"/>
    <cellStyle name="Note 2 4 3 5 8" xfId="31672"/>
    <cellStyle name="Note 2 4 3 5 9" xfId="31673"/>
    <cellStyle name="Note 2 4 3 6" xfId="31674"/>
    <cellStyle name="Note 2 4 3 6 2" xfId="31675"/>
    <cellStyle name="Note 2 4 3 6 3" xfId="31676"/>
    <cellStyle name="Note 2 4 3 6 4" xfId="31677"/>
    <cellStyle name="Note 2 4 3 6 5" xfId="31678"/>
    <cellStyle name="Note 2 4 3 6 6" xfId="31679"/>
    <cellStyle name="Note 2 4 3 6 7" xfId="31680"/>
    <cellStyle name="Note 2 4 3 6 8" xfId="31681"/>
    <cellStyle name="Note 2 4 3 6 9" xfId="31682"/>
    <cellStyle name="Note 2 4 3 7" xfId="31683"/>
    <cellStyle name="Note 2 4 3 7 2" xfId="31684"/>
    <cellStyle name="Note 2 4 3 7 3" xfId="31685"/>
    <cellStyle name="Note 2 4 3 7 4" xfId="31686"/>
    <cellStyle name="Note 2 4 3 7 5" xfId="31687"/>
    <cellStyle name="Note 2 4 3 7 6" xfId="31688"/>
    <cellStyle name="Note 2 4 3 7 7" xfId="31689"/>
    <cellStyle name="Note 2 4 3 7 8" xfId="31690"/>
    <cellStyle name="Note 2 4 3 7 9" xfId="31691"/>
    <cellStyle name="Note 2 4 3 8" xfId="31692"/>
    <cellStyle name="Note 2 4 3 8 2" xfId="31693"/>
    <cellStyle name="Note 2 4 3 8 3" xfId="31694"/>
    <cellStyle name="Note 2 4 3 8 4" xfId="31695"/>
    <cellStyle name="Note 2 4 3 8 5" xfId="31696"/>
    <cellStyle name="Note 2 4 3 8 6" xfId="31697"/>
    <cellStyle name="Note 2 4 3 8 7" xfId="31698"/>
    <cellStyle name="Note 2 4 3 8 8" xfId="31699"/>
    <cellStyle name="Note 2 4 3 8 9" xfId="31700"/>
    <cellStyle name="Note 2 4 3 9" xfId="31701"/>
    <cellStyle name="Note 2 4 3 9 2" xfId="31702"/>
    <cellStyle name="Note 2 4 3 9 3" xfId="31703"/>
    <cellStyle name="Note 2 4 3 9 4" xfId="31704"/>
    <cellStyle name="Note 2 4 3 9 5" xfId="31705"/>
    <cellStyle name="Note 2 4 3 9 6" xfId="31706"/>
    <cellStyle name="Note 2 4 3 9 7" xfId="31707"/>
    <cellStyle name="Note 2 4 3 9 8" xfId="31708"/>
    <cellStyle name="Note 2 4 3 9 9" xfId="31709"/>
    <cellStyle name="Note 2 4 4" xfId="31710"/>
    <cellStyle name="Note 2 4 4 10" xfId="31711"/>
    <cellStyle name="Note 2 4 4 11" xfId="31712"/>
    <cellStyle name="Note 2 4 4 12" xfId="31713"/>
    <cellStyle name="Note 2 4 4 13" xfId="31714"/>
    <cellStyle name="Note 2 4 4 14" xfId="31715"/>
    <cellStyle name="Note 2 4 4 15" xfId="31716"/>
    <cellStyle name="Note 2 4 4 16" xfId="31717"/>
    <cellStyle name="Note 2 4 4 2" xfId="31718"/>
    <cellStyle name="Note 2 4 4 2 10" xfId="31719"/>
    <cellStyle name="Note 2 4 4 2 11" xfId="31720"/>
    <cellStyle name="Note 2 4 4 2 12" xfId="31721"/>
    <cellStyle name="Note 2 4 4 2 13" xfId="31722"/>
    <cellStyle name="Note 2 4 4 2 14" xfId="31723"/>
    <cellStyle name="Note 2 4 4 2 2" xfId="31724"/>
    <cellStyle name="Note 2 4 4 2 2 2" xfId="31725"/>
    <cellStyle name="Note 2 4 4 2 2 3" xfId="31726"/>
    <cellStyle name="Note 2 4 4 2 2 4" xfId="31727"/>
    <cellStyle name="Note 2 4 4 2 2 5" xfId="31728"/>
    <cellStyle name="Note 2 4 4 2 2 6" xfId="31729"/>
    <cellStyle name="Note 2 4 4 2 2 7" xfId="31730"/>
    <cellStyle name="Note 2 4 4 2 2 8" xfId="31731"/>
    <cellStyle name="Note 2 4 4 2 2 9" xfId="31732"/>
    <cellStyle name="Note 2 4 4 2 3" xfId="31733"/>
    <cellStyle name="Note 2 4 4 2 3 2" xfId="31734"/>
    <cellStyle name="Note 2 4 4 2 3 3" xfId="31735"/>
    <cellStyle name="Note 2 4 4 2 3 4" xfId="31736"/>
    <cellStyle name="Note 2 4 4 2 3 5" xfId="31737"/>
    <cellStyle name="Note 2 4 4 2 3 6" xfId="31738"/>
    <cellStyle name="Note 2 4 4 2 3 7" xfId="31739"/>
    <cellStyle name="Note 2 4 4 2 3 8" xfId="31740"/>
    <cellStyle name="Note 2 4 4 2 3 9" xfId="31741"/>
    <cellStyle name="Note 2 4 4 2 4" xfId="31742"/>
    <cellStyle name="Note 2 4 4 2 4 2" xfId="31743"/>
    <cellStyle name="Note 2 4 4 2 4 3" xfId="31744"/>
    <cellStyle name="Note 2 4 4 2 4 4" xfId="31745"/>
    <cellStyle name="Note 2 4 4 2 4 5" xfId="31746"/>
    <cellStyle name="Note 2 4 4 2 4 6" xfId="31747"/>
    <cellStyle name="Note 2 4 4 2 4 7" xfId="31748"/>
    <cellStyle name="Note 2 4 4 2 4 8" xfId="31749"/>
    <cellStyle name="Note 2 4 4 2 4 9" xfId="31750"/>
    <cellStyle name="Note 2 4 4 2 5" xfId="31751"/>
    <cellStyle name="Note 2 4 4 2 5 2" xfId="31752"/>
    <cellStyle name="Note 2 4 4 2 5 3" xfId="31753"/>
    <cellStyle name="Note 2 4 4 2 5 4" xfId="31754"/>
    <cellStyle name="Note 2 4 4 2 5 5" xfId="31755"/>
    <cellStyle name="Note 2 4 4 2 5 6" xfId="31756"/>
    <cellStyle name="Note 2 4 4 2 5 7" xfId="31757"/>
    <cellStyle name="Note 2 4 4 2 5 8" xfId="31758"/>
    <cellStyle name="Note 2 4 4 2 5 9" xfId="31759"/>
    <cellStyle name="Note 2 4 4 2 6" xfId="31760"/>
    <cellStyle name="Note 2 4 4 2 6 2" xfId="31761"/>
    <cellStyle name="Note 2 4 4 2 6 3" xfId="31762"/>
    <cellStyle name="Note 2 4 4 2 6 4" xfId="31763"/>
    <cellStyle name="Note 2 4 4 2 6 5" xfId="31764"/>
    <cellStyle name="Note 2 4 4 2 6 6" xfId="31765"/>
    <cellStyle name="Note 2 4 4 2 6 7" xfId="31766"/>
    <cellStyle name="Note 2 4 4 2 6 8" xfId="31767"/>
    <cellStyle name="Note 2 4 4 2 6 9" xfId="31768"/>
    <cellStyle name="Note 2 4 4 2 7" xfId="31769"/>
    <cellStyle name="Note 2 4 4 2 8" xfId="31770"/>
    <cellStyle name="Note 2 4 4 2 9" xfId="31771"/>
    <cellStyle name="Note 2 4 4 3" xfId="31772"/>
    <cellStyle name="Note 2 4 4 3 2" xfId="31773"/>
    <cellStyle name="Note 2 4 4 3 3" xfId="31774"/>
    <cellStyle name="Note 2 4 4 3 4" xfId="31775"/>
    <cellStyle name="Note 2 4 4 3 5" xfId="31776"/>
    <cellStyle name="Note 2 4 4 3 6" xfId="31777"/>
    <cellStyle name="Note 2 4 4 3 7" xfId="31778"/>
    <cellStyle name="Note 2 4 4 3 8" xfId="31779"/>
    <cellStyle name="Note 2 4 4 3 9" xfId="31780"/>
    <cellStyle name="Note 2 4 4 4" xfId="31781"/>
    <cellStyle name="Note 2 4 4 4 2" xfId="31782"/>
    <cellStyle name="Note 2 4 4 4 3" xfId="31783"/>
    <cellStyle name="Note 2 4 4 4 4" xfId="31784"/>
    <cellStyle name="Note 2 4 4 4 5" xfId="31785"/>
    <cellStyle name="Note 2 4 4 4 6" xfId="31786"/>
    <cellStyle name="Note 2 4 4 4 7" xfId="31787"/>
    <cellStyle name="Note 2 4 4 4 8" xfId="31788"/>
    <cellStyle name="Note 2 4 4 4 9" xfId="31789"/>
    <cellStyle name="Note 2 4 4 5" xfId="31790"/>
    <cellStyle name="Note 2 4 4 5 2" xfId="31791"/>
    <cellStyle name="Note 2 4 4 5 3" xfId="31792"/>
    <cellStyle name="Note 2 4 4 5 4" xfId="31793"/>
    <cellStyle name="Note 2 4 4 5 5" xfId="31794"/>
    <cellStyle name="Note 2 4 4 5 6" xfId="31795"/>
    <cellStyle name="Note 2 4 4 5 7" xfId="31796"/>
    <cellStyle name="Note 2 4 4 5 8" xfId="31797"/>
    <cellStyle name="Note 2 4 4 5 9" xfId="31798"/>
    <cellStyle name="Note 2 4 4 6" xfId="31799"/>
    <cellStyle name="Note 2 4 4 6 2" xfId="31800"/>
    <cellStyle name="Note 2 4 4 6 3" xfId="31801"/>
    <cellStyle name="Note 2 4 4 6 4" xfId="31802"/>
    <cellStyle name="Note 2 4 4 6 5" xfId="31803"/>
    <cellStyle name="Note 2 4 4 6 6" xfId="31804"/>
    <cellStyle name="Note 2 4 4 6 7" xfId="31805"/>
    <cellStyle name="Note 2 4 4 6 8" xfId="31806"/>
    <cellStyle name="Note 2 4 4 6 9" xfId="31807"/>
    <cellStyle name="Note 2 4 4 7" xfId="31808"/>
    <cellStyle name="Note 2 4 4 7 2" xfId="31809"/>
    <cellStyle name="Note 2 4 4 7 3" xfId="31810"/>
    <cellStyle name="Note 2 4 4 7 4" xfId="31811"/>
    <cellStyle name="Note 2 4 4 7 5" xfId="31812"/>
    <cellStyle name="Note 2 4 4 7 6" xfId="31813"/>
    <cellStyle name="Note 2 4 4 7 7" xfId="31814"/>
    <cellStyle name="Note 2 4 4 7 8" xfId="31815"/>
    <cellStyle name="Note 2 4 4 7 9" xfId="31816"/>
    <cellStyle name="Note 2 4 4 8" xfId="31817"/>
    <cellStyle name="Note 2 4 4 8 2" xfId="31818"/>
    <cellStyle name="Note 2 4 4 8 3" xfId="31819"/>
    <cellStyle name="Note 2 4 4 8 4" xfId="31820"/>
    <cellStyle name="Note 2 4 4 8 5" xfId="31821"/>
    <cellStyle name="Note 2 4 4 8 6" xfId="31822"/>
    <cellStyle name="Note 2 4 4 8 7" xfId="31823"/>
    <cellStyle name="Note 2 4 4 8 8" xfId="31824"/>
    <cellStyle name="Note 2 4 4 8 9" xfId="31825"/>
    <cellStyle name="Note 2 4 4 9" xfId="31826"/>
    <cellStyle name="Note 2 4 5" xfId="31827"/>
    <cellStyle name="Note 2 4 5 10" xfId="31828"/>
    <cellStyle name="Note 2 4 5 11" xfId="31829"/>
    <cellStyle name="Note 2 4 5 12" xfId="31830"/>
    <cellStyle name="Note 2 4 5 13" xfId="31831"/>
    <cellStyle name="Note 2 4 5 14" xfId="31832"/>
    <cellStyle name="Note 2 4 5 15" xfId="31833"/>
    <cellStyle name="Note 2 4 5 16" xfId="31834"/>
    <cellStyle name="Note 2 4 5 2" xfId="31835"/>
    <cellStyle name="Note 2 4 5 2 10" xfId="31836"/>
    <cellStyle name="Note 2 4 5 2 11" xfId="31837"/>
    <cellStyle name="Note 2 4 5 2 12" xfId="31838"/>
    <cellStyle name="Note 2 4 5 2 13" xfId="31839"/>
    <cellStyle name="Note 2 4 5 2 14" xfId="31840"/>
    <cellStyle name="Note 2 4 5 2 2" xfId="31841"/>
    <cellStyle name="Note 2 4 5 2 2 2" xfId="31842"/>
    <cellStyle name="Note 2 4 5 2 2 3" xfId="31843"/>
    <cellStyle name="Note 2 4 5 2 2 4" xfId="31844"/>
    <cellStyle name="Note 2 4 5 2 2 5" xfId="31845"/>
    <cellStyle name="Note 2 4 5 2 2 6" xfId="31846"/>
    <cellStyle name="Note 2 4 5 2 2 7" xfId="31847"/>
    <cellStyle name="Note 2 4 5 2 2 8" xfId="31848"/>
    <cellStyle name="Note 2 4 5 2 2 9" xfId="31849"/>
    <cellStyle name="Note 2 4 5 2 3" xfId="31850"/>
    <cellStyle name="Note 2 4 5 2 3 2" xfId="31851"/>
    <cellStyle name="Note 2 4 5 2 3 3" xfId="31852"/>
    <cellStyle name="Note 2 4 5 2 3 4" xfId="31853"/>
    <cellStyle name="Note 2 4 5 2 3 5" xfId="31854"/>
    <cellStyle name="Note 2 4 5 2 3 6" xfId="31855"/>
    <cellStyle name="Note 2 4 5 2 3 7" xfId="31856"/>
    <cellStyle name="Note 2 4 5 2 3 8" xfId="31857"/>
    <cellStyle name="Note 2 4 5 2 3 9" xfId="31858"/>
    <cellStyle name="Note 2 4 5 2 4" xfId="31859"/>
    <cellStyle name="Note 2 4 5 2 4 2" xfId="31860"/>
    <cellStyle name="Note 2 4 5 2 4 3" xfId="31861"/>
    <cellStyle name="Note 2 4 5 2 4 4" xfId="31862"/>
    <cellStyle name="Note 2 4 5 2 4 5" xfId="31863"/>
    <cellStyle name="Note 2 4 5 2 4 6" xfId="31864"/>
    <cellStyle name="Note 2 4 5 2 4 7" xfId="31865"/>
    <cellStyle name="Note 2 4 5 2 4 8" xfId="31866"/>
    <cellStyle name="Note 2 4 5 2 4 9" xfId="31867"/>
    <cellStyle name="Note 2 4 5 2 5" xfId="31868"/>
    <cellStyle name="Note 2 4 5 2 5 2" xfId="31869"/>
    <cellStyle name="Note 2 4 5 2 5 3" xfId="31870"/>
    <cellStyle name="Note 2 4 5 2 5 4" xfId="31871"/>
    <cellStyle name="Note 2 4 5 2 5 5" xfId="31872"/>
    <cellStyle name="Note 2 4 5 2 5 6" xfId="31873"/>
    <cellStyle name="Note 2 4 5 2 5 7" xfId="31874"/>
    <cellStyle name="Note 2 4 5 2 5 8" xfId="31875"/>
    <cellStyle name="Note 2 4 5 2 5 9" xfId="31876"/>
    <cellStyle name="Note 2 4 5 2 6" xfId="31877"/>
    <cellStyle name="Note 2 4 5 2 6 2" xfId="31878"/>
    <cellStyle name="Note 2 4 5 2 6 3" xfId="31879"/>
    <cellStyle name="Note 2 4 5 2 6 4" xfId="31880"/>
    <cellStyle name="Note 2 4 5 2 6 5" xfId="31881"/>
    <cellStyle name="Note 2 4 5 2 6 6" xfId="31882"/>
    <cellStyle name="Note 2 4 5 2 6 7" xfId="31883"/>
    <cellStyle name="Note 2 4 5 2 6 8" xfId="31884"/>
    <cellStyle name="Note 2 4 5 2 6 9" xfId="31885"/>
    <cellStyle name="Note 2 4 5 2 7" xfId="31886"/>
    <cellStyle name="Note 2 4 5 2 8" xfId="31887"/>
    <cellStyle name="Note 2 4 5 2 9" xfId="31888"/>
    <cellStyle name="Note 2 4 5 3" xfId="31889"/>
    <cellStyle name="Note 2 4 5 3 2" xfId="31890"/>
    <cellStyle name="Note 2 4 5 3 3" xfId="31891"/>
    <cellStyle name="Note 2 4 5 3 4" xfId="31892"/>
    <cellStyle name="Note 2 4 5 3 5" xfId="31893"/>
    <cellStyle name="Note 2 4 5 3 6" xfId="31894"/>
    <cellStyle name="Note 2 4 5 3 7" xfId="31895"/>
    <cellStyle name="Note 2 4 5 3 8" xfId="31896"/>
    <cellStyle name="Note 2 4 5 3 9" xfId="31897"/>
    <cellStyle name="Note 2 4 5 4" xfId="31898"/>
    <cellStyle name="Note 2 4 5 4 2" xfId="31899"/>
    <cellStyle name="Note 2 4 5 4 3" xfId="31900"/>
    <cellStyle name="Note 2 4 5 4 4" xfId="31901"/>
    <cellStyle name="Note 2 4 5 4 5" xfId="31902"/>
    <cellStyle name="Note 2 4 5 4 6" xfId="31903"/>
    <cellStyle name="Note 2 4 5 4 7" xfId="31904"/>
    <cellStyle name="Note 2 4 5 4 8" xfId="31905"/>
    <cellStyle name="Note 2 4 5 4 9" xfId="31906"/>
    <cellStyle name="Note 2 4 5 5" xfId="31907"/>
    <cellStyle name="Note 2 4 5 5 2" xfId="31908"/>
    <cellStyle name="Note 2 4 5 5 3" xfId="31909"/>
    <cellStyle name="Note 2 4 5 5 4" xfId="31910"/>
    <cellStyle name="Note 2 4 5 5 5" xfId="31911"/>
    <cellStyle name="Note 2 4 5 5 6" xfId="31912"/>
    <cellStyle name="Note 2 4 5 5 7" xfId="31913"/>
    <cellStyle name="Note 2 4 5 5 8" xfId="31914"/>
    <cellStyle name="Note 2 4 5 5 9" xfId="31915"/>
    <cellStyle name="Note 2 4 5 6" xfId="31916"/>
    <cellStyle name="Note 2 4 5 6 2" xfId="31917"/>
    <cellStyle name="Note 2 4 5 6 3" xfId="31918"/>
    <cellStyle name="Note 2 4 5 6 4" xfId="31919"/>
    <cellStyle name="Note 2 4 5 6 5" xfId="31920"/>
    <cellStyle name="Note 2 4 5 6 6" xfId="31921"/>
    <cellStyle name="Note 2 4 5 6 7" xfId="31922"/>
    <cellStyle name="Note 2 4 5 6 8" xfId="31923"/>
    <cellStyle name="Note 2 4 5 6 9" xfId="31924"/>
    <cellStyle name="Note 2 4 5 7" xfId="31925"/>
    <cellStyle name="Note 2 4 5 7 2" xfId="31926"/>
    <cellStyle name="Note 2 4 5 7 3" xfId="31927"/>
    <cellStyle name="Note 2 4 5 7 4" xfId="31928"/>
    <cellStyle name="Note 2 4 5 7 5" xfId="31929"/>
    <cellStyle name="Note 2 4 5 7 6" xfId="31930"/>
    <cellStyle name="Note 2 4 5 7 7" xfId="31931"/>
    <cellStyle name="Note 2 4 5 7 8" xfId="31932"/>
    <cellStyle name="Note 2 4 5 7 9" xfId="31933"/>
    <cellStyle name="Note 2 4 5 8" xfId="31934"/>
    <cellStyle name="Note 2 4 5 8 2" xfId="31935"/>
    <cellStyle name="Note 2 4 5 8 3" xfId="31936"/>
    <cellStyle name="Note 2 4 5 8 4" xfId="31937"/>
    <cellStyle name="Note 2 4 5 8 5" xfId="31938"/>
    <cellStyle name="Note 2 4 5 8 6" xfId="31939"/>
    <cellStyle name="Note 2 4 5 8 7" xfId="31940"/>
    <cellStyle name="Note 2 4 5 8 8" xfId="31941"/>
    <cellStyle name="Note 2 4 5 8 9" xfId="31942"/>
    <cellStyle name="Note 2 4 5 9" xfId="31943"/>
    <cellStyle name="Note 2 4 6" xfId="31944"/>
    <cellStyle name="Note 2 4 6 10" xfId="31945"/>
    <cellStyle name="Note 2 4 6 11" xfId="31946"/>
    <cellStyle name="Note 2 4 6 12" xfId="31947"/>
    <cellStyle name="Note 2 4 6 13" xfId="31948"/>
    <cellStyle name="Note 2 4 6 14" xfId="31949"/>
    <cellStyle name="Note 2 4 6 15" xfId="31950"/>
    <cellStyle name="Note 2 4 6 16" xfId="31951"/>
    <cellStyle name="Note 2 4 6 2" xfId="31952"/>
    <cellStyle name="Note 2 4 6 2 10" xfId="31953"/>
    <cellStyle name="Note 2 4 6 2 11" xfId="31954"/>
    <cellStyle name="Note 2 4 6 2 12" xfId="31955"/>
    <cellStyle name="Note 2 4 6 2 13" xfId="31956"/>
    <cellStyle name="Note 2 4 6 2 14" xfId="31957"/>
    <cellStyle name="Note 2 4 6 2 2" xfId="31958"/>
    <cellStyle name="Note 2 4 6 2 2 2" xfId="31959"/>
    <cellStyle name="Note 2 4 6 2 2 3" xfId="31960"/>
    <cellStyle name="Note 2 4 6 2 2 4" xfId="31961"/>
    <cellStyle name="Note 2 4 6 2 2 5" xfId="31962"/>
    <cellStyle name="Note 2 4 6 2 2 6" xfId="31963"/>
    <cellStyle name="Note 2 4 6 2 2 7" xfId="31964"/>
    <cellStyle name="Note 2 4 6 2 2 8" xfId="31965"/>
    <cellStyle name="Note 2 4 6 2 2 9" xfId="31966"/>
    <cellStyle name="Note 2 4 6 2 3" xfId="31967"/>
    <cellStyle name="Note 2 4 6 2 3 2" xfId="31968"/>
    <cellStyle name="Note 2 4 6 2 3 3" xfId="31969"/>
    <cellStyle name="Note 2 4 6 2 3 4" xfId="31970"/>
    <cellStyle name="Note 2 4 6 2 3 5" xfId="31971"/>
    <cellStyle name="Note 2 4 6 2 3 6" xfId="31972"/>
    <cellStyle name="Note 2 4 6 2 3 7" xfId="31973"/>
    <cellStyle name="Note 2 4 6 2 3 8" xfId="31974"/>
    <cellStyle name="Note 2 4 6 2 3 9" xfId="31975"/>
    <cellStyle name="Note 2 4 6 2 4" xfId="31976"/>
    <cellStyle name="Note 2 4 6 2 4 2" xfId="31977"/>
    <cellStyle name="Note 2 4 6 2 4 3" xfId="31978"/>
    <cellStyle name="Note 2 4 6 2 4 4" xfId="31979"/>
    <cellStyle name="Note 2 4 6 2 4 5" xfId="31980"/>
    <cellStyle name="Note 2 4 6 2 4 6" xfId="31981"/>
    <cellStyle name="Note 2 4 6 2 4 7" xfId="31982"/>
    <cellStyle name="Note 2 4 6 2 4 8" xfId="31983"/>
    <cellStyle name="Note 2 4 6 2 4 9" xfId="31984"/>
    <cellStyle name="Note 2 4 6 2 5" xfId="31985"/>
    <cellStyle name="Note 2 4 6 2 5 2" xfId="31986"/>
    <cellStyle name="Note 2 4 6 2 5 3" xfId="31987"/>
    <cellStyle name="Note 2 4 6 2 5 4" xfId="31988"/>
    <cellStyle name="Note 2 4 6 2 5 5" xfId="31989"/>
    <cellStyle name="Note 2 4 6 2 5 6" xfId="31990"/>
    <cellStyle name="Note 2 4 6 2 5 7" xfId="31991"/>
    <cellStyle name="Note 2 4 6 2 5 8" xfId="31992"/>
    <cellStyle name="Note 2 4 6 2 5 9" xfId="31993"/>
    <cellStyle name="Note 2 4 6 2 6" xfId="31994"/>
    <cellStyle name="Note 2 4 6 2 6 2" xfId="31995"/>
    <cellStyle name="Note 2 4 6 2 6 3" xfId="31996"/>
    <cellStyle name="Note 2 4 6 2 6 4" xfId="31997"/>
    <cellStyle name="Note 2 4 6 2 6 5" xfId="31998"/>
    <cellStyle name="Note 2 4 6 2 6 6" xfId="31999"/>
    <cellStyle name="Note 2 4 6 2 6 7" xfId="32000"/>
    <cellStyle name="Note 2 4 6 2 6 8" xfId="32001"/>
    <cellStyle name="Note 2 4 6 2 6 9" xfId="32002"/>
    <cellStyle name="Note 2 4 6 2 7" xfId="32003"/>
    <cellStyle name="Note 2 4 6 2 8" xfId="32004"/>
    <cellStyle name="Note 2 4 6 2 9" xfId="32005"/>
    <cellStyle name="Note 2 4 6 3" xfId="32006"/>
    <cellStyle name="Note 2 4 6 3 2" xfId="32007"/>
    <cellStyle name="Note 2 4 6 3 3" xfId="32008"/>
    <cellStyle name="Note 2 4 6 3 4" xfId="32009"/>
    <cellStyle name="Note 2 4 6 3 5" xfId="32010"/>
    <cellStyle name="Note 2 4 6 3 6" xfId="32011"/>
    <cellStyle name="Note 2 4 6 3 7" xfId="32012"/>
    <cellStyle name="Note 2 4 6 3 8" xfId="32013"/>
    <cellStyle name="Note 2 4 6 3 9" xfId="32014"/>
    <cellStyle name="Note 2 4 6 4" xfId="32015"/>
    <cellStyle name="Note 2 4 6 4 2" xfId="32016"/>
    <cellStyle name="Note 2 4 6 4 3" xfId="32017"/>
    <cellStyle name="Note 2 4 6 4 4" xfId="32018"/>
    <cellStyle name="Note 2 4 6 4 5" xfId="32019"/>
    <cellStyle name="Note 2 4 6 4 6" xfId="32020"/>
    <cellStyle name="Note 2 4 6 4 7" xfId="32021"/>
    <cellStyle name="Note 2 4 6 4 8" xfId="32022"/>
    <cellStyle name="Note 2 4 6 4 9" xfId="32023"/>
    <cellStyle name="Note 2 4 6 5" xfId="32024"/>
    <cellStyle name="Note 2 4 6 5 2" xfId="32025"/>
    <cellStyle name="Note 2 4 6 5 3" xfId="32026"/>
    <cellStyle name="Note 2 4 6 5 4" xfId="32027"/>
    <cellStyle name="Note 2 4 6 5 5" xfId="32028"/>
    <cellStyle name="Note 2 4 6 5 6" xfId="32029"/>
    <cellStyle name="Note 2 4 6 5 7" xfId="32030"/>
    <cellStyle name="Note 2 4 6 5 8" xfId="32031"/>
    <cellStyle name="Note 2 4 6 5 9" xfId="32032"/>
    <cellStyle name="Note 2 4 6 6" xfId="32033"/>
    <cellStyle name="Note 2 4 6 6 2" xfId="32034"/>
    <cellStyle name="Note 2 4 6 6 3" xfId="32035"/>
    <cellStyle name="Note 2 4 6 6 4" xfId="32036"/>
    <cellStyle name="Note 2 4 6 6 5" xfId="32037"/>
    <cellStyle name="Note 2 4 6 6 6" xfId="32038"/>
    <cellStyle name="Note 2 4 6 6 7" xfId="32039"/>
    <cellStyle name="Note 2 4 6 6 8" xfId="32040"/>
    <cellStyle name="Note 2 4 6 6 9" xfId="32041"/>
    <cellStyle name="Note 2 4 6 7" xfId="32042"/>
    <cellStyle name="Note 2 4 6 7 2" xfId="32043"/>
    <cellStyle name="Note 2 4 6 7 3" xfId="32044"/>
    <cellStyle name="Note 2 4 6 7 4" xfId="32045"/>
    <cellStyle name="Note 2 4 6 7 5" xfId="32046"/>
    <cellStyle name="Note 2 4 6 7 6" xfId="32047"/>
    <cellStyle name="Note 2 4 6 7 7" xfId="32048"/>
    <cellStyle name="Note 2 4 6 7 8" xfId="32049"/>
    <cellStyle name="Note 2 4 6 7 9" xfId="32050"/>
    <cellStyle name="Note 2 4 6 8" xfId="32051"/>
    <cellStyle name="Note 2 4 6 8 2" xfId="32052"/>
    <cellStyle name="Note 2 4 6 8 3" xfId="32053"/>
    <cellStyle name="Note 2 4 6 8 4" xfId="32054"/>
    <cellStyle name="Note 2 4 6 8 5" xfId="32055"/>
    <cellStyle name="Note 2 4 6 8 6" xfId="32056"/>
    <cellStyle name="Note 2 4 6 8 7" xfId="32057"/>
    <cellStyle name="Note 2 4 6 8 8" xfId="32058"/>
    <cellStyle name="Note 2 4 6 8 9" xfId="32059"/>
    <cellStyle name="Note 2 4 6 9" xfId="32060"/>
    <cellStyle name="Note 2 4 7" xfId="32061"/>
    <cellStyle name="Note 2 4 7 10" xfId="32062"/>
    <cellStyle name="Note 2 4 7 11" xfId="32063"/>
    <cellStyle name="Note 2 4 7 12" xfId="32064"/>
    <cellStyle name="Note 2 4 7 13" xfId="32065"/>
    <cellStyle name="Note 2 4 7 14" xfId="32066"/>
    <cellStyle name="Note 2 4 7 2" xfId="32067"/>
    <cellStyle name="Note 2 4 7 2 2" xfId="32068"/>
    <cellStyle name="Note 2 4 7 2 3" xfId="32069"/>
    <cellStyle name="Note 2 4 7 2 4" xfId="32070"/>
    <cellStyle name="Note 2 4 7 2 5" xfId="32071"/>
    <cellStyle name="Note 2 4 7 2 6" xfId="32072"/>
    <cellStyle name="Note 2 4 7 2 7" xfId="32073"/>
    <cellStyle name="Note 2 4 7 2 8" xfId="32074"/>
    <cellStyle name="Note 2 4 7 2 9" xfId="32075"/>
    <cellStyle name="Note 2 4 7 3" xfId="32076"/>
    <cellStyle name="Note 2 4 7 3 2" xfId="32077"/>
    <cellStyle name="Note 2 4 7 3 3" xfId="32078"/>
    <cellStyle name="Note 2 4 7 3 4" xfId="32079"/>
    <cellStyle name="Note 2 4 7 3 5" xfId="32080"/>
    <cellStyle name="Note 2 4 7 3 6" xfId="32081"/>
    <cellStyle name="Note 2 4 7 3 7" xfId="32082"/>
    <cellStyle name="Note 2 4 7 3 8" xfId="32083"/>
    <cellStyle name="Note 2 4 7 3 9" xfId="32084"/>
    <cellStyle name="Note 2 4 7 4" xfId="32085"/>
    <cellStyle name="Note 2 4 7 4 2" xfId="32086"/>
    <cellStyle name="Note 2 4 7 4 3" xfId="32087"/>
    <cellStyle name="Note 2 4 7 4 4" xfId="32088"/>
    <cellStyle name="Note 2 4 7 4 5" xfId="32089"/>
    <cellStyle name="Note 2 4 7 4 6" xfId="32090"/>
    <cellStyle name="Note 2 4 7 4 7" xfId="32091"/>
    <cellStyle name="Note 2 4 7 4 8" xfId="32092"/>
    <cellStyle name="Note 2 4 7 4 9" xfId="32093"/>
    <cellStyle name="Note 2 4 7 5" xfId="32094"/>
    <cellStyle name="Note 2 4 7 5 2" xfId="32095"/>
    <cellStyle name="Note 2 4 7 5 3" xfId="32096"/>
    <cellStyle name="Note 2 4 7 5 4" xfId="32097"/>
    <cellStyle name="Note 2 4 7 5 5" xfId="32098"/>
    <cellStyle name="Note 2 4 7 5 6" xfId="32099"/>
    <cellStyle name="Note 2 4 7 5 7" xfId="32100"/>
    <cellStyle name="Note 2 4 7 5 8" xfId="32101"/>
    <cellStyle name="Note 2 4 7 5 9" xfId="32102"/>
    <cellStyle name="Note 2 4 7 6" xfId="32103"/>
    <cellStyle name="Note 2 4 7 6 2" xfId="32104"/>
    <cellStyle name="Note 2 4 7 6 3" xfId="32105"/>
    <cellStyle name="Note 2 4 7 6 4" xfId="32106"/>
    <cellStyle name="Note 2 4 7 6 5" xfId="32107"/>
    <cellStyle name="Note 2 4 7 6 6" xfId="32108"/>
    <cellStyle name="Note 2 4 7 6 7" xfId="32109"/>
    <cellStyle name="Note 2 4 7 6 8" xfId="32110"/>
    <cellStyle name="Note 2 4 7 6 9" xfId="32111"/>
    <cellStyle name="Note 2 4 7 7" xfId="32112"/>
    <cellStyle name="Note 2 4 7 8" xfId="32113"/>
    <cellStyle name="Note 2 4 7 9" xfId="32114"/>
    <cellStyle name="Note 2 4 8" xfId="32115"/>
    <cellStyle name="Note 2 4 8 2" xfId="32116"/>
    <cellStyle name="Note 2 4 8 3" xfId="32117"/>
    <cellStyle name="Note 2 4 8 4" xfId="32118"/>
    <cellStyle name="Note 2 4 8 5" xfId="32119"/>
    <cellStyle name="Note 2 4 8 6" xfId="32120"/>
    <cellStyle name="Note 2 4 8 7" xfId="32121"/>
    <cellStyle name="Note 2 4 8 8" xfId="32122"/>
    <cellStyle name="Note 2 4 8 9" xfId="32123"/>
    <cellStyle name="Note 2 4 9" xfId="32124"/>
    <cellStyle name="Note 2 4 9 2" xfId="32125"/>
    <cellStyle name="Note 2 4 9 3" xfId="32126"/>
    <cellStyle name="Note 2 4 9 4" xfId="32127"/>
    <cellStyle name="Note 2 4 9 5" xfId="32128"/>
    <cellStyle name="Note 2 4 9 6" xfId="32129"/>
    <cellStyle name="Note 2 4 9 7" xfId="32130"/>
    <cellStyle name="Note 2 4 9 8" xfId="32131"/>
    <cellStyle name="Note 2 4 9 9" xfId="32132"/>
    <cellStyle name="Note 2 5" xfId="1607"/>
    <cellStyle name="Note 2 5 10" xfId="32133"/>
    <cellStyle name="Note 2 5 10 2" xfId="32134"/>
    <cellStyle name="Note 2 5 10 3" xfId="32135"/>
    <cellStyle name="Note 2 5 10 4" xfId="32136"/>
    <cellStyle name="Note 2 5 10 5" xfId="32137"/>
    <cellStyle name="Note 2 5 10 6" xfId="32138"/>
    <cellStyle name="Note 2 5 10 7" xfId="32139"/>
    <cellStyle name="Note 2 5 10 8" xfId="32140"/>
    <cellStyle name="Note 2 5 10 9" xfId="32141"/>
    <cellStyle name="Note 2 5 11" xfId="32142"/>
    <cellStyle name="Note 2 5 11 2" xfId="32143"/>
    <cellStyle name="Note 2 5 11 3" xfId="32144"/>
    <cellStyle name="Note 2 5 11 4" xfId="32145"/>
    <cellStyle name="Note 2 5 11 5" xfId="32146"/>
    <cellStyle name="Note 2 5 11 6" xfId="32147"/>
    <cellStyle name="Note 2 5 11 7" xfId="32148"/>
    <cellStyle name="Note 2 5 11 8" xfId="32149"/>
    <cellStyle name="Note 2 5 11 9" xfId="32150"/>
    <cellStyle name="Note 2 5 12" xfId="32151"/>
    <cellStyle name="Note 2 5 12 2" xfId="32152"/>
    <cellStyle name="Note 2 5 12 3" xfId="32153"/>
    <cellStyle name="Note 2 5 12 4" xfId="32154"/>
    <cellStyle name="Note 2 5 12 5" xfId="32155"/>
    <cellStyle name="Note 2 5 12 6" xfId="32156"/>
    <cellStyle name="Note 2 5 12 7" xfId="32157"/>
    <cellStyle name="Note 2 5 12 8" xfId="32158"/>
    <cellStyle name="Note 2 5 12 9" xfId="32159"/>
    <cellStyle name="Note 2 5 13" xfId="32160"/>
    <cellStyle name="Note 2 5 13 2" xfId="32161"/>
    <cellStyle name="Note 2 5 13 3" xfId="32162"/>
    <cellStyle name="Note 2 5 13 4" xfId="32163"/>
    <cellStyle name="Note 2 5 13 5" xfId="32164"/>
    <cellStyle name="Note 2 5 13 6" xfId="32165"/>
    <cellStyle name="Note 2 5 13 7" xfId="32166"/>
    <cellStyle name="Note 2 5 13 8" xfId="32167"/>
    <cellStyle name="Note 2 5 13 9" xfId="32168"/>
    <cellStyle name="Note 2 5 14" xfId="32169"/>
    <cellStyle name="Note 2 5 15" xfId="32170"/>
    <cellStyle name="Note 2 5 2" xfId="32171"/>
    <cellStyle name="Note 2 5 2 10" xfId="32172"/>
    <cellStyle name="Note 2 5 2 10 2" xfId="32173"/>
    <cellStyle name="Note 2 5 2 10 3" xfId="32174"/>
    <cellStyle name="Note 2 5 2 10 4" xfId="32175"/>
    <cellStyle name="Note 2 5 2 10 5" xfId="32176"/>
    <cellStyle name="Note 2 5 2 10 6" xfId="32177"/>
    <cellStyle name="Note 2 5 2 10 7" xfId="32178"/>
    <cellStyle name="Note 2 5 2 10 8" xfId="32179"/>
    <cellStyle name="Note 2 5 2 10 9" xfId="32180"/>
    <cellStyle name="Note 2 5 2 11" xfId="32181"/>
    <cellStyle name="Note 2 5 2 11 2" xfId="32182"/>
    <cellStyle name="Note 2 5 2 11 3" xfId="32183"/>
    <cellStyle name="Note 2 5 2 11 4" xfId="32184"/>
    <cellStyle name="Note 2 5 2 11 5" xfId="32185"/>
    <cellStyle name="Note 2 5 2 11 6" xfId="32186"/>
    <cellStyle name="Note 2 5 2 11 7" xfId="32187"/>
    <cellStyle name="Note 2 5 2 11 8" xfId="32188"/>
    <cellStyle name="Note 2 5 2 11 9" xfId="32189"/>
    <cellStyle name="Note 2 5 2 12" xfId="32190"/>
    <cellStyle name="Note 2 5 2 12 2" xfId="32191"/>
    <cellStyle name="Note 2 5 2 12 3" xfId="32192"/>
    <cellStyle name="Note 2 5 2 12 4" xfId="32193"/>
    <cellStyle name="Note 2 5 2 12 5" xfId="32194"/>
    <cellStyle name="Note 2 5 2 12 6" xfId="32195"/>
    <cellStyle name="Note 2 5 2 12 7" xfId="32196"/>
    <cellStyle name="Note 2 5 2 12 8" xfId="32197"/>
    <cellStyle name="Note 2 5 2 12 9" xfId="32198"/>
    <cellStyle name="Note 2 5 2 13" xfId="32199"/>
    <cellStyle name="Note 2 5 2 2" xfId="32200"/>
    <cellStyle name="Note 2 5 2 2 10" xfId="32201"/>
    <cellStyle name="Note 2 5 2 2 11" xfId="32202"/>
    <cellStyle name="Note 2 5 2 2 12" xfId="32203"/>
    <cellStyle name="Note 2 5 2 2 13" xfId="32204"/>
    <cellStyle name="Note 2 5 2 2 14" xfId="32205"/>
    <cellStyle name="Note 2 5 2 2 15" xfId="32206"/>
    <cellStyle name="Note 2 5 2 2 16" xfId="32207"/>
    <cellStyle name="Note 2 5 2 2 2" xfId="32208"/>
    <cellStyle name="Note 2 5 2 2 2 10" xfId="32209"/>
    <cellStyle name="Note 2 5 2 2 2 11" xfId="32210"/>
    <cellStyle name="Note 2 5 2 2 2 12" xfId="32211"/>
    <cellStyle name="Note 2 5 2 2 2 13" xfId="32212"/>
    <cellStyle name="Note 2 5 2 2 2 14" xfId="32213"/>
    <cellStyle name="Note 2 5 2 2 2 2" xfId="32214"/>
    <cellStyle name="Note 2 5 2 2 2 2 2" xfId="32215"/>
    <cellStyle name="Note 2 5 2 2 2 2 3" xfId="32216"/>
    <cellStyle name="Note 2 5 2 2 2 2 4" xfId="32217"/>
    <cellStyle name="Note 2 5 2 2 2 2 5" xfId="32218"/>
    <cellStyle name="Note 2 5 2 2 2 2 6" xfId="32219"/>
    <cellStyle name="Note 2 5 2 2 2 2 7" xfId="32220"/>
    <cellStyle name="Note 2 5 2 2 2 2 8" xfId="32221"/>
    <cellStyle name="Note 2 5 2 2 2 2 9" xfId="32222"/>
    <cellStyle name="Note 2 5 2 2 2 3" xfId="32223"/>
    <cellStyle name="Note 2 5 2 2 2 3 2" xfId="32224"/>
    <cellStyle name="Note 2 5 2 2 2 3 3" xfId="32225"/>
    <cellStyle name="Note 2 5 2 2 2 3 4" xfId="32226"/>
    <cellStyle name="Note 2 5 2 2 2 3 5" xfId="32227"/>
    <cellStyle name="Note 2 5 2 2 2 3 6" xfId="32228"/>
    <cellStyle name="Note 2 5 2 2 2 3 7" xfId="32229"/>
    <cellStyle name="Note 2 5 2 2 2 3 8" xfId="32230"/>
    <cellStyle name="Note 2 5 2 2 2 3 9" xfId="32231"/>
    <cellStyle name="Note 2 5 2 2 2 4" xfId="32232"/>
    <cellStyle name="Note 2 5 2 2 2 4 2" xfId="32233"/>
    <cellStyle name="Note 2 5 2 2 2 4 3" xfId="32234"/>
    <cellStyle name="Note 2 5 2 2 2 4 4" xfId="32235"/>
    <cellStyle name="Note 2 5 2 2 2 4 5" xfId="32236"/>
    <cellStyle name="Note 2 5 2 2 2 4 6" xfId="32237"/>
    <cellStyle name="Note 2 5 2 2 2 4 7" xfId="32238"/>
    <cellStyle name="Note 2 5 2 2 2 4 8" xfId="32239"/>
    <cellStyle name="Note 2 5 2 2 2 4 9" xfId="32240"/>
    <cellStyle name="Note 2 5 2 2 2 5" xfId="32241"/>
    <cellStyle name="Note 2 5 2 2 2 5 2" xfId="32242"/>
    <cellStyle name="Note 2 5 2 2 2 5 3" xfId="32243"/>
    <cellStyle name="Note 2 5 2 2 2 5 4" xfId="32244"/>
    <cellStyle name="Note 2 5 2 2 2 5 5" xfId="32245"/>
    <cellStyle name="Note 2 5 2 2 2 5 6" xfId="32246"/>
    <cellStyle name="Note 2 5 2 2 2 5 7" xfId="32247"/>
    <cellStyle name="Note 2 5 2 2 2 5 8" xfId="32248"/>
    <cellStyle name="Note 2 5 2 2 2 5 9" xfId="32249"/>
    <cellStyle name="Note 2 5 2 2 2 6" xfId="32250"/>
    <cellStyle name="Note 2 5 2 2 2 6 2" xfId="32251"/>
    <cellStyle name="Note 2 5 2 2 2 6 3" xfId="32252"/>
    <cellStyle name="Note 2 5 2 2 2 6 4" xfId="32253"/>
    <cellStyle name="Note 2 5 2 2 2 6 5" xfId="32254"/>
    <cellStyle name="Note 2 5 2 2 2 6 6" xfId="32255"/>
    <cellStyle name="Note 2 5 2 2 2 6 7" xfId="32256"/>
    <cellStyle name="Note 2 5 2 2 2 6 8" xfId="32257"/>
    <cellStyle name="Note 2 5 2 2 2 6 9" xfId="32258"/>
    <cellStyle name="Note 2 5 2 2 2 7" xfId="32259"/>
    <cellStyle name="Note 2 5 2 2 2 8" xfId="32260"/>
    <cellStyle name="Note 2 5 2 2 2 9" xfId="32261"/>
    <cellStyle name="Note 2 5 2 2 3" xfId="32262"/>
    <cellStyle name="Note 2 5 2 2 3 2" xfId="32263"/>
    <cellStyle name="Note 2 5 2 2 3 3" xfId="32264"/>
    <cellStyle name="Note 2 5 2 2 3 4" xfId="32265"/>
    <cellStyle name="Note 2 5 2 2 3 5" xfId="32266"/>
    <cellStyle name="Note 2 5 2 2 3 6" xfId="32267"/>
    <cellStyle name="Note 2 5 2 2 3 7" xfId="32268"/>
    <cellStyle name="Note 2 5 2 2 3 8" xfId="32269"/>
    <cellStyle name="Note 2 5 2 2 3 9" xfId="32270"/>
    <cellStyle name="Note 2 5 2 2 4" xfId="32271"/>
    <cellStyle name="Note 2 5 2 2 4 2" xfId="32272"/>
    <cellStyle name="Note 2 5 2 2 4 3" xfId="32273"/>
    <cellStyle name="Note 2 5 2 2 4 4" xfId="32274"/>
    <cellStyle name="Note 2 5 2 2 4 5" xfId="32275"/>
    <cellStyle name="Note 2 5 2 2 4 6" xfId="32276"/>
    <cellStyle name="Note 2 5 2 2 4 7" xfId="32277"/>
    <cellStyle name="Note 2 5 2 2 4 8" xfId="32278"/>
    <cellStyle name="Note 2 5 2 2 4 9" xfId="32279"/>
    <cellStyle name="Note 2 5 2 2 5" xfId="32280"/>
    <cellStyle name="Note 2 5 2 2 5 2" xfId="32281"/>
    <cellStyle name="Note 2 5 2 2 5 3" xfId="32282"/>
    <cellStyle name="Note 2 5 2 2 5 4" xfId="32283"/>
    <cellStyle name="Note 2 5 2 2 5 5" xfId="32284"/>
    <cellStyle name="Note 2 5 2 2 5 6" xfId="32285"/>
    <cellStyle name="Note 2 5 2 2 5 7" xfId="32286"/>
    <cellStyle name="Note 2 5 2 2 5 8" xfId="32287"/>
    <cellStyle name="Note 2 5 2 2 5 9" xfId="32288"/>
    <cellStyle name="Note 2 5 2 2 6" xfId="32289"/>
    <cellStyle name="Note 2 5 2 2 6 2" xfId="32290"/>
    <cellStyle name="Note 2 5 2 2 6 3" xfId="32291"/>
    <cellStyle name="Note 2 5 2 2 6 4" xfId="32292"/>
    <cellStyle name="Note 2 5 2 2 6 5" xfId="32293"/>
    <cellStyle name="Note 2 5 2 2 6 6" xfId="32294"/>
    <cellStyle name="Note 2 5 2 2 6 7" xfId="32295"/>
    <cellStyle name="Note 2 5 2 2 6 8" xfId="32296"/>
    <cellStyle name="Note 2 5 2 2 6 9" xfId="32297"/>
    <cellStyle name="Note 2 5 2 2 7" xfId="32298"/>
    <cellStyle name="Note 2 5 2 2 7 2" xfId="32299"/>
    <cellStyle name="Note 2 5 2 2 7 3" xfId="32300"/>
    <cellStyle name="Note 2 5 2 2 7 4" xfId="32301"/>
    <cellStyle name="Note 2 5 2 2 7 5" xfId="32302"/>
    <cellStyle name="Note 2 5 2 2 7 6" xfId="32303"/>
    <cellStyle name="Note 2 5 2 2 7 7" xfId="32304"/>
    <cellStyle name="Note 2 5 2 2 7 8" xfId="32305"/>
    <cellStyle name="Note 2 5 2 2 7 9" xfId="32306"/>
    <cellStyle name="Note 2 5 2 2 8" xfId="32307"/>
    <cellStyle name="Note 2 5 2 2 8 2" xfId="32308"/>
    <cellStyle name="Note 2 5 2 2 8 3" xfId="32309"/>
    <cellStyle name="Note 2 5 2 2 8 4" xfId="32310"/>
    <cellStyle name="Note 2 5 2 2 8 5" xfId="32311"/>
    <cellStyle name="Note 2 5 2 2 8 6" xfId="32312"/>
    <cellStyle name="Note 2 5 2 2 8 7" xfId="32313"/>
    <cellStyle name="Note 2 5 2 2 8 8" xfId="32314"/>
    <cellStyle name="Note 2 5 2 2 8 9" xfId="32315"/>
    <cellStyle name="Note 2 5 2 2 9" xfId="32316"/>
    <cellStyle name="Note 2 5 2 3" xfId="32317"/>
    <cellStyle name="Note 2 5 2 3 10" xfId="32318"/>
    <cellStyle name="Note 2 5 2 3 11" xfId="32319"/>
    <cellStyle name="Note 2 5 2 3 12" xfId="32320"/>
    <cellStyle name="Note 2 5 2 3 13" xfId="32321"/>
    <cellStyle name="Note 2 5 2 3 14" xfId="32322"/>
    <cellStyle name="Note 2 5 2 3 15" xfId="32323"/>
    <cellStyle name="Note 2 5 2 3 16" xfId="32324"/>
    <cellStyle name="Note 2 5 2 3 2" xfId="32325"/>
    <cellStyle name="Note 2 5 2 3 2 10" xfId="32326"/>
    <cellStyle name="Note 2 5 2 3 2 11" xfId="32327"/>
    <cellStyle name="Note 2 5 2 3 2 12" xfId="32328"/>
    <cellStyle name="Note 2 5 2 3 2 13" xfId="32329"/>
    <cellStyle name="Note 2 5 2 3 2 14" xfId="32330"/>
    <cellStyle name="Note 2 5 2 3 2 2" xfId="32331"/>
    <cellStyle name="Note 2 5 2 3 2 2 2" xfId="32332"/>
    <cellStyle name="Note 2 5 2 3 2 2 3" xfId="32333"/>
    <cellStyle name="Note 2 5 2 3 2 2 4" xfId="32334"/>
    <cellStyle name="Note 2 5 2 3 2 2 5" xfId="32335"/>
    <cellStyle name="Note 2 5 2 3 2 2 6" xfId="32336"/>
    <cellStyle name="Note 2 5 2 3 2 2 7" xfId="32337"/>
    <cellStyle name="Note 2 5 2 3 2 2 8" xfId="32338"/>
    <cellStyle name="Note 2 5 2 3 2 2 9" xfId="32339"/>
    <cellStyle name="Note 2 5 2 3 2 3" xfId="32340"/>
    <cellStyle name="Note 2 5 2 3 2 3 2" xfId="32341"/>
    <cellStyle name="Note 2 5 2 3 2 3 3" xfId="32342"/>
    <cellStyle name="Note 2 5 2 3 2 3 4" xfId="32343"/>
    <cellStyle name="Note 2 5 2 3 2 3 5" xfId="32344"/>
    <cellStyle name="Note 2 5 2 3 2 3 6" xfId="32345"/>
    <cellStyle name="Note 2 5 2 3 2 3 7" xfId="32346"/>
    <cellStyle name="Note 2 5 2 3 2 3 8" xfId="32347"/>
    <cellStyle name="Note 2 5 2 3 2 3 9" xfId="32348"/>
    <cellStyle name="Note 2 5 2 3 2 4" xfId="32349"/>
    <cellStyle name="Note 2 5 2 3 2 4 2" xfId="32350"/>
    <cellStyle name="Note 2 5 2 3 2 4 3" xfId="32351"/>
    <cellStyle name="Note 2 5 2 3 2 4 4" xfId="32352"/>
    <cellStyle name="Note 2 5 2 3 2 4 5" xfId="32353"/>
    <cellStyle name="Note 2 5 2 3 2 4 6" xfId="32354"/>
    <cellStyle name="Note 2 5 2 3 2 4 7" xfId="32355"/>
    <cellStyle name="Note 2 5 2 3 2 4 8" xfId="32356"/>
    <cellStyle name="Note 2 5 2 3 2 4 9" xfId="32357"/>
    <cellStyle name="Note 2 5 2 3 2 5" xfId="32358"/>
    <cellStyle name="Note 2 5 2 3 2 5 2" xfId="32359"/>
    <cellStyle name="Note 2 5 2 3 2 5 3" xfId="32360"/>
    <cellStyle name="Note 2 5 2 3 2 5 4" xfId="32361"/>
    <cellStyle name="Note 2 5 2 3 2 5 5" xfId="32362"/>
    <cellStyle name="Note 2 5 2 3 2 5 6" xfId="32363"/>
    <cellStyle name="Note 2 5 2 3 2 5 7" xfId="32364"/>
    <cellStyle name="Note 2 5 2 3 2 5 8" xfId="32365"/>
    <cellStyle name="Note 2 5 2 3 2 5 9" xfId="32366"/>
    <cellStyle name="Note 2 5 2 3 2 6" xfId="32367"/>
    <cellStyle name="Note 2 5 2 3 2 6 2" xfId="32368"/>
    <cellStyle name="Note 2 5 2 3 2 6 3" xfId="32369"/>
    <cellStyle name="Note 2 5 2 3 2 6 4" xfId="32370"/>
    <cellStyle name="Note 2 5 2 3 2 6 5" xfId="32371"/>
    <cellStyle name="Note 2 5 2 3 2 6 6" xfId="32372"/>
    <cellStyle name="Note 2 5 2 3 2 6 7" xfId="32373"/>
    <cellStyle name="Note 2 5 2 3 2 6 8" xfId="32374"/>
    <cellStyle name="Note 2 5 2 3 2 6 9" xfId="32375"/>
    <cellStyle name="Note 2 5 2 3 2 7" xfId="32376"/>
    <cellStyle name="Note 2 5 2 3 2 8" xfId="32377"/>
    <cellStyle name="Note 2 5 2 3 2 9" xfId="32378"/>
    <cellStyle name="Note 2 5 2 3 3" xfId="32379"/>
    <cellStyle name="Note 2 5 2 3 3 2" xfId="32380"/>
    <cellStyle name="Note 2 5 2 3 3 3" xfId="32381"/>
    <cellStyle name="Note 2 5 2 3 3 4" xfId="32382"/>
    <cellStyle name="Note 2 5 2 3 3 5" xfId="32383"/>
    <cellStyle name="Note 2 5 2 3 3 6" xfId="32384"/>
    <cellStyle name="Note 2 5 2 3 3 7" xfId="32385"/>
    <cellStyle name="Note 2 5 2 3 3 8" xfId="32386"/>
    <cellStyle name="Note 2 5 2 3 3 9" xfId="32387"/>
    <cellStyle name="Note 2 5 2 3 4" xfId="32388"/>
    <cellStyle name="Note 2 5 2 3 4 2" xfId="32389"/>
    <cellStyle name="Note 2 5 2 3 4 3" xfId="32390"/>
    <cellStyle name="Note 2 5 2 3 4 4" xfId="32391"/>
    <cellStyle name="Note 2 5 2 3 4 5" xfId="32392"/>
    <cellStyle name="Note 2 5 2 3 4 6" xfId="32393"/>
    <cellStyle name="Note 2 5 2 3 4 7" xfId="32394"/>
    <cellStyle name="Note 2 5 2 3 4 8" xfId="32395"/>
    <cellStyle name="Note 2 5 2 3 4 9" xfId="32396"/>
    <cellStyle name="Note 2 5 2 3 5" xfId="32397"/>
    <cellStyle name="Note 2 5 2 3 5 2" xfId="32398"/>
    <cellStyle name="Note 2 5 2 3 5 3" xfId="32399"/>
    <cellStyle name="Note 2 5 2 3 5 4" xfId="32400"/>
    <cellStyle name="Note 2 5 2 3 5 5" xfId="32401"/>
    <cellStyle name="Note 2 5 2 3 5 6" xfId="32402"/>
    <cellStyle name="Note 2 5 2 3 5 7" xfId="32403"/>
    <cellStyle name="Note 2 5 2 3 5 8" xfId="32404"/>
    <cellStyle name="Note 2 5 2 3 5 9" xfId="32405"/>
    <cellStyle name="Note 2 5 2 3 6" xfId="32406"/>
    <cellStyle name="Note 2 5 2 3 6 2" xfId="32407"/>
    <cellStyle name="Note 2 5 2 3 6 3" xfId="32408"/>
    <cellStyle name="Note 2 5 2 3 6 4" xfId="32409"/>
    <cellStyle name="Note 2 5 2 3 6 5" xfId="32410"/>
    <cellStyle name="Note 2 5 2 3 6 6" xfId="32411"/>
    <cellStyle name="Note 2 5 2 3 6 7" xfId="32412"/>
    <cellStyle name="Note 2 5 2 3 6 8" xfId="32413"/>
    <cellStyle name="Note 2 5 2 3 6 9" xfId="32414"/>
    <cellStyle name="Note 2 5 2 3 7" xfId="32415"/>
    <cellStyle name="Note 2 5 2 3 7 2" xfId="32416"/>
    <cellStyle name="Note 2 5 2 3 7 3" xfId="32417"/>
    <cellStyle name="Note 2 5 2 3 7 4" xfId="32418"/>
    <cellStyle name="Note 2 5 2 3 7 5" xfId="32419"/>
    <cellStyle name="Note 2 5 2 3 7 6" xfId="32420"/>
    <cellStyle name="Note 2 5 2 3 7 7" xfId="32421"/>
    <cellStyle name="Note 2 5 2 3 7 8" xfId="32422"/>
    <cellStyle name="Note 2 5 2 3 7 9" xfId="32423"/>
    <cellStyle name="Note 2 5 2 3 8" xfId="32424"/>
    <cellStyle name="Note 2 5 2 3 8 2" xfId="32425"/>
    <cellStyle name="Note 2 5 2 3 8 3" xfId="32426"/>
    <cellStyle name="Note 2 5 2 3 8 4" xfId="32427"/>
    <cellStyle name="Note 2 5 2 3 8 5" xfId="32428"/>
    <cellStyle name="Note 2 5 2 3 8 6" xfId="32429"/>
    <cellStyle name="Note 2 5 2 3 8 7" xfId="32430"/>
    <cellStyle name="Note 2 5 2 3 8 8" xfId="32431"/>
    <cellStyle name="Note 2 5 2 3 8 9" xfId="32432"/>
    <cellStyle name="Note 2 5 2 3 9" xfId="32433"/>
    <cellStyle name="Note 2 5 2 4" xfId="32434"/>
    <cellStyle name="Note 2 5 2 4 10" xfId="32435"/>
    <cellStyle name="Note 2 5 2 4 11" xfId="32436"/>
    <cellStyle name="Note 2 5 2 4 12" xfId="32437"/>
    <cellStyle name="Note 2 5 2 4 13" xfId="32438"/>
    <cellStyle name="Note 2 5 2 4 14" xfId="32439"/>
    <cellStyle name="Note 2 5 2 4 15" xfId="32440"/>
    <cellStyle name="Note 2 5 2 4 16" xfId="32441"/>
    <cellStyle name="Note 2 5 2 4 2" xfId="32442"/>
    <cellStyle name="Note 2 5 2 4 2 10" xfId="32443"/>
    <cellStyle name="Note 2 5 2 4 2 11" xfId="32444"/>
    <cellStyle name="Note 2 5 2 4 2 12" xfId="32445"/>
    <cellStyle name="Note 2 5 2 4 2 13" xfId="32446"/>
    <cellStyle name="Note 2 5 2 4 2 14" xfId="32447"/>
    <cellStyle name="Note 2 5 2 4 2 2" xfId="32448"/>
    <cellStyle name="Note 2 5 2 4 2 2 2" xfId="32449"/>
    <cellStyle name="Note 2 5 2 4 2 2 3" xfId="32450"/>
    <cellStyle name="Note 2 5 2 4 2 2 4" xfId="32451"/>
    <cellStyle name="Note 2 5 2 4 2 2 5" xfId="32452"/>
    <cellStyle name="Note 2 5 2 4 2 2 6" xfId="32453"/>
    <cellStyle name="Note 2 5 2 4 2 2 7" xfId="32454"/>
    <cellStyle name="Note 2 5 2 4 2 2 8" xfId="32455"/>
    <cellStyle name="Note 2 5 2 4 2 2 9" xfId="32456"/>
    <cellStyle name="Note 2 5 2 4 2 3" xfId="32457"/>
    <cellStyle name="Note 2 5 2 4 2 3 2" xfId="32458"/>
    <cellStyle name="Note 2 5 2 4 2 3 3" xfId="32459"/>
    <cellStyle name="Note 2 5 2 4 2 3 4" xfId="32460"/>
    <cellStyle name="Note 2 5 2 4 2 3 5" xfId="32461"/>
    <cellStyle name="Note 2 5 2 4 2 3 6" xfId="32462"/>
    <cellStyle name="Note 2 5 2 4 2 3 7" xfId="32463"/>
    <cellStyle name="Note 2 5 2 4 2 3 8" xfId="32464"/>
    <cellStyle name="Note 2 5 2 4 2 3 9" xfId="32465"/>
    <cellStyle name="Note 2 5 2 4 2 4" xfId="32466"/>
    <cellStyle name="Note 2 5 2 4 2 4 2" xfId="32467"/>
    <cellStyle name="Note 2 5 2 4 2 4 3" xfId="32468"/>
    <cellStyle name="Note 2 5 2 4 2 4 4" xfId="32469"/>
    <cellStyle name="Note 2 5 2 4 2 4 5" xfId="32470"/>
    <cellStyle name="Note 2 5 2 4 2 4 6" xfId="32471"/>
    <cellStyle name="Note 2 5 2 4 2 4 7" xfId="32472"/>
    <cellStyle name="Note 2 5 2 4 2 4 8" xfId="32473"/>
    <cellStyle name="Note 2 5 2 4 2 4 9" xfId="32474"/>
    <cellStyle name="Note 2 5 2 4 2 5" xfId="32475"/>
    <cellStyle name="Note 2 5 2 4 2 5 2" xfId="32476"/>
    <cellStyle name="Note 2 5 2 4 2 5 3" xfId="32477"/>
    <cellStyle name="Note 2 5 2 4 2 5 4" xfId="32478"/>
    <cellStyle name="Note 2 5 2 4 2 5 5" xfId="32479"/>
    <cellStyle name="Note 2 5 2 4 2 5 6" xfId="32480"/>
    <cellStyle name="Note 2 5 2 4 2 5 7" xfId="32481"/>
    <cellStyle name="Note 2 5 2 4 2 5 8" xfId="32482"/>
    <cellStyle name="Note 2 5 2 4 2 5 9" xfId="32483"/>
    <cellStyle name="Note 2 5 2 4 2 6" xfId="32484"/>
    <cellStyle name="Note 2 5 2 4 2 6 2" xfId="32485"/>
    <cellStyle name="Note 2 5 2 4 2 6 3" xfId="32486"/>
    <cellStyle name="Note 2 5 2 4 2 6 4" xfId="32487"/>
    <cellStyle name="Note 2 5 2 4 2 6 5" xfId="32488"/>
    <cellStyle name="Note 2 5 2 4 2 6 6" xfId="32489"/>
    <cellStyle name="Note 2 5 2 4 2 6 7" xfId="32490"/>
    <cellStyle name="Note 2 5 2 4 2 6 8" xfId="32491"/>
    <cellStyle name="Note 2 5 2 4 2 6 9" xfId="32492"/>
    <cellStyle name="Note 2 5 2 4 2 7" xfId="32493"/>
    <cellStyle name="Note 2 5 2 4 2 8" xfId="32494"/>
    <cellStyle name="Note 2 5 2 4 2 9" xfId="32495"/>
    <cellStyle name="Note 2 5 2 4 3" xfId="32496"/>
    <cellStyle name="Note 2 5 2 4 3 2" xfId="32497"/>
    <cellStyle name="Note 2 5 2 4 3 3" xfId="32498"/>
    <cellStyle name="Note 2 5 2 4 3 4" xfId="32499"/>
    <cellStyle name="Note 2 5 2 4 3 5" xfId="32500"/>
    <cellStyle name="Note 2 5 2 4 3 6" xfId="32501"/>
    <cellStyle name="Note 2 5 2 4 3 7" xfId="32502"/>
    <cellStyle name="Note 2 5 2 4 3 8" xfId="32503"/>
    <cellStyle name="Note 2 5 2 4 3 9" xfId="32504"/>
    <cellStyle name="Note 2 5 2 4 4" xfId="32505"/>
    <cellStyle name="Note 2 5 2 4 4 2" xfId="32506"/>
    <cellStyle name="Note 2 5 2 4 4 3" xfId="32507"/>
    <cellStyle name="Note 2 5 2 4 4 4" xfId="32508"/>
    <cellStyle name="Note 2 5 2 4 4 5" xfId="32509"/>
    <cellStyle name="Note 2 5 2 4 4 6" xfId="32510"/>
    <cellStyle name="Note 2 5 2 4 4 7" xfId="32511"/>
    <cellStyle name="Note 2 5 2 4 4 8" xfId="32512"/>
    <cellStyle name="Note 2 5 2 4 4 9" xfId="32513"/>
    <cellStyle name="Note 2 5 2 4 5" xfId="32514"/>
    <cellStyle name="Note 2 5 2 4 5 2" xfId="32515"/>
    <cellStyle name="Note 2 5 2 4 5 3" xfId="32516"/>
    <cellStyle name="Note 2 5 2 4 5 4" xfId="32517"/>
    <cellStyle name="Note 2 5 2 4 5 5" xfId="32518"/>
    <cellStyle name="Note 2 5 2 4 5 6" xfId="32519"/>
    <cellStyle name="Note 2 5 2 4 5 7" xfId="32520"/>
    <cellStyle name="Note 2 5 2 4 5 8" xfId="32521"/>
    <cellStyle name="Note 2 5 2 4 5 9" xfId="32522"/>
    <cellStyle name="Note 2 5 2 4 6" xfId="32523"/>
    <cellStyle name="Note 2 5 2 4 6 2" xfId="32524"/>
    <cellStyle name="Note 2 5 2 4 6 3" xfId="32525"/>
    <cellStyle name="Note 2 5 2 4 6 4" xfId="32526"/>
    <cellStyle name="Note 2 5 2 4 6 5" xfId="32527"/>
    <cellStyle name="Note 2 5 2 4 6 6" xfId="32528"/>
    <cellStyle name="Note 2 5 2 4 6 7" xfId="32529"/>
    <cellStyle name="Note 2 5 2 4 6 8" xfId="32530"/>
    <cellStyle name="Note 2 5 2 4 6 9" xfId="32531"/>
    <cellStyle name="Note 2 5 2 4 7" xfId="32532"/>
    <cellStyle name="Note 2 5 2 4 7 2" xfId="32533"/>
    <cellStyle name="Note 2 5 2 4 7 3" xfId="32534"/>
    <cellStyle name="Note 2 5 2 4 7 4" xfId="32535"/>
    <cellStyle name="Note 2 5 2 4 7 5" xfId="32536"/>
    <cellStyle name="Note 2 5 2 4 7 6" xfId="32537"/>
    <cellStyle name="Note 2 5 2 4 7 7" xfId="32538"/>
    <cellStyle name="Note 2 5 2 4 7 8" xfId="32539"/>
    <cellStyle name="Note 2 5 2 4 7 9" xfId="32540"/>
    <cellStyle name="Note 2 5 2 4 8" xfId="32541"/>
    <cellStyle name="Note 2 5 2 4 8 2" xfId="32542"/>
    <cellStyle name="Note 2 5 2 4 8 3" xfId="32543"/>
    <cellStyle name="Note 2 5 2 4 8 4" xfId="32544"/>
    <cellStyle name="Note 2 5 2 4 8 5" xfId="32545"/>
    <cellStyle name="Note 2 5 2 4 8 6" xfId="32546"/>
    <cellStyle name="Note 2 5 2 4 8 7" xfId="32547"/>
    <cellStyle name="Note 2 5 2 4 8 8" xfId="32548"/>
    <cellStyle name="Note 2 5 2 4 8 9" xfId="32549"/>
    <cellStyle name="Note 2 5 2 4 9" xfId="32550"/>
    <cellStyle name="Note 2 5 2 5" xfId="32551"/>
    <cellStyle name="Note 2 5 2 5 10" xfId="32552"/>
    <cellStyle name="Note 2 5 2 5 11" xfId="32553"/>
    <cellStyle name="Note 2 5 2 5 12" xfId="32554"/>
    <cellStyle name="Note 2 5 2 5 13" xfId="32555"/>
    <cellStyle name="Note 2 5 2 5 14" xfId="32556"/>
    <cellStyle name="Note 2 5 2 5 2" xfId="32557"/>
    <cellStyle name="Note 2 5 2 5 2 2" xfId="32558"/>
    <cellStyle name="Note 2 5 2 5 2 3" xfId="32559"/>
    <cellStyle name="Note 2 5 2 5 2 4" xfId="32560"/>
    <cellStyle name="Note 2 5 2 5 2 5" xfId="32561"/>
    <cellStyle name="Note 2 5 2 5 2 6" xfId="32562"/>
    <cellStyle name="Note 2 5 2 5 2 7" xfId="32563"/>
    <cellStyle name="Note 2 5 2 5 2 8" xfId="32564"/>
    <cellStyle name="Note 2 5 2 5 2 9" xfId="32565"/>
    <cellStyle name="Note 2 5 2 5 3" xfId="32566"/>
    <cellStyle name="Note 2 5 2 5 3 2" xfId="32567"/>
    <cellStyle name="Note 2 5 2 5 3 3" xfId="32568"/>
    <cellStyle name="Note 2 5 2 5 3 4" xfId="32569"/>
    <cellStyle name="Note 2 5 2 5 3 5" xfId="32570"/>
    <cellStyle name="Note 2 5 2 5 3 6" xfId="32571"/>
    <cellStyle name="Note 2 5 2 5 3 7" xfId="32572"/>
    <cellStyle name="Note 2 5 2 5 3 8" xfId="32573"/>
    <cellStyle name="Note 2 5 2 5 3 9" xfId="32574"/>
    <cellStyle name="Note 2 5 2 5 4" xfId="32575"/>
    <cellStyle name="Note 2 5 2 5 4 2" xfId="32576"/>
    <cellStyle name="Note 2 5 2 5 4 3" xfId="32577"/>
    <cellStyle name="Note 2 5 2 5 4 4" xfId="32578"/>
    <cellStyle name="Note 2 5 2 5 4 5" xfId="32579"/>
    <cellStyle name="Note 2 5 2 5 4 6" xfId="32580"/>
    <cellStyle name="Note 2 5 2 5 4 7" xfId="32581"/>
    <cellStyle name="Note 2 5 2 5 4 8" xfId="32582"/>
    <cellStyle name="Note 2 5 2 5 4 9" xfId="32583"/>
    <cellStyle name="Note 2 5 2 5 5" xfId="32584"/>
    <cellStyle name="Note 2 5 2 5 5 2" xfId="32585"/>
    <cellStyle name="Note 2 5 2 5 5 3" xfId="32586"/>
    <cellStyle name="Note 2 5 2 5 5 4" xfId="32587"/>
    <cellStyle name="Note 2 5 2 5 5 5" xfId="32588"/>
    <cellStyle name="Note 2 5 2 5 5 6" xfId="32589"/>
    <cellStyle name="Note 2 5 2 5 5 7" xfId="32590"/>
    <cellStyle name="Note 2 5 2 5 5 8" xfId="32591"/>
    <cellStyle name="Note 2 5 2 5 5 9" xfId="32592"/>
    <cellStyle name="Note 2 5 2 5 6" xfId="32593"/>
    <cellStyle name="Note 2 5 2 5 6 2" xfId="32594"/>
    <cellStyle name="Note 2 5 2 5 6 3" xfId="32595"/>
    <cellStyle name="Note 2 5 2 5 6 4" xfId="32596"/>
    <cellStyle name="Note 2 5 2 5 6 5" xfId="32597"/>
    <cellStyle name="Note 2 5 2 5 6 6" xfId="32598"/>
    <cellStyle name="Note 2 5 2 5 6 7" xfId="32599"/>
    <cellStyle name="Note 2 5 2 5 6 8" xfId="32600"/>
    <cellStyle name="Note 2 5 2 5 6 9" xfId="32601"/>
    <cellStyle name="Note 2 5 2 5 7" xfId="32602"/>
    <cellStyle name="Note 2 5 2 5 8" xfId="32603"/>
    <cellStyle name="Note 2 5 2 5 9" xfId="32604"/>
    <cellStyle name="Note 2 5 2 6" xfId="32605"/>
    <cellStyle name="Note 2 5 2 6 2" xfId="32606"/>
    <cellStyle name="Note 2 5 2 6 3" xfId="32607"/>
    <cellStyle name="Note 2 5 2 6 4" xfId="32608"/>
    <cellStyle name="Note 2 5 2 6 5" xfId="32609"/>
    <cellStyle name="Note 2 5 2 6 6" xfId="32610"/>
    <cellStyle name="Note 2 5 2 6 7" xfId="32611"/>
    <cellStyle name="Note 2 5 2 6 8" xfId="32612"/>
    <cellStyle name="Note 2 5 2 6 9" xfId="32613"/>
    <cellStyle name="Note 2 5 2 7" xfId="32614"/>
    <cellStyle name="Note 2 5 2 7 2" xfId="32615"/>
    <cellStyle name="Note 2 5 2 7 3" xfId="32616"/>
    <cellStyle name="Note 2 5 2 7 4" xfId="32617"/>
    <cellStyle name="Note 2 5 2 7 5" xfId="32618"/>
    <cellStyle name="Note 2 5 2 7 6" xfId="32619"/>
    <cellStyle name="Note 2 5 2 7 7" xfId="32620"/>
    <cellStyle name="Note 2 5 2 7 8" xfId="32621"/>
    <cellStyle name="Note 2 5 2 7 9" xfId="32622"/>
    <cellStyle name="Note 2 5 2 8" xfId="32623"/>
    <cellStyle name="Note 2 5 2 8 2" xfId="32624"/>
    <cellStyle name="Note 2 5 2 8 3" xfId="32625"/>
    <cellStyle name="Note 2 5 2 8 4" xfId="32626"/>
    <cellStyle name="Note 2 5 2 8 5" xfId="32627"/>
    <cellStyle name="Note 2 5 2 8 6" xfId="32628"/>
    <cellStyle name="Note 2 5 2 8 7" xfId="32629"/>
    <cellStyle name="Note 2 5 2 8 8" xfId="32630"/>
    <cellStyle name="Note 2 5 2 8 9" xfId="32631"/>
    <cellStyle name="Note 2 5 2 9" xfId="32632"/>
    <cellStyle name="Note 2 5 2 9 2" xfId="32633"/>
    <cellStyle name="Note 2 5 2 9 3" xfId="32634"/>
    <cellStyle name="Note 2 5 2 9 4" xfId="32635"/>
    <cellStyle name="Note 2 5 2 9 5" xfId="32636"/>
    <cellStyle name="Note 2 5 2 9 6" xfId="32637"/>
    <cellStyle name="Note 2 5 2 9 7" xfId="32638"/>
    <cellStyle name="Note 2 5 2 9 8" xfId="32639"/>
    <cellStyle name="Note 2 5 2 9 9" xfId="32640"/>
    <cellStyle name="Note 2 5 3" xfId="32641"/>
    <cellStyle name="Note 2 5 3 10" xfId="32642"/>
    <cellStyle name="Note 2 5 3 11" xfId="32643"/>
    <cellStyle name="Note 2 5 3 12" xfId="32644"/>
    <cellStyle name="Note 2 5 3 13" xfId="32645"/>
    <cellStyle name="Note 2 5 3 14" xfId="32646"/>
    <cellStyle name="Note 2 5 3 15" xfId="32647"/>
    <cellStyle name="Note 2 5 3 16" xfId="32648"/>
    <cellStyle name="Note 2 5 3 2" xfId="32649"/>
    <cellStyle name="Note 2 5 3 2 10" xfId="32650"/>
    <cellStyle name="Note 2 5 3 2 11" xfId="32651"/>
    <cellStyle name="Note 2 5 3 2 12" xfId="32652"/>
    <cellStyle name="Note 2 5 3 2 13" xfId="32653"/>
    <cellStyle name="Note 2 5 3 2 14" xfId="32654"/>
    <cellStyle name="Note 2 5 3 2 2" xfId="32655"/>
    <cellStyle name="Note 2 5 3 2 2 2" xfId="32656"/>
    <cellStyle name="Note 2 5 3 2 2 3" xfId="32657"/>
    <cellStyle name="Note 2 5 3 2 2 4" xfId="32658"/>
    <cellStyle name="Note 2 5 3 2 2 5" xfId="32659"/>
    <cellStyle name="Note 2 5 3 2 2 6" xfId="32660"/>
    <cellStyle name="Note 2 5 3 2 2 7" xfId="32661"/>
    <cellStyle name="Note 2 5 3 2 2 8" xfId="32662"/>
    <cellStyle name="Note 2 5 3 2 2 9" xfId="32663"/>
    <cellStyle name="Note 2 5 3 2 3" xfId="32664"/>
    <cellStyle name="Note 2 5 3 2 3 2" xfId="32665"/>
    <cellStyle name="Note 2 5 3 2 3 3" xfId="32666"/>
    <cellStyle name="Note 2 5 3 2 3 4" xfId="32667"/>
    <cellStyle name="Note 2 5 3 2 3 5" xfId="32668"/>
    <cellStyle name="Note 2 5 3 2 3 6" xfId="32669"/>
    <cellStyle name="Note 2 5 3 2 3 7" xfId="32670"/>
    <cellStyle name="Note 2 5 3 2 3 8" xfId="32671"/>
    <cellStyle name="Note 2 5 3 2 3 9" xfId="32672"/>
    <cellStyle name="Note 2 5 3 2 4" xfId="32673"/>
    <cellStyle name="Note 2 5 3 2 4 2" xfId="32674"/>
    <cellStyle name="Note 2 5 3 2 4 3" xfId="32675"/>
    <cellStyle name="Note 2 5 3 2 4 4" xfId="32676"/>
    <cellStyle name="Note 2 5 3 2 4 5" xfId="32677"/>
    <cellStyle name="Note 2 5 3 2 4 6" xfId="32678"/>
    <cellStyle name="Note 2 5 3 2 4 7" xfId="32679"/>
    <cellStyle name="Note 2 5 3 2 4 8" xfId="32680"/>
    <cellStyle name="Note 2 5 3 2 4 9" xfId="32681"/>
    <cellStyle name="Note 2 5 3 2 5" xfId="32682"/>
    <cellStyle name="Note 2 5 3 2 5 2" xfId="32683"/>
    <cellStyle name="Note 2 5 3 2 5 3" xfId="32684"/>
    <cellStyle name="Note 2 5 3 2 5 4" xfId="32685"/>
    <cellStyle name="Note 2 5 3 2 5 5" xfId="32686"/>
    <cellStyle name="Note 2 5 3 2 5 6" xfId="32687"/>
    <cellStyle name="Note 2 5 3 2 5 7" xfId="32688"/>
    <cellStyle name="Note 2 5 3 2 5 8" xfId="32689"/>
    <cellStyle name="Note 2 5 3 2 5 9" xfId="32690"/>
    <cellStyle name="Note 2 5 3 2 6" xfId="32691"/>
    <cellStyle name="Note 2 5 3 2 6 2" xfId="32692"/>
    <cellStyle name="Note 2 5 3 2 6 3" xfId="32693"/>
    <cellStyle name="Note 2 5 3 2 6 4" xfId="32694"/>
    <cellStyle name="Note 2 5 3 2 6 5" xfId="32695"/>
    <cellStyle name="Note 2 5 3 2 6 6" xfId="32696"/>
    <cellStyle name="Note 2 5 3 2 6 7" xfId="32697"/>
    <cellStyle name="Note 2 5 3 2 6 8" xfId="32698"/>
    <cellStyle name="Note 2 5 3 2 6 9" xfId="32699"/>
    <cellStyle name="Note 2 5 3 2 7" xfId="32700"/>
    <cellStyle name="Note 2 5 3 2 8" xfId="32701"/>
    <cellStyle name="Note 2 5 3 2 9" xfId="32702"/>
    <cellStyle name="Note 2 5 3 3" xfId="32703"/>
    <cellStyle name="Note 2 5 3 3 2" xfId="32704"/>
    <cellStyle name="Note 2 5 3 3 3" xfId="32705"/>
    <cellStyle name="Note 2 5 3 3 4" xfId="32706"/>
    <cellStyle name="Note 2 5 3 3 5" xfId="32707"/>
    <cellStyle name="Note 2 5 3 3 6" xfId="32708"/>
    <cellStyle name="Note 2 5 3 3 7" xfId="32709"/>
    <cellStyle name="Note 2 5 3 3 8" xfId="32710"/>
    <cellStyle name="Note 2 5 3 3 9" xfId="32711"/>
    <cellStyle name="Note 2 5 3 4" xfId="32712"/>
    <cellStyle name="Note 2 5 3 4 2" xfId="32713"/>
    <cellStyle name="Note 2 5 3 4 3" xfId="32714"/>
    <cellStyle name="Note 2 5 3 4 4" xfId="32715"/>
    <cellStyle name="Note 2 5 3 4 5" xfId="32716"/>
    <cellStyle name="Note 2 5 3 4 6" xfId="32717"/>
    <cellStyle name="Note 2 5 3 4 7" xfId="32718"/>
    <cellStyle name="Note 2 5 3 4 8" xfId="32719"/>
    <cellStyle name="Note 2 5 3 4 9" xfId="32720"/>
    <cellStyle name="Note 2 5 3 5" xfId="32721"/>
    <cellStyle name="Note 2 5 3 5 2" xfId="32722"/>
    <cellStyle name="Note 2 5 3 5 3" xfId="32723"/>
    <cellStyle name="Note 2 5 3 5 4" xfId="32724"/>
    <cellStyle name="Note 2 5 3 5 5" xfId="32725"/>
    <cellStyle name="Note 2 5 3 5 6" xfId="32726"/>
    <cellStyle name="Note 2 5 3 5 7" xfId="32727"/>
    <cellStyle name="Note 2 5 3 5 8" xfId="32728"/>
    <cellStyle name="Note 2 5 3 5 9" xfId="32729"/>
    <cellStyle name="Note 2 5 3 6" xfId="32730"/>
    <cellStyle name="Note 2 5 3 6 2" xfId="32731"/>
    <cellStyle name="Note 2 5 3 6 3" xfId="32732"/>
    <cellStyle name="Note 2 5 3 6 4" xfId="32733"/>
    <cellStyle name="Note 2 5 3 6 5" xfId="32734"/>
    <cellStyle name="Note 2 5 3 6 6" xfId="32735"/>
    <cellStyle name="Note 2 5 3 6 7" xfId="32736"/>
    <cellStyle name="Note 2 5 3 6 8" xfId="32737"/>
    <cellStyle name="Note 2 5 3 6 9" xfId="32738"/>
    <cellStyle name="Note 2 5 3 7" xfId="32739"/>
    <cellStyle name="Note 2 5 3 7 2" xfId="32740"/>
    <cellStyle name="Note 2 5 3 7 3" xfId="32741"/>
    <cellStyle name="Note 2 5 3 7 4" xfId="32742"/>
    <cellStyle name="Note 2 5 3 7 5" xfId="32743"/>
    <cellStyle name="Note 2 5 3 7 6" xfId="32744"/>
    <cellStyle name="Note 2 5 3 7 7" xfId="32745"/>
    <cellStyle name="Note 2 5 3 7 8" xfId="32746"/>
    <cellStyle name="Note 2 5 3 7 9" xfId="32747"/>
    <cellStyle name="Note 2 5 3 8" xfId="32748"/>
    <cellStyle name="Note 2 5 3 8 2" xfId="32749"/>
    <cellStyle name="Note 2 5 3 8 3" xfId="32750"/>
    <cellStyle name="Note 2 5 3 8 4" xfId="32751"/>
    <cellStyle name="Note 2 5 3 8 5" xfId="32752"/>
    <cellStyle name="Note 2 5 3 8 6" xfId="32753"/>
    <cellStyle name="Note 2 5 3 8 7" xfId="32754"/>
    <cellStyle name="Note 2 5 3 8 8" xfId="32755"/>
    <cellStyle name="Note 2 5 3 8 9" xfId="32756"/>
    <cellStyle name="Note 2 5 3 9" xfId="32757"/>
    <cellStyle name="Note 2 5 4" xfId="32758"/>
    <cellStyle name="Note 2 5 4 10" xfId="32759"/>
    <cellStyle name="Note 2 5 4 11" xfId="32760"/>
    <cellStyle name="Note 2 5 4 12" xfId="32761"/>
    <cellStyle name="Note 2 5 4 13" xfId="32762"/>
    <cellStyle name="Note 2 5 4 14" xfId="32763"/>
    <cellStyle name="Note 2 5 4 15" xfId="32764"/>
    <cellStyle name="Note 2 5 4 16" xfId="32765"/>
    <cellStyle name="Note 2 5 4 2" xfId="32766"/>
    <cellStyle name="Note 2 5 4 2 10" xfId="32767"/>
    <cellStyle name="Note 2 5 4 2 11" xfId="32768"/>
    <cellStyle name="Note 2 5 4 2 12" xfId="32769"/>
    <cellStyle name="Note 2 5 4 2 13" xfId="32770"/>
    <cellStyle name="Note 2 5 4 2 14" xfId="32771"/>
    <cellStyle name="Note 2 5 4 2 2" xfId="32772"/>
    <cellStyle name="Note 2 5 4 2 2 2" xfId="32773"/>
    <cellStyle name="Note 2 5 4 2 2 3" xfId="32774"/>
    <cellStyle name="Note 2 5 4 2 2 4" xfId="32775"/>
    <cellStyle name="Note 2 5 4 2 2 5" xfId="32776"/>
    <cellStyle name="Note 2 5 4 2 2 6" xfId="32777"/>
    <cellStyle name="Note 2 5 4 2 2 7" xfId="32778"/>
    <cellStyle name="Note 2 5 4 2 2 8" xfId="32779"/>
    <cellStyle name="Note 2 5 4 2 2 9" xfId="32780"/>
    <cellStyle name="Note 2 5 4 2 3" xfId="32781"/>
    <cellStyle name="Note 2 5 4 2 3 2" xfId="32782"/>
    <cellStyle name="Note 2 5 4 2 3 3" xfId="32783"/>
    <cellStyle name="Note 2 5 4 2 3 4" xfId="32784"/>
    <cellStyle name="Note 2 5 4 2 3 5" xfId="32785"/>
    <cellStyle name="Note 2 5 4 2 3 6" xfId="32786"/>
    <cellStyle name="Note 2 5 4 2 3 7" xfId="32787"/>
    <cellStyle name="Note 2 5 4 2 3 8" xfId="32788"/>
    <cellStyle name="Note 2 5 4 2 3 9" xfId="32789"/>
    <cellStyle name="Note 2 5 4 2 4" xfId="32790"/>
    <cellStyle name="Note 2 5 4 2 4 2" xfId="32791"/>
    <cellStyle name="Note 2 5 4 2 4 3" xfId="32792"/>
    <cellStyle name="Note 2 5 4 2 4 4" xfId="32793"/>
    <cellStyle name="Note 2 5 4 2 4 5" xfId="32794"/>
    <cellStyle name="Note 2 5 4 2 4 6" xfId="32795"/>
    <cellStyle name="Note 2 5 4 2 4 7" xfId="32796"/>
    <cellStyle name="Note 2 5 4 2 4 8" xfId="32797"/>
    <cellStyle name="Note 2 5 4 2 4 9" xfId="32798"/>
    <cellStyle name="Note 2 5 4 2 5" xfId="32799"/>
    <cellStyle name="Note 2 5 4 2 5 2" xfId="32800"/>
    <cellStyle name="Note 2 5 4 2 5 3" xfId="32801"/>
    <cellStyle name="Note 2 5 4 2 5 4" xfId="32802"/>
    <cellStyle name="Note 2 5 4 2 5 5" xfId="32803"/>
    <cellStyle name="Note 2 5 4 2 5 6" xfId="32804"/>
    <cellStyle name="Note 2 5 4 2 5 7" xfId="32805"/>
    <cellStyle name="Note 2 5 4 2 5 8" xfId="32806"/>
    <cellStyle name="Note 2 5 4 2 5 9" xfId="32807"/>
    <cellStyle name="Note 2 5 4 2 6" xfId="32808"/>
    <cellStyle name="Note 2 5 4 2 6 2" xfId="32809"/>
    <cellStyle name="Note 2 5 4 2 6 3" xfId="32810"/>
    <cellStyle name="Note 2 5 4 2 6 4" xfId="32811"/>
    <cellStyle name="Note 2 5 4 2 6 5" xfId="32812"/>
    <cellStyle name="Note 2 5 4 2 6 6" xfId="32813"/>
    <cellStyle name="Note 2 5 4 2 6 7" xfId="32814"/>
    <cellStyle name="Note 2 5 4 2 6 8" xfId="32815"/>
    <cellStyle name="Note 2 5 4 2 6 9" xfId="32816"/>
    <cellStyle name="Note 2 5 4 2 7" xfId="32817"/>
    <cellStyle name="Note 2 5 4 2 8" xfId="32818"/>
    <cellStyle name="Note 2 5 4 2 9" xfId="32819"/>
    <cellStyle name="Note 2 5 4 3" xfId="32820"/>
    <cellStyle name="Note 2 5 4 3 2" xfId="32821"/>
    <cellStyle name="Note 2 5 4 3 3" xfId="32822"/>
    <cellStyle name="Note 2 5 4 3 4" xfId="32823"/>
    <cellStyle name="Note 2 5 4 3 5" xfId="32824"/>
    <cellStyle name="Note 2 5 4 3 6" xfId="32825"/>
    <cellStyle name="Note 2 5 4 3 7" xfId="32826"/>
    <cellStyle name="Note 2 5 4 3 8" xfId="32827"/>
    <cellStyle name="Note 2 5 4 3 9" xfId="32828"/>
    <cellStyle name="Note 2 5 4 4" xfId="32829"/>
    <cellStyle name="Note 2 5 4 4 2" xfId="32830"/>
    <cellStyle name="Note 2 5 4 4 3" xfId="32831"/>
    <cellStyle name="Note 2 5 4 4 4" xfId="32832"/>
    <cellStyle name="Note 2 5 4 4 5" xfId="32833"/>
    <cellStyle name="Note 2 5 4 4 6" xfId="32834"/>
    <cellStyle name="Note 2 5 4 4 7" xfId="32835"/>
    <cellStyle name="Note 2 5 4 4 8" xfId="32836"/>
    <cellStyle name="Note 2 5 4 4 9" xfId="32837"/>
    <cellStyle name="Note 2 5 4 5" xfId="32838"/>
    <cellStyle name="Note 2 5 4 5 2" xfId="32839"/>
    <cellStyle name="Note 2 5 4 5 3" xfId="32840"/>
    <cellStyle name="Note 2 5 4 5 4" xfId="32841"/>
    <cellStyle name="Note 2 5 4 5 5" xfId="32842"/>
    <cellStyle name="Note 2 5 4 5 6" xfId="32843"/>
    <cellStyle name="Note 2 5 4 5 7" xfId="32844"/>
    <cellStyle name="Note 2 5 4 5 8" xfId="32845"/>
    <cellStyle name="Note 2 5 4 5 9" xfId="32846"/>
    <cellStyle name="Note 2 5 4 6" xfId="32847"/>
    <cellStyle name="Note 2 5 4 6 2" xfId="32848"/>
    <cellStyle name="Note 2 5 4 6 3" xfId="32849"/>
    <cellStyle name="Note 2 5 4 6 4" xfId="32850"/>
    <cellStyle name="Note 2 5 4 6 5" xfId="32851"/>
    <cellStyle name="Note 2 5 4 6 6" xfId="32852"/>
    <cellStyle name="Note 2 5 4 6 7" xfId="32853"/>
    <cellStyle name="Note 2 5 4 6 8" xfId="32854"/>
    <cellStyle name="Note 2 5 4 6 9" xfId="32855"/>
    <cellStyle name="Note 2 5 4 7" xfId="32856"/>
    <cellStyle name="Note 2 5 4 7 2" xfId="32857"/>
    <cellStyle name="Note 2 5 4 7 3" xfId="32858"/>
    <cellStyle name="Note 2 5 4 7 4" xfId="32859"/>
    <cellStyle name="Note 2 5 4 7 5" xfId="32860"/>
    <cellStyle name="Note 2 5 4 7 6" xfId="32861"/>
    <cellStyle name="Note 2 5 4 7 7" xfId="32862"/>
    <cellStyle name="Note 2 5 4 7 8" xfId="32863"/>
    <cellStyle name="Note 2 5 4 7 9" xfId="32864"/>
    <cellStyle name="Note 2 5 4 8" xfId="32865"/>
    <cellStyle name="Note 2 5 4 8 2" xfId="32866"/>
    <cellStyle name="Note 2 5 4 8 3" xfId="32867"/>
    <cellStyle name="Note 2 5 4 8 4" xfId="32868"/>
    <cellStyle name="Note 2 5 4 8 5" xfId="32869"/>
    <cellStyle name="Note 2 5 4 8 6" xfId="32870"/>
    <cellStyle name="Note 2 5 4 8 7" xfId="32871"/>
    <cellStyle name="Note 2 5 4 8 8" xfId="32872"/>
    <cellStyle name="Note 2 5 4 8 9" xfId="32873"/>
    <cellStyle name="Note 2 5 4 9" xfId="32874"/>
    <cellStyle name="Note 2 5 5" xfId="32875"/>
    <cellStyle name="Note 2 5 5 10" xfId="32876"/>
    <cellStyle name="Note 2 5 5 11" xfId="32877"/>
    <cellStyle name="Note 2 5 5 12" xfId="32878"/>
    <cellStyle name="Note 2 5 5 13" xfId="32879"/>
    <cellStyle name="Note 2 5 5 14" xfId="32880"/>
    <cellStyle name="Note 2 5 5 15" xfId="32881"/>
    <cellStyle name="Note 2 5 5 16" xfId="32882"/>
    <cellStyle name="Note 2 5 5 2" xfId="32883"/>
    <cellStyle name="Note 2 5 5 2 10" xfId="32884"/>
    <cellStyle name="Note 2 5 5 2 11" xfId="32885"/>
    <cellStyle name="Note 2 5 5 2 12" xfId="32886"/>
    <cellStyle name="Note 2 5 5 2 13" xfId="32887"/>
    <cellStyle name="Note 2 5 5 2 14" xfId="32888"/>
    <cellStyle name="Note 2 5 5 2 2" xfId="32889"/>
    <cellStyle name="Note 2 5 5 2 2 2" xfId="32890"/>
    <cellStyle name="Note 2 5 5 2 2 3" xfId="32891"/>
    <cellStyle name="Note 2 5 5 2 2 4" xfId="32892"/>
    <cellStyle name="Note 2 5 5 2 2 5" xfId="32893"/>
    <cellStyle name="Note 2 5 5 2 2 6" xfId="32894"/>
    <cellStyle name="Note 2 5 5 2 2 7" xfId="32895"/>
    <cellStyle name="Note 2 5 5 2 2 8" xfId="32896"/>
    <cellStyle name="Note 2 5 5 2 2 9" xfId="32897"/>
    <cellStyle name="Note 2 5 5 2 3" xfId="32898"/>
    <cellStyle name="Note 2 5 5 2 3 2" xfId="32899"/>
    <cellStyle name="Note 2 5 5 2 3 3" xfId="32900"/>
    <cellStyle name="Note 2 5 5 2 3 4" xfId="32901"/>
    <cellStyle name="Note 2 5 5 2 3 5" xfId="32902"/>
    <cellStyle name="Note 2 5 5 2 3 6" xfId="32903"/>
    <cellStyle name="Note 2 5 5 2 3 7" xfId="32904"/>
    <cellStyle name="Note 2 5 5 2 3 8" xfId="32905"/>
    <cellStyle name="Note 2 5 5 2 3 9" xfId="32906"/>
    <cellStyle name="Note 2 5 5 2 4" xfId="32907"/>
    <cellStyle name="Note 2 5 5 2 4 2" xfId="32908"/>
    <cellStyle name="Note 2 5 5 2 4 3" xfId="32909"/>
    <cellStyle name="Note 2 5 5 2 4 4" xfId="32910"/>
    <cellStyle name="Note 2 5 5 2 4 5" xfId="32911"/>
    <cellStyle name="Note 2 5 5 2 4 6" xfId="32912"/>
    <cellStyle name="Note 2 5 5 2 4 7" xfId="32913"/>
    <cellStyle name="Note 2 5 5 2 4 8" xfId="32914"/>
    <cellStyle name="Note 2 5 5 2 4 9" xfId="32915"/>
    <cellStyle name="Note 2 5 5 2 5" xfId="32916"/>
    <cellStyle name="Note 2 5 5 2 5 2" xfId="32917"/>
    <cellStyle name="Note 2 5 5 2 5 3" xfId="32918"/>
    <cellStyle name="Note 2 5 5 2 5 4" xfId="32919"/>
    <cellStyle name="Note 2 5 5 2 5 5" xfId="32920"/>
    <cellStyle name="Note 2 5 5 2 5 6" xfId="32921"/>
    <cellStyle name="Note 2 5 5 2 5 7" xfId="32922"/>
    <cellStyle name="Note 2 5 5 2 5 8" xfId="32923"/>
    <cellStyle name="Note 2 5 5 2 5 9" xfId="32924"/>
    <cellStyle name="Note 2 5 5 2 6" xfId="32925"/>
    <cellStyle name="Note 2 5 5 2 6 2" xfId="32926"/>
    <cellStyle name="Note 2 5 5 2 6 3" xfId="32927"/>
    <cellStyle name="Note 2 5 5 2 6 4" xfId="32928"/>
    <cellStyle name="Note 2 5 5 2 6 5" xfId="32929"/>
    <cellStyle name="Note 2 5 5 2 6 6" xfId="32930"/>
    <cellStyle name="Note 2 5 5 2 6 7" xfId="32931"/>
    <cellStyle name="Note 2 5 5 2 6 8" xfId="32932"/>
    <cellStyle name="Note 2 5 5 2 6 9" xfId="32933"/>
    <cellStyle name="Note 2 5 5 2 7" xfId="32934"/>
    <cellStyle name="Note 2 5 5 2 8" xfId="32935"/>
    <cellStyle name="Note 2 5 5 2 9" xfId="32936"/>
    <cellStyle name="Note 2 5 5 3" xfId="32937"/>
    <cellStyle name="Note 2 5 5 3 2" xfId="32938"/>
    <cellStyle name="Note 2 5 5 3 3" xfId="32939"/>
    <cellStyle name="Note 2 5 5 3 4" xfId="32940"/>
    <cellStyle name="Note 2 5 5 3 5" xfId="32941"/>
    <cellStyle name="Note 2 5 5 3 6" xfId="32942"/>
    <cellStyle name="Note 2 5 5 3 7" xfId="32943"/>
    <cellStyle name="Note 2 5 5 3 8" xfId="32944"/>
    <cellStyle name="Note 2 5 5 3 9" xfId="32945"/>
    <cellStyle name="Note 2 5 5 4" xfId="32946"/>
    <cellStyle name="Note 2 5 5 4 2" xfId="32947"/>
    <cellStyle name="Note 2 5 5 4 3" xfId="32948"/>
    <cellStyle name="Note 2 5 5 4 4" xfId="32949"/>
    <cellStyle name="Note 2 5 5 4 5" xfId="32950"/>
    <cellStyle name="Note 2 5 5 4 6" xfId="32951"/>
    <cellStyle name="Note 2 5 5 4 7" xfId="32952"/>
    <cellStyle name="Note 2 5 5 4 8" xfId="32953"/>
    <cellStyle name="Note 2 5 5 4 9" xfId="32954"/>
    <cellStyle name="Note 2 5 5 5" xfId="32955"/>
    <cellStyle name="Note 2 5 5 5 2" xfId="32956"/>
    <cellStyle name="Note 2 5 5 5 3" xfId="32957"/>
    <cellStyle name="Note 2 5 5 5 4" xfId="32958"/>
    <cellStyle name="Note 2 5 5 5 5" xfId="32959"/>
    <cellStyle name="Note 2 5 5 5 6" xfId="32960"/>
    <cellStyle name="Note 2 5 5 5 7" xfId="32961"/>
    <cellStyle name="Note 2 5 5 5 8" xfId="32962"/>
    <cellStyle name="Note 2 5 5 5 9" xfId="32963"/>
    <cellStyle name="Note 2 5 5 6" xfId="32964"/>
    <cellStyle name="Note 2 5 5 6 2" xfId="32965"/>
    <cellStyle name="Note 2 5 5 6 3" xfId="32966"/>
    <cellStyle name="Note 2 5 5 6 4" xfId="32967"/>
    <cellStyle name="Note 2 5 5 6 5" xfId="32968"/>
    <cellStyle name="Note 2 5 5 6 6" xfId="32969"/>
    <cellStyle name="Note 2 5 5 6 7" xfId="32970"/>
    <cellStyle name="Note 2 5 5 6 8" xfId="32971"/>
    <cellStyle name="Note 2 5 5 6 9" xfId="32972"/>
    <cellStyle name="Note 2 5 5 7" xfId="32973"/>
    <cellStyle name="Note 2 5 5 7 2" xfId="32974"/>
    <cellStyle name="Note 2 5 5 7 3" xfId="32975"/>
    <cellStyle name="Note 2 5 5 7 4" xfId="32976"/>
    <cellStyle name="Note 2 5 5 7 5" xfId="32977"/>
    <cellStyle name="Note 2 5 5 7 6" xfId="32978"/>
    <cellStyle name="Note 2 5 5 7 7" xfId="32979"/>
    <cellStyle name="Note 2 5 5 7 8" xfId="32980"/>
    <cellStyle name="Note 2 5 5 7 9" xfId="32981"/>
    <cellStyle name="Note 2 5 5 8" xfId="32982"/>
    <cellStyle name="Note 2 5 5 8 2" xfId="32983"/>
    <cellStyle name="Note 2 5 5 8 3" xfId="32984"/>
    <cellStyle name="Note 2 5 5 8 4" xfId="32985"/>
    <cellStyle name="Note 2 5 5 8 5" xfId="32986"/>
    <cellStyle name="Note 2 5 5 8 6" xfId="32987"/>
    <cellStyle name="Note 2 5 5 8 7" xfId="32988"/>
    <cellStyle name="Note 2 5 5 8 8" xfId="32989"/>
    <cellStyle name="Note 2 5 5 8 9" xfId="32990"/>
    <cellStyle name="Note 2 5 5 9" xfId="32991"/>
    <cellStyle name="Note 2 5 6" xfId="32992"/>
    <cellStyle name="Note 2 5 6 10" xfId="32993"/>
    <cellStyle name="Note 2 5 6 11" xfId="32994"/>
    <cellStyle name="Note 2 5 6 12" xfId="32995"/>
    <cellStyle name="Note 2 5 6 13" xfId="32996"/>
    <cellStyle name="Note 2 5 6 14" xfId="32997"/>
    <cellStyle name="Note 2 5 6 2" xfId="32998"/>
    <cellStyle name="Note 2 5 6 2 2" xfId="32999"/>
    <cellStyle name="Note 2 5 6 2 3" xfId="33000"/>
    <cellStyle name="Note 2 5 6 2 4" xfId="33001"/>
    <cellStyle name="Note 2 5 6 2 5" xfId="33002"/>
    <cellStyle name="Note 2 5 6 2 6" xfId="33003"/>
    <cellStyle name="Note 2 5 6 2 7" xfId="33004"/>
    <cellStyle name="Note 2 5 6 2 8" xfId="33005"/>
    <cellStyle name="Note 2 5 6 2 9" xfId="33006"/>
    <cellStyle name="Note 2 5 6 3" xfId="33007"/>
    <cellStyle name="Note 2 5 6 3 2" xfId="33008"/>
    <cellStyle name="Note 2 5 6 3 3" xfId="33009"/>
    <cellStyle name="Note 2 5 6 3 4" xfId="33010"/>
    <cellStyle name="Note 2 5 6 3 5" xfId="33011"/>
    <cellStyle name="Note 2 5 6 3 6" xfId="33012"/>
    <cellStyle name="Note 2 5 6 3 7" xfId="33013"/>
    <cellStyle name="Note 2 5 6 3 8" xfId="33014"/>
    <cellStyle name="Note 2 5 6 3 9" xfId="33015"/>
    <cellStyle name="Note 2 5 6 4" xfId="33016"/>
    <cellStyle name="Note 2 5 6 4 2" xfId="33017"/>
    <cellStyle name="Note 2 5 6 4 3" xfId="33018"/>
    <cellStyle name="Note 2 5 6 4 4" xfId="33019"/>
    <cellStyle name="Note 2 5 6 4 5" xfId="33020"/>
    <cellStyle name="Note 2 5 6 4 6" xfId="33021"/>
    <cellStyle name="Note 2 5 6 4 7" xfId="33022"/>
    <cellStyle name="Note 2 5 6 4 8" xfId="33023"/>
    <cellStyle name="Note 2 5 6 4 9" xfId="33024"/>
    <cellStyle name="Note 2 5 6 5" xfId="33025"/>
    <cellStyle name="Note 2 5 6 5 2" xfId="33026"/>
    <cellStyle name="Note 2 5 6 5 3" xfId="33027"/>
    <cellStyle name="Note 2 5 6 5 4" xfId="33028"/>
    <cellStyle name="Note 2 5 6 5 5" xfId="33029"/>
    <cellStyle name="Note 2 5 6 5 6" xfId="33030"/>
    <cellStyle name="Note 2 5 6 5 7" xfId="33031"/>
    <cellStyle name="Note 2 5 6 5 8" xfId="33032"/>
    <cellStyle name="Note 2 5 6 5 9" xfId="33033"/>
    <cellStyle name="Note 2 5 6 6" xfId="33034"/>
    <cellStyle name="Note 2 5 6 6 2" xfId="33035"/>
    <cellStyle name="Note 2 5 6 6 3" xfId="33036"/>
    <cellStyle name="Note 2 5 6 6 4" xfId="33037"/>
    <cellStyle name="Note 2 5 6 6 5" xfId="33038"/>
    <cellStyle name="Note 2 5 6 6 6" xfId="33039"/>
    <cellStyle name="Note 2 5 6 6 7" xfId="33040"/>
    <cellStyle name="Note 2 5 6 6 8" xfId="33041"/>
    <cellStyle name="Note 2 5 6 6 9" xfId="33042"/>
    <cellStyle name="Note 2 5 6 7" xfId="33043"/>
    <cellStyle name="Note 2 5 6 8" xfId="33044"/>
    <cellStyle name="Note 2 5 6 9" xfId="33045"/>
    <cellStyle name="Note 2 5 7" xfId="33046"/>
    <cellStyle name="Note 2 5 7 2" xfId="33047"/>
    <cellStyle name="Note 2 5 7 3" xfId="33048"/>
    <cellStyle name="Note 2 5 7 4" xfId="33049"/>
    <cellStyle name="Note 2 5 7 5" xfId="33050"/>
    <cellStyle name="Note 2 5 7 6" xfId="33051"/>
    <cellStyle name="Note 2 5 7 7" xfId="33052"/>
    <cellStyle name="Note 2 5 7 8" xfId="33053"/>
    <cellStyle name="Note 2 5 7 9" xfId="33054"/>
    <cellStyle name="Note 2 5 8" xfId="33055"/>
    <cellStyle name="Note 2 5 8 2" xfId="33056"/>
    <cellStyle name="Note 2 5 8 3" xfId="33057"/>
    <cellStyle name="Note 2 5 8 4" xfId="33058"/>
    <cellStyle name="Note 2 5 8 5" xfId="33059"/>
    <cellStyle name="Note 2 5 8 6" xfId="33060"/>
    <cellStyle name="Note 2 5 8 7" xfId="33061"/>
    <cellStyle name="Note 2 5 8 8" xfId="33062"/>
    <cellStyle name="Note 2 5 8 9" xfId="33063"/>
    <cellStyle name="Note 2 5 9" xfId="33064"/>
    <cellStyle name="Note 2 5 9 2" xfId="33065"/>
    <cellStyle name="Note 2 5 9 3" xfId="33066"/>
    <cellStyle name="Note 2 5 9 4" xfId="33067"/>
    <cellStyle name="Note 2 5 9 5" xfId="33068"/>
    <cellStyle name="Note 2 5 9 6" xfId="33069"/>
    <cellStyle name="Note 2 5 9 7" xfId="33070"/>
    <cellStyle name="Note 2 5 9 8" xfId="33071"/>
    <cellStyle name="Note 2 5 9 9" xfId="33072"/>
    <cellStyle name="Note 2 6" xfId="33073"/>
    <cellStyle name="Note 2 6 10" xfId="33074"/>
    <cellStyle name="Note 2 6 10 2" xfId="33075"/>
    <cellStyle name="Note 2 6 10 3" xfId="33076"/>
    <cellStyle name="Note 2 6 10 4" xfId="33077"/>
    <cellStyle name="Note 2 6 10 5" xfId="33078"/>
    <cellStyle name="Note 2 6 10 6" xfId="33079"/>
    <cellStyle name="Note 2 6 10 7" xfId="33080"/>
    <cellStyle name="Note 2 6 10 8" xfId="33081"/>
    <cellStyle name="Note 2 6 10 9" xfId="33082"/>
    <cellStyle name="Note 2 6 11" xfId="33083"/>
    <cellStyle name="Note 2 6 11 2" xfId="33084"/>
    <cellStyle name="Note 2 6 11 3" xfId="33085"/>
    <cellStyle name="Note 2 6 11 4" xfId="33086"/>
    <cellStyle name="Note 2 6 11 5" xfId="33087"/>
    <cellStyle name="Note 2 6 11 6" xfId="33088"/>
    <cellStyle name="Note 2 6 11 7" xfId="33089"/>
    <cellStyle name="Note 2 6 11 8" xfId="33090"/>
    <cellStyle name="Note 2 6 11 9" xfId="33091"/>
    <cellStyle name="Note 2 6 12" xfId="33092"/>
    <cellStyle name="Note 2 6 12 2" xfId="33093"/>
    <cellStyle name="Note 2 6 12 3" xfId="33094"/>
    <cellStyle name="Note 2 6 12 4" xfId="33095"/>
    <cellStyle name="Note 2 6 12 5" xfId="33096"/>
    <cellStyle name="Note 2 6 12 6" xfId="33097"/>
    <cellStyle name="Note 2 6 12 7" xfId="33098"/>
    <cellStyle name="Note 2 6 12 8" xfId="33099"/>
    <cellStyle name="Note 2 6 12 9" xfId="33100"/>
    <cellStyle name="Note 2 6 13" xfId="33101"/>
    <cellStyle name="Note 2 6 14" xfId="33102"/>
    <cellStyle name="Note 2 6 15" xfId="33103"/>
    <cellStyle name="Note 2 6 2" xfId="33104"/>
    <cellStyle name="Note 2 6 2 10" xfId="33105"/>
    <cellStyle name="Note 2 6 2 11" xfId="33106"/>
    <cellStyle name="Note 2 6 2 12" xfId="33107"/>
    <cellStyle name="Note 2 6 2 13" xfId="33108"/>
    <cellStyle name="Note 2 6 2 14" xfId="33109"/>
    <cellStyle name="Note 2 6 2 15" xfId="33110"/>
    <cellStyle name="Note 2 6 2 16" xfId="33111"/>
    <cellStyle name="Note 2 6 2 2" xfId="33112"/>
    <cellStyle name="Note 2 6 2 2 10" xfId="33113"/>
    <cellStyle name="Note 2 6 2 2 11" xfId="33114"/>
    <cellStyle name="Note 2 6 2 2 12" xfId="33115"/>
    <cellStyle name="Note 2 6 2 2 13" xfId="33116"/>
    <cellStyle name="Note 2 6 2 2 14" xfId="33117"/>
    <cellStyle name="Note 2 6 2 2 2" xfId="33118"/>
    <cellStyle name="Note 2 6 2 2 2 2" xfId="33119"/>
    <cellStyle name="Note 2 6 2 2 2 3" xfId="33120"/>
    <cellStyle name="Note 2 6 2 2 2 4" xfId="33121"/>
    <cellStyle name="Note 2 6 2 2 2 5" xfId="33122"/>
    <cellStyle name="Note 2 6 2 2 2 6" xfId="33123"/>
    <cellStyle name="Note 2 6 2 2 2 7" xfId="33124"/>
    <cellStyle name="Note 2 6 2 2 2 8" xfId="33125"/>
    <cellStyle name="Note 2 6 2 2 2 9" xfId="33126"/>
    <cellStyle name="Note 2 6 2 2 3" xfId="33127"/>
    <cellStyle name="Note 2 6 2 2 3 2" xfId="33128"/>
    <cellStyle name="Note 2 6 2 2 3 3" xfId="33129"/>
    <cellStyle name="Note 2 6 2 2 3 4" xfId="33130"/>
    <cellStyle name="Note 2 6 2 2 3 5" xfId="33131"/>
    <cellStyle name="Note 2 6 2 2 3 6" xfId="33132"/>
    <cellStyle name="Note 2 6 2 2 3 7" xfId="33133"/>
    <cellStyle name="Note 2 6 2 2 3 8" xfId="33134"/>
    <cellStyle name="Note 2 6 2 2 3 9" xfId="33135"/>
    <cellStyle name="Note 2 6 2 2 4" xfId="33136"/>
    <cellStyle name="Note 2 6 2 2 4 2" xfId="33137"/>
    <cellStyle name="Note 2 6 2 2 4 3" xfId="33138"/>
    <cellStyle name="Note 2 6 2 2 4 4" xfId="33139"/>
    <cellStyle name="Note 2 6 2 2 4 5" xfId="33140"/>
    <cellStyle name="Note 2 6 2 2 4 6" xfId="33141"/>
    <cellStyle name="Note 2 6 2 2 4 7" xfId="33142"/>
    <cellStyle name="Note 2 6 2 2 4 8" xfId="33143"/>
    <cellStyle name="Note 2 6 2 2 4 9" xfId="33144"/>
    <cellStyle name="Note 2 6 2 2 5" xfId="33145"/>
    <cellStyle name="Note 2 6 2 2 5 2" xfId="33146"/>
    <cellStyle name="Note 2 6 2 2 5 3" xfId="33147"/>
    <cellStyle name="Note 2 6 2 2 5 4" xfId="33148"/>
    <cellStyle name="Note 2 6 2 2 5 5" xfId="33149"/>
    <cellStyle name="Note 2 6 2 2 5 6" xfId="33150"/>
    <cellStyle name="Note 2 6 2 2 5 7" xfId="33151"/>
    <cellStyle name="Note 2 6 2 2 5 8" xfId="33152"/>
    <cellStyle name="Note 2 6 2 2 5 9" xfId="33153"/>
    <cellStyle name="Note 2 6 2 2 6" xfId="33154"/>
    <cellStyle name="Note 2 6 2 2 6 2" xfId="33155"/>
    <cellStyle name="Note 2 6 2 2 6 3" xfId="33156"/>
    <cellStyle name="Note 2 6 2 2 6 4" xfId="33157"/>
    <cellStyle name="Note 2 6 2 2 6 5" xfId="33158"/>
    <cellStyle name="Note 2 6 2 2 6 6" xfId="33159"/>
    <cellStyle name="Note 2 6 2 2 6 7" xfId="33160"/>
    <cellStyle name="Note 2 6 2 2 6 8" xfId="33161"/>
    <cellStyle name="Note 2 6 2 2 6 9" xfId="33162"/>
    <cellStyle name="Note 2 6 2 2 7" xfId="33163"/>
    <cellStyle name="Note 2 6 2 2 8" xfId="33164"/>
    <cellStyle name="Note 2 6 2 2 9" xfId="33165"/>
    <cellStyle name="Note 2 6 2 3" xfId="33166"/>
    <cellStyle name="Note 2 6 2 3 2" xfId="33167"/>
    <cellStyle name="Note 2 6 2 3 3" xfId="33168"/>
    <cellStyle name="Note 2 6 2 3 4" xfId="33169"/>
    <cellStyle name="Note 2 6 2 3 5" xfId="33170"/>
    <cellStyle name="Note 2 6 2 3 6" xfId="33171"/>
    <cellStyle name="Note 2 6 2 3 7" xfId="33172"/>
    <cellStyle name="Note 2 6 2 3 8" xfId="33173"/>
    <cellStyle name="Note 2 6 2 3 9" xfId="33174"/>
    <cellStyle name="Note 2 6 2 4" xfId="33175"/>
    <cellStyle name="Note 2 6 2 4 2" xfId="33176"/>
    <cellStyle name="Note 2 6 2 4 3" xfId="33177"/>
    <cellStyle name="Note 2 6 2 4 4" xfId="33178"/>
    <cellStyle name="Note 2 6 2 4 5" xfId="33179"/>
    <cellStyle name="Note 2 6 2 4 6" xfId="33180"/>
    <cellStyle name="Note 2 6 2 4 7" xfId="33181"/>
    <cellStyle name="Note 2 6 2 4 8" xfId="33182"/>
    <cellStyle name="Note 2 6 2 4 9" xfId="33183"/>
    <cellStyle name="Note 2 6 2 5" xfId="33184"/>
    <cellStyle name="Note 2 6 2 5 2" xfId="33185"/>
    <cellStyle name="Note 2 6 2 5 3" xfId="33186"/>
    <cellStyle name="Note 2 6 2 5 4" xfId="33187"/>
    <cellStyle name="Note 2 6 2 5 5" xfId="33188"/>
    <cellStyle name="Note 2 6 2 5 6" xfId="33189"/>
    <cellStyle name="Note 2 6 2 5 7" xfId="33190"/>
    <cellStyle name="Note 2 6 2 5 8" xfId="33191"/>
    <cellStyle name="Note 2 6 2 5 9" xfId="33192"/>
    <cellStyle name="Note 2 6 2 6" xfId="33193"/>
    <cellStyle name="Note 2 6 2 6 2" xfId="33194"/>
    <cellStyle name="Note 2 6 2 6 3" xfId="33195"/>
    <cellStyle name="Note 2 6 2 6 4" xfId="33196"/>
    <cellStyle name="Note 2 6 2 6 5" xfId="33197"/>
    <cellStyle name="Note 2 6 2 6 6" xfId="33198"/>
    <cellStyle name="Note 2 6 2 6 7" xfId="33199"/>
    <cellStyle name="Note 2 6 2 6 8" xfId="33200"/>
    <cellStyle name="Note 2 6 2 6 9" xfId="33201"/>
    <cellStyle name="Note 2 6 2 7" xfId="33202"/>
    <cellStyle name="Note 2 6 2 7 2" xfId="33203"/>
    <cellStyle name="Note 2 6 2 7 3" xfId="33204"/>
    <cellStyle name="Note 2 6 2 7 4" xfId="33205"/>
    <cellStyle name="Note 2 6 2 7 5" xfId="33206"/>
    <cellStyle name="Note 2 6 2 7 6" xfId="33207"/>
    <cellStyle name="Note 2 6 2 7 7" xfId="33208"/>
    <cellStyle name="Note 2 6 2 7 8" xfId="33209"/>
    <cellStyle name="Note 2 6 2 7 9" xfId="33210"/>
    <cellStyle name="Note 2 6 2 8" xfId="33211"/>
    <cellStyle name="Note 2 6 2 8 2" xfId="33212"/>
    <cellStyle name="Note 2 6 2 8 3" xfId="33213"/>
    <cellStyle name="Note 2 6 2 8 4" xfId="33214"/>
    <cellStyle name="Note 2 6 2 8 5" xfId="33215"/>
    <cellStyle name="Note 2 6 2 8 6" xfId="33216"/>
    <cellStyle name="Note 2 6 2 8 7" xfId="33217"/>
    <cellStyle name="Note 2 6 2 8 8" xfId="33218"/>
    <cellStyle name="Note 2 6 2 8 9" xfId="33219"/>
    <cellStyle name="Note 2 6 2 9" xfId="33220"/>
    <cellStyle name="Note 2 6 3" xfId="33221"/>
    <cellStyle name="Note 2 6 3 10" xfId="33222"/>
    <cellStyle name="Note 2 6 3 11" xfId="33223"/>
    <cellStyle name="Note 2 6 3 12" xfId="33224"/>
    <cellStyle name="Note 2 6 3 13" xfId="33225"/>
    <cellStyle name="Note 2 6 3 14" xfId="33226"/>
    <cellStyle name="Note 2 6 3 15" xfId="33227"/>
    <cellStyle name="Note 2 6 3 16" xfId="33228"/>
    <cellStyle name="Note 2 6 3 2" xfId="33229"/>
    <cellStyle name="Note 2 6 3 2 10" xfId="33230"/>
    <cellStyle name="Note 2 6 3 2 11" xfId="33231"/>
    <cellStyle name="Note 2 6 3 2 12" xfId="33232"/>
    <cellStyle name="Note 2 6 3 2 13" xfId="33233"/>
    <cellStyle name="Note 2 6 3 2 14" xfId="33234"/>
    <cellStyle name="Note 2 6 3 2 2" xfId="33235"/>
    <cellStyle name="Note 2 6 3 2 2 2" xfId="33236"/>
    <cellStyle name="Note 2 6 3 2 2 3" xfId="33237"/>
    <cellStyle name="Note 2 6 3 2 2 4" xfId="33238"/>
    <cellStyle name="Note 2 6 3 2 2 5" xfId="33239"/>
    <cellStyle name="Note 2 6 3 2 2 6" xfId="33240"/>
    <cellStyle name="Note 2 6 3 2 2 7" xfId="33241"/>
    <cellStyle name="Note 2 6 3 2 2 8" xfId="33242"/>
    <cellStyle name="Note 2 6 3 2 2 9" xfId="33243"/>
    <cellStyle name="Note 2 6 3 2 3" xfId="33244"/>
    <cellStyle name="Note 2 6 3 2 3 2" xfId="33245"/>
    <cellStyle name="Note 2 6 3 2 3 3" xfId="33246"/>
    <cellStyle name="Note 2 6 3 2 3 4" xfId="33247"/>
    <cellStyle name="Note 2 6 3 2 3 5" xfId="33248"/>
    <cellStyle name="Note 2 6 3 2 3 6" xfId="33249"/>
    <cellStyle name="Note 2 6 3 2 3 7" xfId="33250"/>
    <cellStyle name="Note 2 6 3 2 3 8" xfId="33251"/>
    <cellStyle name="Note 2 6 3 2 3 9" xfId="33252"/>
    <cellStyle name="Note 2 6 3 2 4" xfId="33253"/>
    <cellStyle name="Note 2 6 3 2 4 2" xfId="33254"/>
    <cellStyle name="Note 2 6 3 2 4 3" xfId="33255"/>
    <cellStyle name="Note 2 6 3 2 4 4" xfId="33256"/>
    <cellStyle name="Note 2 6 3 2 4 5" xfId="33257"/>
    <cellStyle name="Note 2 6 3 2 4 6" xfId="33258"/>
    <cellStyle name="Note 2 6 3 2 4 7" xfId="33259"/>
    <cellStyle name="Note 2 6 3 2 4 8" xfId="33260"/>
    <cellStyle name="Note 2 6 3 2 4 9" xfId="33261"/>
    <cellStyle name="Note 2 6 3 2 5" xfId="33262"/>
    <cellStyle name="Note 2 6 3 2 5 2" xfId="33263"/>
    <cellStyle name="Note 2 6 3 2 5 3" xfId="33264"/>
    <cellStyle name="Note 2 6 3 2 5 4" xfId="33265"/>
    <cellStyle name="Note 2 6 3 2 5 5" xfId="33266"/>
    <cellStyle name="Note 2 6 3 2 5 6" xfId="33267"/>
    <cellStyle name="Note 2 6 3 2 5 7" xfId="33268"/>
    <cellStyle name="Note 2 6 3 2 5 8" xfId="33269"/>
    <cellStyle name="Note 2 6 3 2 5 9" xfId="33270"/>
    <cellStyle name="Note 2 6 3 2 6" xfId="33271"/>
    <cellStyle name="Note 2 6 3 2 6 2" xfId="33272"/>
    <cellStyle name="Note 2 6 3 2 6 3" xfId="33273"/>
    <cellStyle name="Note 2 6 3 2 6 4" xfId="33274"/>
    <cellStyle name="Note 2 6 3 2 6 5" xfId="33275"/>
    <cellStyle name="Note 2 6 3 2 6 6" xfId="33276"/>
    <cellStyle name="Note 2 6 3 2 6 7" xfId="33277"/>
    <cellStyle name="Note 2 6 3 2 6 8" xfId="33278"/>
    <cellStyle name="Note 2 6 3 2 6 9" xfId="33279"/>
    <cellStyle name="Note 2 6 3 2 7" xfId="33280"/>
    <cellStyle name="Note 2 6 3 2 8" xfId="33281"/>
    <cellStyle name="Note 2 6 3 2 9" xfId="33282"/>
    <cellStyle name="Note 2 6 3 3" xfId="33283"/>
    <cellStyle name="Note 2 6 3 3 2" xfId="33284"/>
    <cellStyle name="Note 2 6 3 3 3" xfId="33285"/>
    <cellStyle name="Note 2 6 3 3 4" xfId="33286"/>
    <cellStyle name="Note 2 6 3 3 5" xfId="33287"/>
    <cellStyle name="Note 2 6 3 3 6" xfId="33288"/>
    <cellStyle name="Note 2 6 3 3 7" xfId="33289"/>
    <cellStyle name="Note 2 6 3 3 8" xfId="33290"/>
    <cellStyle name="Note 2 6 3 3 9" xfId="33291"/>
    <cellStyle name="Note 2 6 3 4" xfId="33292"/>
    <cellStyle name="Note 2 6 3 4 2" xfId="33293"/>
    <cellStyle name="Note 2 6 3 4 3" xfId="33294"/>
    <cellStyle name="Note 2 6 3 4 4" xfId="33295"/>
    <cellStyle name="Note 2 6 3 4 5" xfId="33296"/>
    <cellStyle name="Note 2 6 3 4 6" xfId="33297"/>
    <cellStyle name="Note 2 6 3 4 7" xfId="33298"/>
    <cellStyle name="Note 2 6 3 4 8" xfId="33299"/>
    <cellStyle name="Note 2 6 3 4 9" xfId="33300"/>
    <cellStyle name="Note 2 6 3 5" xfId="33301"/>
    <cellStyle name="Note 2 6 3 5 2" xfId="33302"/>
    <cellStyle name="Note 2 6 3 5 3" xfId="33303"/>
    <cellStyle name="Note 2 6 3 5 4" xfId="33304"/>
    <cellStyle name="Note 2 6 3 5 5" xfId="33305"/>
    <cellStyle name="Note 2 6 3 5 6" xfId="33306"/>
    <cellStyle name="Note 2 6 3 5 7" xfId="33307"/>
    <cellStyle name="Note 2 6 3 5 8" xfId="33308"/>
    <cellStyle name="Note 2 6 3 5 9" xfId="33309"/>
    <cellStyle name="Note 2 6 3 6" xfId="33310"/>
    <cellStyle name="Note 2 6 3 6 2" xfId="33311"/>
    <cellStyle name="Note 2 6 3 6 3" xfId="33312"/>
    <cellStyle name="Note 2 6 3 6 4" xfId="33313"/>
    <cellStyle name="Note 2 6 3 6 5" xfId="33314"/>
    <cellStyle name="Note 2 6 3 6 6" xfId="33315"/>
    <cellStyle name="Note 2 6 3 6 7" xfId="33316"/>
    <cellStyle name="Note 2 6 3 6 8" xfId="33317"/>
    <cellStyle name="Note 2 6 3 6 9" xfId="33318"/>
    <cellStyle name="Note 2 6 3 7" xfId="33319"/>
    <cellStyle name="Note 2 6 3 7 2" xfId="33320"/>
    <cellStyle name="Note 2 6 3 7 3" xfId="33321"/>
    <cellStyle name="Note 2 6 3 7 4" xfId="33322"/>
    <cellStyle name="Note 2 6 3 7 5" xfId="33323"/>
    <cellStyle name="Note 2 6 3 7 6" xfId="33324"/>
    <cellStyle name="Note 2 6 3 7 7" xfId="33325"/>
    <cellStyle name="Note 2 6 3 7 8" xfId="33326"/>
    <cellStyle name="Note 2 6 3 7 9" xfId="33327"/>
    <cellStyle name="Note 2 6 3 8" xfId="33328"/>
    <cellStyle name="Note 2 6 3 8 2" xfId="33329"/>
    <cellStyle name="Note 2 6 3 8 3" xfId="33330"/>
    <cellStyle name="Note 2 6 3 8 4" xfId="33331"/>
    <cellStyle name="Note 2 6 3 8 5" xfId="33332"/>
    <cellStyle name="Note 2 6 3 8 6" xfId="33333"/>
    <cellStyle name="Note 2 6 3 8 7" xfId="33334"/>
    <cellStyle name="Note 2 6 3 8 8" xfId="33335"/>
    <cellStyle name="Note 2 6 3 8 9" xfId="33336"/>
    <cellStyle name="Note 2 6 3 9" xfId="33337"/>
    <cellStyle name="Note 2 6 4" xfId="33338"/>
    <cellStyle name="Note 2 6 4 10" xfId="33339"/>
    <cellStyle name="Note 2 6 4 11" xfId="33340"/>
    <cellStyle name="Note 2 6 4 12" xfId="33341"/>
    <cellStyle name="Note 2 6 4 13" xfId="33342"/>
    <cellStyle name="Note 2 6 4 14" xfId="33343"/>
    <cellStyle name="Note 2 6 4 15" xfId="33344"/>
    <cellStyle name="Note 2 6 4 16" xfId="33345"/>
    <cellStyle name="Note 2 6 4 2" xfId="33346"/>
    <cellStyle name="Note 2 6 4 2 10" xfId="33347"/>
    <cellStyle name="Note 2 6 4 2 11" xfId="33348"/>
    <cellStyle name="Note 2 6 4 2 12" xfId="33349"/>
    <cellStyle name="Note 2 6 4 2 13" xfId="33350"/>
    <cellStyle name="Note 2 6 4 2 14" xfId="33351"/>
    <cellStyle name="Note 2 6 4 2 2" xfId="33352"/>
    <cellStyle name="Note 2 6 4 2 2 2" xfId="33353"/>
    <cellStyle name="Note 2 6 4 2 2 3" xfId="33354"/>
    <cellStyle name="Note 2 6 4 2 2 4" xfId="33355"/>
    <cellStyle name="Note 2 6 4 2 2 5" xfId="33356"/>
    <cellStyle name="Note 2 6 4 2 2 6" xfId="33357"/>
    <cellStyle name="Note 2 6 4 2 2 7" xfId="33358"/>
    <cellStyle name="Note 2 6 4 2 2 8" xfId="33359"/>
    <cellStyle name="Note 2 6 4 2 2 9" xfId="33360"/>
    <cellStyle name="Note 2 6 4 2 3" xfId="33361"/>
    <cellStyle name="Note 2 6 4 2 3 2" xfId="33362"/>
    <cellStyle name="Note 2 6 4 2 3 3" xfId="33363"/>
    <cellStyle name="Note 2 6 4 2 3 4" xfId="33364"/>
    <cellStyle name="Note 2 6 4 2 3 5" xfId="33365"/>
    <cellStyle name="Note 2 6 4 2 3 6" xfId="33366"/>
    <cellStyle name="Note 2 6 4 2 3 7" xfId="33367"/>
    <cellStyle name="Note 2 6 4 2 3 8" xfId="33368"/>
    <cellStyle name="Note 2 6 4 2 3 9" xfId="33369"/>
    <cellStyle name="Note 2 6 4 2 4" xfId="33370"/>
    <cellStyle name="Note 2 6 4 2 4 2" xfId="33371"/>
    <cellStyle name="Note 2 6 4 2 4 3" xfId="33372"/>
    <cellStyle name="Note 2 6 4 2 4 4" xfId="33373"/>
    <cellStyle name="Note 2 6 4 2 4 5" xfId="33374"/>
    <cellStyle name="Note 2 6 4 2 4 6" xfId="33375"/>
    <cellStyle name="Note 2 6 4 2 4 7" xfId="33376"/>
    <cellStyle name="Note 2 6 4 2 4 8" xfId="33377"/>
    <cellStyle name="Note 2 6 4 2 4 9" xfId="33378"/>
    <cellStyle name="Note 2 6 4 2 5" xfId="33379"/>
    <cellStyle name="Note 2 6 4 2 5 2" xfId="33380"/>
    <cellStyle name="Note 2 6 4 2 5 3" xfId="33381"/>
    <cellStyle name="Note 2 6 4 2 5 4" xfId="33382"/>
    <cellStyle name="Note 2 6 4 2 5 5" xfId="33383"/>
    <cellStyle name="Note 2 6 4 2 5 6" xfId="33384"/>
    <cellStyle name="Note 2 6 4 2 5 7" xfId="33385"/>
    <cellStyle name="Note 2 6 4 2 5 8" xfId="33386"/>
    <cellStyle name="Note 2 6 4 2 5 9" xfId="33387"/>
    <cellStyle name="Note 2 6 4 2 6" xfId="33388"/>
    <cellStyle name="Note 2 6 4 2 6 2" xfId="33389"/>
    <cellStyle name="Note 2 6 4 2 6 3" xfId="33390"/>
    <cellStyle name="Note 2 6 4 2 6 4" xfId="33391"/>
    <cellStyle name="Note 2 6 4 2 6 5" xfId="33392"/>
    <cellStyle name="Note 2 6 4 2 6 6" xfId="33393"/>
    <cellStyle name="Note 2 6 4 2 6 7" xfId="33394"/>
    <cellStyle name="Note 2 6 4 2 6 8" xfId="33395"/>
    <cellStyle name="Note 2 6 4 2 6 9" xfId="33396"/>
    <cellStyle name="Note 2 6 4 2 7" xfId="33397"/>
    <cellStyle name="Note 2 6 4 2 8" xfId="33398"/>
    <cellStyle name="Note 2 6 4 2 9" xfId="33399"/>
    <cellStyle name="Note 2 6 4 3" xfId="33400"/>
    <cellStyle name="Note 2 6 4 3 2" xfId="33401"/>
    <cellStyle name="Note 2 6 4 3 3" xfId="33402"/>
    <cellStyle name="Note 2 6 4 3 4" xfId="33403"/>
    <cellStyle name="Note 2 6 4 3 5" xfId="33404"/>
    <cellStyle name="Note 2 6 4 3 6" xfId="33405"/>
    <cellStyle name="Note 2 6 4 3 7" xfId="33406"/>
    <cellStyle name="Note 2 6 4 3 8" xfId="33407"/>
    <cellStyle name="Note 2 6 4 3 9" xfId="33408"/>
    <cellStyle name="Note 2 6 4 4" xfId="33409"/>
    <cellStyle name="Note 2 6 4 4 2" xfId="33410"/>
    <cellStyle name="Note 2 6 4 4 3" xfId="33411"/>
    <cellStyle name="Note 2 6 4 4 4" xfId="33412"/>
    <cellStyle name="Note 2 6 4 4 5" xfId="33413"/>
    <cellStyle name="Note 2 6 4 4 6" xfId="33414"/>
    <cellStyle name="Note 2 6 4 4 7" xfId="33415"/>
    <cellStyle name="Note 2 6 4 4 8" xfId="33416"/>
    <cellStyle name="Note 2 6 4 4 9" xfId="33417"/>
    <cellStyle name="Note 2 6 4 5" xfId="33418"/>
    <cellStyle name="Note 2 6 4 5 2" xfId="33419"/>
    <cellStyle name="Note 2 6 4 5 3" xfId="33420"/>
    <cellStyle name="Note 2 6 4 5 4" xfId="33421"/>
    <cellStyle name="Note 2 6 4 5 5" xfId="33422"/>
    <cellStyle name="Note 2 6 4 5 6" xfId="33423"/>
    <cellStyle name="Note 2 6 4 5 7" xfId="33424"/>
    <cellStyle name="Note 2 6 4 5 8" xfId="33425"/>
    <cellStyle name="Note 2 6 4 5 9" xfId="33426"/>
    <cellStyle name="Note 2 6 4 6" xfId="33427"/>
    <cellStyle name="Note 2 6 4 6 2" xfId="33428"/>
    <cellStyle name="Note 2 6 4 6 3" xfId="33429"/>
    <cellStyle name="Note 2 6 4 6 4" xfId="33430"/>
    <cellStyle name="Note 2 6 4 6 5" xfId="33431"/>
    <cellStyle name="Note 2 6 4 6 6" xfId="33432"/>
    <cellStyle name="Note 2 6 4 6 7" xfId="33433"/>
    <cellStyle name="Note 2 6 4 6 8" xfId="33434"/>
    <cellStyle name="Note 2 6 4 6 9" xfId="33435"/>
    <cellStyle name="Note 2 6 4 7" xfId="33436"/>
    <cellStyle name="Note 2 6 4 7 2" xfId="33437"/>
    <cellStyle name="Note 2 6 4 7 3" xfId="33438"/>
    <cellStyle name="Note 2 6 4 7 4" xfId="33439"/>
    <cellStyle name="Note 2 6 4 7 5" xfId="33440"/>
    <cellStyle name="Note 2 6 4 7 6" xfId="33441"/>
    <cellStyle name="Note 2 6 4 7 7" xfId="33442"/>
    <cellStyle name="Note 2 6 4 7 8" xfId="33443"/>
    <cellStyle name="Note 2 6 4 7 9" xfId="33444"/>
    <cellStyle name="Note 2 6 4 8" xfId="33445"/>
    <cellStyle name="Note 2 6 4 8 2" xfId="33446"/>
    <cellStyle name="Note 2 6 4 8 3" xfId="33447"/>
    <cellStyle name="Note 2 6 4 8 4" xfId="33448"/>
    <cellStyle name="Note 2 6 4 8 5" xfId="33449"/>
    <cellStyle name="Note 2 6 4 8 6" xfId="33450"/>
    <cellStyle name="Note 2 6 4 8 7" xfId="33451"/>
    <cellStyle name="Note 2 6 4 8 8" xfId="33452"/>
    <cellStyle name="Note 2 6 4 8 9" xfId="33453"/>
    <cellStyle name="Note 2 6 4 9" xfId="33454"/>
    <cellStyle name="Note 2 6 5" xfId="33455"/>
    <cellStyle name="Note 2 6 5 10" xfId="33456"/>
    <cellStyle name="Note 2 6 5 11" xfId="33457"/>
    <cellStyle name="Note 2 6 5 12" xfId="33458"/>
    <cellStyle name="Note 2 6 5 13" xfId="33459"/>
    <cellStyle name="Note 2 6 5 14" xfId="33460"/>
    <cellStyle name="Note 2 6 5 2" xfId="33461"/>
    <cellStyle name="Note 2 6 5 2 2" xfId="33462"/>
    <cellStyle name="Note 2 6 5 2 3" xfId="33463"/>
    <cellStyle name="Note 2 6 5 2 4" xfId="33464"/>
    <cellStyle name="Note 2 6 5 2 5" xfId="33465"/>
    <cellStyle name="Note 2 6 5 2 6" xfId="33466"/>
    <cellStyle name="Note 2 6 5 2 7" xfId="33467"/>
    <cellStyle name="Note 2 6 5 2 8" xfId="33468"/>
    <cellStyle name="Note 2 6 5 2 9" xfId="33469"/>
    <cellStyle name="Note 2 6 5 3" xfId="33470"/>
    <cellStyle name="Note 2 6 5 3 2" xfId="33471"/>
    <cellStyle name="Note 2 6 5 3 3" xfId="33472"/>
    <cellStyle name="Note 2 6 5 3 4" xfId="33473"/>
    <cellStyle name="Note 2 6 5 3 5" xfId="33474"/>
    <cellStyle name="Note 2 6 5 3 6" xfId="33475"/>
    <cellStyle name="Note 2 6 5 3 7" xfId="33476"/>
    <cellStyle name="Note 2 6 5 3 8" xfId="33477"/>
    <cellStyle name="Note 2 6 5 3 9" xfId="33478"/>
    <cellStyle name="Note 2 6 5 4" xfId="33479"/>
    <cellStyle name="Note 2 6 5 4 2" xfId="33480"/>
    <cellStyle name="Note 2 6 5 4 3" xfId="33481"/>
    <cellStyle name="Note 2 6 5 4 4" xfId="33482"/>
    <cellStyle name="Note 2 6 5 4 5" xfId="33483"/>
    <cellStyle name="Note 2 6 5 4 6" xfId="33484"/>
    <cellStyle name="Note 2 6 5 4 7" xfId="33485"/>
    <cellStyle name="Note 2 6 5 4 8" xfId="33486"/>
    <cellStyle name="Note 2 6 5 4 9" xfId="33487"/>
    <cellStyle name="Note 2 6 5 5" xfId="33488"/>
    <cellStyle name="Note 2 6 5 5 2" xfId="33489"/>
    <cellStyle name="Note 2 6 5 5 3" xfId="33490"/>
    <cellStyle name="Note 2 6 5 5 4" xfId="33491"/>
    <cellStyle name="Note 2 6 5 5 5" xfId="33492"/>
    <cellStyle name="Note 2 6 5 5 6" xfId="33493"/>
    <cellStyle name="Note 2 6 5 5 7" xfId="33494"/>
    <cellStyle name="Note 2 6 5 5 8" xfId="33495"/>
    <cellStyle name="Note 2 6 5 5 9" xfId="33496"/>
    <cellStyle name="Note 2 6 5 6" xfId="33497"/>
    <cellStyle name="Note 2 6 5 6 2" xfId="33498"/>
    <cellStyle name="Note 2 6 5 6 3" xfId="33499"/>
    <cellStyle name="Note 2 6 5 6 4" xfId="33500"/>
    <cellStyle name="Note 2 6 5 6 5" xfId="33501"/>
    <cellStyle name="Note 2 6 5 6 6" xfId="33502"/>
    <cellStyle name="Note 2 6 5 6 7" xfId="33503"/>
    <cellStyle name="Note 2 6 5 6 8" xfId="33504"/>
    <cellStyle name="Note 2 6 5 6 9" xfId="33505"/>
    <cellStyle name="Note 2 6 5 7" xfId="33506"/>
    <cellStyle name="Note 2 6 5 8" xfId="33507"/>
    <cellStyle name="Note 2 6 5 9" xfId="33508"/>
    <cellStyle name="Note 2 6 6" xfId="33509"/>
    <cellStyle name="Note 2 6 6 2" xfId="33510"/>
    <cellStyle name="Note 2 6 6 3" xfId="33511"/>
    <cellStyle name="Note 2 6 6 4" xfId="33512"/>
    <cellStyle name="Note 2 6 6 5" xfId="33513"/>
    <cellStyle name="Note 2 6 6 6" xfId="33514"/>
    <cellStyle name="Note 2 6 6 7" xfId="33515"/>
    <cellStyle name="Note 2 6 6 8" xfId="33516"/>
    <cellStyle name="Note 2 6 6 9" xfId="33517"/>
    <cellStyle name="Note 2 6 7" xfId="33518"/>
    <cellStyle name="Note 2 6 7 2" xfId="33519"/>
    <cellStyle name="Note 2 6 7 3" xfId="33520"/>
    <cellStyle name="Note 2 6 7 4" xfId="33521"/>
    <cellStyle name="Note 2 6 7 5" xfId="33522"/>
    <cellStyle name="Note 2 6 7 6" xfId="33523"/>
    <cellStyle name="Note 2 6 7 7" xfId="33524"/>
    <cellStyle name="Note 2 6 7 8" xfId="33525"/>
    <cellStyle name="Note 2 6 7 9" xfId="33526"/>
    <cellStyle name="Note 2 6 8" xfId="33527"/>
    <cellStyle name="Note 2 6 8 2" xfId="33528"/>
    <cellStyle name="Note 2 6 8 3" xfId="33529"/>
    <cellStyle name="Note 2 6 8 4" xfId="33530"/>
    <cellStyle name="Note 2 6 8 5" xfId="33531"/>
    <cellStyle name="Note 2 6 8 6" xfId="33532"/>
    <cellStyle name="Note 2 6 8 7" xfId="33533"/>
    <cellStyle name="Note 2 6 8 8" xfId="33534"/>
    <cellStyle name="Note 2 6 8 9" xfId="33535"/>
    <cellStyle name="Note 2 6 9" xfId="33536"/>
    <cellStyle name="Note 2 6 9 2" xfId="33537"/>
    <cellStyle name="Note 2 6 9 3" xfId="33538"/>
    <cellStyle name="Note 2 6 9 4" xfId="33539"/>
    <cellStyle name="Note 2 6 9 5" xfId="33540"/>
    <cellStyle name="Note 2 6 9 6" xfId="33541"/>
    <cellStyle name="Note 2 6 9 7" xfId="33542"/>
    <cellStyle name="Note 2 6 9 8" xfId="33543"/>
    <cellStyle name="Note 2 6 9 9" xfId="33544"/>
    <cellStyle name="Note 2 7" xfId="33545"/>
    <cellStyle name="Note 2 7 10" xfId="33546"/>
    <cellStyle name="Note 2 7 10 2" xfId="33547"/>
    <cellStyle name="Note 2 7 10 3" xfId="33548"/>
    <cellStyle name="Note 2 7 10 4" xfId="33549"/>
    <cellStyle name="Note 2 7 10 5" xfId="33550"/>
    <cellStyle name="Note 2 7 10 6" xfId="33551"/>
    <cellStyle name="Note 2 7 10 7" xfId="33552"/>
    <cellStyle name="Note 2 7 10 8" xfId="33553"/>
    <cellStyle name="Note 2 7 10 9" xfId="33554"/>
    <cellStyle name="Note 2 7 11" xfId="33555"/>
    <cellStyle name="Note 2 7 11 2" xfId="33556"/>
    <cellStyle name="Note 2 7 11 3" xfId="33557"/>
    <cellStyle name="Note 2 7 11 4" xfId="33558"/>
    <cellStyle name="Note 2 7 11 5" xfId="33559"/>
    <cellStyle name="Note 2 7 11 6" xfId="33560"/>
    <cellStyle name="Note 2 7 11 7" xfId="33561"/>
    <cellStyle name="Note 2 7 11 8" xfId="33562"/>
    <cellStyle name="Note 2 7 11 9" xfId="33563"/>
    <cellStyle name="Note 2 7 12" xfId="33564"/>
    <cellStyle name="Note 2 7 12 2" xfId="33565"/>
    <cellStyle name="Note 2 7 12 3" xfId="33566"/>
    <cellStyle name="Note 2 7 12 4" xfId="33567"/>
    <cellStyle name="Note 2 7 12 5" xfId="33568"/>
    <cellStyle name="Note 2 7 12 6" xfId="33569"/>
    <cellStyle name="Note 2 7 12 7" xfId="33570"/>
    <cellStyle name="Note 2 7 12 8" xfId="33571"/>
    <cellStyle name="Note 2 7 12 9" xfId="33572"/>
    <cellStyle name="Note 2 7 13" xfId="33573"/>
    <cellStyle name="Note 2 7 14" xfId="33574"/>
    <cellStyle name="Note 2 7 15" xfId="33575"/>
    <cellStyle name="Note 2 7 2" xfId="33576"/>
    <cellStyle name="Note 2 7 2 10" xfId="33577"/>
    <cellStyle name="Note 2 7 2 11" xfId="33578"/>
    <cellStyle name="Note 2 7 2 12" xfId="33579"/>
    <cellStyle name="Note 2 7 2 13" xfId="33580"/>
    <cellStyle name="Note 2 7 2 14" xfId="33581"/>
    <cellStyle name="Note 2 7 2 15" xfId="33582"/>
    <cellStyle name="Note 2 7 2 16" xfId="33583"/>
    <cellStyle name="Note 2 7 2 2" xfId="33584"/>
    <cellStyle name="Note 2 7 2 2 10" xfId="33585"/>
    <cellStyle name="Note 2 7 2 2 11" xfId="33586"/>
    <cellStyle name="Note 2 7 2 2 12" xfId="33587"/>
    <cellStyle name="Note 2 7 2 2 13" xfId="33588"/>
    <cellStyle name="Note 2 7 2 2 14" xfId="33589"/>
    <cellStyle name="Note 2 7 2 2 2" xfId="33590"/>
    <cellStyle name="Note 2 7 2 2 2 2" xfId="33591"/>
    <cellStyle name="Note 2 7 2 2 2 3" xfId="33592"/>
    <cellStyle name="Note 2 7 2 2 2 4" xfId="33593"/>
    <cellStyle name="Note 2 7 2 2 2 5" xfId="33594"/>
    <cellStyle name="Note 2 7 2 2 2 6" xfId="33595"/>
    <cellStyle name="Note 2 7 2 2 2 7" xfId="33596"/>
    <cellStyle name="Note 2 7 2 2 2 8" xfId="33597"/>
    <cellStyle name="Note 2 7 2 2 2 9" xfId="33598"/>
    <cellStyle name="Note 2 7 2 2 3" xfId="33599"/>
    <cellStyle name="Note 2 7 2 2 3 2" xfId="33600"/>
    <cellStyle name="Note 2 7 2 2 3 3" xfId="33601"/>
    <cellStyle name="Note 2 7 2 2 3 4" xfId="33602"/>
    <cellStyle name="Note 2 7 2 2 3 5" xfId="33603"/>
    <cellStyle name="Note 2 7 2 2 3 6" xfId="33604"/>
    <cellStyle name="Note 2 7 2 2 3 7" xfId="33605"/>
    <cellStyle name="Note 2 7 2 2 3 8" xfId="33606"/>
    <cellStyle name="Note 2 7 2 2 3 9" xfId="33607"/>
    <cellStyle name="Note 2 7 2 2 4" xfId="33608"/>
    <cellStyle name="Note 2 7 2 2 4 2" xfId="33609"/>
    <cellStyle name="Note 2 7 2 2 4 3" xfId="33610"/>
    <cellStyle name="Note 2 7 2 2 4 4" xfId="33611"/>
    <cellStyle name="Note 2 7 2 2 4 5" xfId="33612"/>
    <cellStyle name="Note 2 7 2 2 4 6" xfId="33613"/>
    <cellStyle name="Note 2 7 2 2 4 7" xfId="33614"/>
    <cellStyle name="Note 2 7 2 2 4 8" xfId="33615"/>
    <cellStyle name="Note 2 7 2 2 4 9" xfId="33616"/>
    <cellStyle name="Note 2 7 2 2 5" xfId="33617"/>
    <cellStyle name="Note 2 7 2 2 5 2" xfId="33618"/>
    <cellStyle name="Note 2 7 2 2 5 3" xfId="33619"/>
    <cellStyle name="Note 2 7 2 2 5 4" xfId="33620"/>
    <cellStyle name="Note 2 7 2 2 5 5" xfId="33621"/>
    <cellStyle name="Note 2 7 2 2 5 6" xfId="33622"/>
    <cellStyle name="Note 2 7 2 2 5 7" xfId="33623"/>
    <cellStyle name="Note 2 7 2 2 5 8" xfId="33624"/>
    <cellStyle name="Note 2 7 2 2 5 9" xfId="33625"/>
    <cellStyle name="Note 2 7 2 2 6" xfId="33626"/>
    <cellStyle name="Note 2 7 2 2 6 2" xfId="33627"/>
    <cellStyle name="Note 2 7 2 2 6 3" xfId="33628"/>
    <cellStyle name="Note 2 7 2 2 6 4" xfId="33629"/>
    <cellStyle name="Note 2 7 2 2 6 5" xfId="33630"/>
    <cellStyle name="Note 2 7 2 2 6 6" xfId="33631"/>
    <cellStyle name="Note 2 7 2 2 6 7" xfId="33632"/>
    <cellStyle name="Note 2 7 2 2 6 8" xfId="33633"/>
    <cellStyle name="Note 2 7 2 2 6 9" xfId="33634"/>
    <cellStyle name="Note 2 7 2 2 7" xfId="33635"/>
    <cellStyle name="Note 2 7 2 2 8" xfId="33636"/>
    <cellStyle name="Note 2 7 2 2 9" xfId="33637"/>
    <cellStyle name="Note 2 7 2 3" xfId="33638"/>
    <cellStyle name="Note 2 7 2 3 2" xfId="33639"/>
    <cellStyle name="Note 2 7 2 3 3" xfId="33640"/>
    <cellStyle name="Note 2 7 2 3 4" xfId="33641"/>
    <cellStyle name="Note 2 7 2 3 5" xfId="33642"/>
    <cellStyle name="Note 2 7 2 3 6" xfId="33643"/>
    <cellStyle name="Note 2 7 2 3 7" xfId="33644"/>
    <cellStyle name="Note 2 7 2 3 8" xfId="33645"/>
    <cellStyle name="Note 2 7 2 3 9" xfId="33646"/>
    <cellStyle name="Note 2 7 2 4" xfId="33647"/>
    <cellStyle name="Note 2 7 2 4 2" xfId="33648"/>
    <cellStyle name="Note 2 7 2 4 3" xfId="33649"/>
    <cellStyle name="Note 2 7 2 4 4" xfId="33650"/>
    <cellStyle name="Note 2 7 2 4 5" xfId="33651"/>
    <cellStyle name="Note 2 7 2 4 6" xfId="33652"/>
    <cellStyle name="Note 2 7 2 4 7" xfId="33653"/>
    <cellStyle name="Note 2 7 2 4 8" xfId="33654"/>
    <cellStyle name="Note 2 7 2 4 9" xfId="33655"/>
    <cellStyle name="Note 2 7 2 5" xfId="33656"/>
    <cellStyle name="Note 2 7 2 5 2" xfId="33657"/>
    <cellStyle name="Note 2 7 2 5 3" xfId="33658"/>
    <cellStyle name="Note 2 7 2 5 4" xfId="33659"/>
    <cellStyle name="Note 2 7 2 5 5" xfId="33660"/>
    <cellStyle name="Note 2 7 2 5 6" xfId="33661"/>
    <cellStyle name="Note 2 7 2 5 7" xfId="33662"/>
    <cellStyle name="Note 2 7 2 5 8" xfId="33663"/>
    <cellStyle name="Note 2 7 2 5 9" xfId="33664"/>
    <cellStyle name="Note 2 7 2 6" xfId="33665"/>
    <cellStyle name="Note 2 7 2 6 2" xfId="33666"/>
    <cellStyle name="Note 2 7 2 6 3" xfId="33667"/>
    <cellStyle name="Note 2 7 2 6 4" xfId="33668"/>
    <cellStyle name="Note 2 7 2 6 5" xfId="33669"/>
    <cellStyle name="Note 2 7 2 6 6" xfId="33670"/>
    <cellStyle name="Note 2 7 2 6 7" xfId="33671"/>
    <cellStyle name="Note 2 7 2 6 8" xfId="33672"/>
    <cellStyle name="Note 2 7 2 6 9" xfId="33673"/>
    <cellStyle name="Note 2 7 2 7" xfId="33674"/>
    <cellStyle name="Note 2 7 2 7 2" xfId="33675"/>
    <cellStyle name="Note 2 7 2 7 3" xfId="33676"/>
    <cellStyle name="Note 2 7 2 7 4" xfId="33677"/>
    <cellStyle name="Note 2 7 2 7 5" xfId="33678"/>
    <cellStyle name="Note 2 7 2 7 6" xfId="33679"/>
    <cellStyle name="Note 2 7 2 7 7" xfId="33680"/>
    <cellStyle name="Note 2 7 2 7 8" xfId="33681"/>
    <cellStyle name="Note 2 7 2 7 9" xfId="33682"/>
    <cellStyle name="Note 2 7 2 8" xfId="33683"/>
    <cellStyle name="Note 2 7 2 8 2" xfId="33684"/>
    <cellStyle name="Note 2 7 2 8 3" xfId="33685"/>
    <cellStyle name="Note 2 7 2 8 4" xfId="33686"/>
    <cellStyle name="Note 2 7 2 8 5" xfId="33687"/>
    <cellStyle name="Note 2 7 2 8 6" xfId="33688"/>
    <cellStyle name="Note 2 7 2 8 7" xfId="33689"/>
    <cellStyle name="Note 2 7 2 8 8" xfId="33690"/>
    <cellStyle name="Note 2 7 2 8 9" xfId="33691"/>
    <cellStyle name="Note 2 7 2 9" xfId="33692"/>
    <cellStyle name="Note 2 7 3" xfId="33693"/>
    <cellStyle name="Note 2 7 3 10" xfId="33694"/>
    <cellStyle name="Note 2 7 3 11" xfId="33695"/>
    <cellStyle name="Note 2 7 3 12" xfId="33696"/>
    <cellStyle name="Note 2 7 3 13" xfId="33697"/>
    <cellStyle name="Note 2 7 3 14" xfId="33698"/>
    <cellStyle name="Note 2 7 3 15" xfId="33699"/>
    <cellStyle name="Note 2 7 3 16" xfId="33700"/>
    <cellStyle name="Note 2 7 3 2" xfId="33701"/>
    <cellStyle name="Note 2 7 3 2 10" xfId="33702"/>
    <cellStyle name="Note 2 7 3 2 11" xfId="33703"/>
    <cellStyle name="Note 2 7 3 2 12" xfId="33704"/>
    <cellStyle name="Note 2 7 3 2 13" xfId="33705"/>
    <cellStyle name="Note 2 7 3 2 14" xfId="33706"/>
    <cellStyle name="Note 2 7 3 2 2" xfId="33707"/>
    <cellStyle name="Note 2 7 3 2 2 2" xfId="33708"/>
    <cellStyle name="Note 2 7 3 2 2 3" xfId="33709"/>
    <cellStyle name="Note 2 7 3 2 2 4" xfId="33710"/>
    <cellStyle name="Note 2 7 3 2 2 5" xfId="33711"/>
    <cellStyle name="Note 2 7 3 2 2 6" xfId="33712"/>
    <cellStyle name="Note 2 7 3 2 2 7" xfId="33713"/>
    <cellStyle name="Note 2 7 3 2 2 8" xfId="33714"/>
    <cellStyle name="Note 2 7 3 2 2 9" xfId="33715"/>
    <cellStyle name="Note 2 7 3 2 3" xfId="33716"/>
    <cellStyle name="Note 2 7 3 2 3 2" xfId="33717"/>
    <cellStyle name="Note 2 7 3 2 3 3" xfId="33718"/>
    <cellStyle name="Note 2 7 3 2 3 4" xfId="33719"/>
    <cellStyle name="Note 2 7 3 2 3 5" xfId="33720"/>
    <cellStyle name="Note 2 7 3 2 3 6" xfId="33721"/>
    <cellStyle name="Note 2 7 3 2 3 7" xfId="33722"/>
    <cellStyle name="Note 2 7 3 2 3 8" xfId="33723"/>
    <cellStyle name="Note 2 7 3 2 3 9" xfId="33724"/>
    <cellStyle name="Note 2 7 3 2 4" xfId="33725"/>
    <cellStyle name="Note 2 7 3 2 4 2" xfId="33726"/>
    <cellStyle name="Note 2 7 3 2 4 3" xfId="33727"/>
    <cellStyle name="Note 2 7 3 2 4 4" xfId="33728"/>
    <cellStyle name="Note 2 7 3 2 4 5" xfId="33729"/>
    <cellStyle name="Note 2 7 3 2 4 6" xfId="33730"/>
    <cellStyle name="Note 2 7 3 2 4 7" xfId="33731"/>
    <cellStyle name="Note 2 7 3 2 4 8" xfId="33732"/>
    <cellStyle name="Note 2 7 3 2 4 9" xfId="33733"/>
    <cellStyle name="Note 2 7 3 2 5" xfId="33734"/>
    <cellStyle name="Note 2 7 3 2 5 2" xfId="33735"/>
    <cellStyle name="Note 2 7 3 2 5 3" xfId="33736"/>
    <cellStyle name="Note 2 7 3 2 5 4" xfId="33737"/>
    <cellStyle name="Note 2 7 3 2 5 5" xfId="33738"/>
    <cellStyle name="Note 2 7 3 2 5 6" xfId="33739"/>
    <cellStyle name="Note 2 7 3 2 5 7" xfId="33740"/>
    <cellStyle name="Note 2 7 3 2 5 8" xfId="33741"/>
    <cellStyle name="Note 2 7 3 2 5 9" xfId="33742"/>
    <cellStyle name="Note 2 7 3 2 6" xfId="33743"/>
    <cellStyle name="Note 2 7 3 2 6 2" xfId="33744"/>
    <cellStyle name="Note 2 7 3 2 6 3" xfId="33745"/>
    <cellStyle name="Note 2 7 3 2 6 4" xfId="33746"/>
    <cellStyle name="Note 2 7 3 2 6 5" xfId="33747"/>
    <cellStyle name="Note 2 7 3 2 6 6" xfId="33748"/>
    <cellStyle name="Note 2 7 3 2 6 7" xfId="33749"/>
    <cellStyle name="Note 2 7 3 2 6 8" xfId="33750"/>
    <cellStyle name="Note 2 7 3 2 6 9" xfId="33751"/>
    <cellStyle name="Note 2 7 3 2 7" xfId="33752"/>
    <cellStyle name="Note 2 7 3 2 8" xfId="33753"/>
    <cellStyle name="Note 2 7 3 2 9" xfId="33754"/>
    <cellStyle name="Note 2 7 3 3" xfId="33755"/>
    <cellStyle name="Note 2 7 3 3 2" xfId="33756"/>
    <cellStyle name="Note 2 7 3 3 3" xfId="33757"/>
    <cellStyle name="Note 2 7 3 3 4" xfId="33758"/>
    <cellStyle name="Note 2 7 3 3 5" xfId="33759"/>
    <cellStyle name="Note 2 7 3 3 6" xfId="33760"/>
    <cellStyle name="Note 2 7 3 3 7" xfId="33761"/>
    <cellStyle name="Note 2 7 3 3 8" xfId="33762"/>
    <cellStyle name="Note 2 7 3 3 9" xfId="33763"/>
    <cellStyle name="Note 2 7 3 4" xfId="33764"/>
    <cellStyle name="Note 2 7 3 4 2" xfId="33765"/>
    <cellStyle name="Note 2 7 3 4 3" xfId="33766"/>
    <cellStyle name="Note 2 7 3 4 4" xfId="33767"/>
    <cellStyle name="Note 2 7 3 4 5" xfId="33768"/>
    <cellStyle name="Note 2 7 3 4 6" xfId="33769"/>
    <cellStyle name="Note 2 7 3 4 7" xfId="33770"/>
    <cellStyle name="Note 2 7 3 4 8" xfId="33771"/>
    <cellStyle name="Note 2 7 3 4 9" xfId="33772"/>
    <cellStyle name="Note 2 7 3 5" xfId="33773"/>
    <cellStyle name="Note 2 7 3 5 2" xfId="33774"/>
    <cellStyle name="Note 2 7 3 5 3" xfId="33775"/>
    <cellStyle name="Note 2 7 3 5 4" xfId="33776"/>
    <cellStyle name="Note 2 7 3 5 5" xfId="33777"/>
    <cellStyle name="Note 2 7 3 5 6" xfId="33778"/>
    <cellStyle name="Note 2 7 3 5 7" xfId="33779"/>
    <cellStyle name="Note 2 7 3 5 8" xfId="33780"/>
    <cellStyle name="Note 2 7 3 5 9" xfId="33781"/>
    <cellStyle name="Note 2 7 3 6" xfId="33782"/>
    <cellStyle name="Note 2 7 3 6 2" xfId="33783"/>
    <cellStyle name="Note 2 7 3 6 3" xfId="33784"/>
    <cellStyle name="Note 2 7 3 6 4" xfId="33785"/>
    <cellStyle name="Note 2 7 3 6 5" xfId="33786"/>
    <cellStyle name="Note 2 7 3 6 6" xfId="33787"/>
    <cellStyle name="Note 2 7 3 6 7" xfId="33788"/>
    <cellStyle name="Note 2 7 3 6 8" xfId="33789"/>
    <cellStyle name="Note 2 7 3 6 9" xfId="33790"/>
    <cellStyle name="Note 2 7 3 7" xfId="33791"/>
    <cellStyle name="Note 2 7 3 7 2" xfId="33792"/>
    <cellStyle name="Note 2 7 3 7 3" xfId="33793"/>
    <cellStyle name="Note 2 7 3 7 4" xfId="33794"/>
    <cellStyle name="Note 2 7 3 7 5" xfId="33795"/>
    <cellStyle name="Note 2 7 3 7 6" xfId="33796"/>
    <cellStyle name="Note 2 7 3 7 7" xfId="33797"/>
    <cellStyle name="Note 2 7 3 7 8" xfId="33798"/>
    <cellStyle name="Note 2 7 3 7 9" xfId="33799"/>
    <cellStyle name="Note 2 7 3 8" xfId="33800"/>
    <cellStyle name="Note 2 7 3 8 2" xfId="33801"/>
    <cellStyle name="Note 2 7 3 8 3" xfId="33802"/>
    <cellStyle name="Note 2 7 3 8 4" xfId="33803"/>
    <cellStyle name="Note 2 7 3 8 5" xfId="33804"/>
    <cellStyle name="Note 2 7 3 8 6" xfId="33805"/>
    <cellStyle name="Note 2 7 3 8 7" xfId="33806"/>
    <cellStyle name="Note 2 7 3 8 8" xfId="33807"/>
    <cellStyle name="Note 2 7 3 8 9" xfId="33808"/>
    <cellStyle name="Note 2 7 3 9" xfId="33809"/>
    <cellStyle name="Note 2 7 4" xfId="33810"/>
    <cellStyle name="Note 2 7 4 10" xfId="33811"/>
    <cellStyle name="Note 2 7 4 11" xfId="33812"/>
    <cellStyle name="Note 2 7 4 12" xfId="33813"/>
    <cellStyle name="Note 2 7 4 13" xfId="33814"/>
    <cellStyle name="Note 2 7 4 14" xfId="33815"/>
    <cellStyle name="Note 2 7 4 15" xfId="33816"/>
    <cellStyle name="Note 2 7 4 16" xfId="33817"/>
    <cellStyle name="Note 2 7 4 2" xfId="33818"/>
    <cellStyle name="Note 2 7 4 2 10" xfId="33819"/>
    <cellStyle name="Note 2 7 4 2 11" xfId="33820"/>
    <cellStyle name="Note 2 7 4 2 12" xfId="33821"/>
    <cellStyle name="Note 2 7 4 2 13" xfId="33822"/>
    <cellStyle name="Note 2 7 4 2 14" xfId="33823"/>
    <cellStyle name="Note 2 7 4 2 2" xfId="33824"/>
    <cellStyle name="Note 2 7 4 2 2 2" xfId="33825"/>
    <cellStyle name="Note 2 7 4 2 2 3" xfId="33826"/>
    <cellStyle name="Note 2 7 4 2 2 4" xfId="33827"/>
    <cellStyle name="Note 2 7 4 2 2 5" xfId="33828"/>
    <cellStyle name="Note 2 7 4 2 2 6" xfId="33829"/>
    <cellStyle name="Note 2 7 4 2 2 7" xfId="33830"/>
    <cellStyle name="Note 2 7 4 2 2 8" xfId="33831"/>
    <cellStyle name="Note 2 7 4 2 2 9" xfId="33832"/>
    <cellStyle name="Note 2 7 4 2 3" xfId="33833"/>
    <cellStyle name="Note 2 7 4 2 3 2" xfId="33834"/>
    <cellStyle name="Note 2 7 4 2 3 3" xfId="33835"/>
    <cellStyle name="Note 2 7 4 2 3 4" xfId="33836"/>
    <cellStyle name="Note 2 7 4 2 3 5" xfId="33837"/>
    <cellStyle name="Note 2 7 4 2 3 6" xfId="33838"/>
    <cellStyle name="Note 2 7 4 2 3 7" xfId="33839"/>
    <cellStyle name="Note 2 7 4 2 3 8" xfId="33840"/>
    <cellStyle name="Note 2 7 4 2 3 9" xfId="33841"/>
    <cellStyle name="Note 2 7 4 2 4" xfId="33842"/>
    <cellStyle name="Note 2 7 4 2 4 2" xfId="33843"/>
    <cellStyle name="Note 2 7 4 2 4 3" xfId="33844"/>
    <cellStyle name="Note 2 7 4 2 4 4" xfId="33845"/>
    <cellStyle name="Note 2 7 4 2 4 5" xfId="33846"/>
    <cellStyle name="Note 2 7 4 2 4 6" xfId="33847"/>
    <cellStyle name="Note 2 7 4 2 4 7" xfId="33848"/>
    <cellStyle name="Note 2 7 4 2 4 8" xfId="33849"/>
    <cellStyle name="Note 2 7 4 2 4 9" xfId="33850"/>
    <cellStyle name="Note 2 7 4 2 5" xfId="33851"/>
    <cellStyle name="Note 2 7 4 2 5 2" xfId="33852"/>
    <cellStyle name="Note 2 7 4 2 5 3" xfId="33853"/>
    <cellStyle name="Note 2 7 4 2 5 4" xfId="33854"/>
    <cellStyle name="Note 2 7 4 2 5 5" xfId="33855"/>
    <cellStyle name="Note 2 7 4 2 5 6" xfId="33856"/>
    <cellStyle name="Note 2 7 4 2 5 7" xfId="33857"/>
    <cellStyle name="Note 2 7 4 2 5 8" xfId="33858"/>
    <cellStyle name="Note 2 7 4 2 5 9" xfId="33859"/>
    <cellStyle name="Note 2 7 4 2 6" xfId="33860"/>
    <cellStyle name="Note 2 7 4 2 6 2" xfId="33861"/>
    <cellStyle name="Note 2 7 4 2 6 3" xfId="33862"/>
    <cellStyle name="Note 2 7 4 2 6 4" xfId="33863"/>
    <cellStyle name="Note 2 7 4 2 6 5" xfId="33864"/>
    <cellStyle name="Note 2 7 4 2 6 6" xfId="33865"/>
    <cellStyle name="Note 2 7 4 2 6 7" xfId="33866"/>
    <cellStyle name="Note 2 7 4 2 6 8" xfId="33867"/>
    <cellStyle name="Note 2 7 4 2 6 9" xfId="33868"/>
    <cellStyle name="Note 2 7 4 2 7" xfId="33869"/>
    <cellStyle name="Note 2 7 4 2 8" xfId="33870"/>
    <cellStyle name="Note 2 7 4 2 9" xfId="33871"/>
    <cellStyle name="Note 2 7 4 3" xfId="33872"/>
    <cellStyle name="Note 2 7 4 3 2" xfId="33873"/>
    <cellStyle name="Note 2 7 4 3 3" xfId="33874"/>
    <cellStyle name="Note 2 7 4 3 4" xfId="33875"/>
    <cellStyle name="Note 2 7 4 3 5" xfId="33876"/>
    <cellStyle name="Note 2 7 4 3 6" xfId="33877"/>
    <cellStyle name="Note 2 7 4 3 7" xfId="33878"/>
    <cellStyle name="Note 2 7 4 3 8" xfId="33879"/>
    <cellStyle name="Note 2 7 4 3 9" xfId="33880"/>
    <cellStyle name="Note 2 7 4 4" xfId="33881"/>
    <cellStyle name="Note 2 7 4 4 2" xfId="33882"/>
    <cellStyle name="Note 2 7 4 4 3" xfId="33883"/>
    <cellStyle name="Note 2 7 4 4 4" xfId="33884"/>
    <cellStyle name="Note 2 7 4 4 5" xfId="33885"/>
    <cellStyle name="Note 2 7 4 4 6" xfId="33886"/>
    <cellStyle name="Note 2 7 4 4 7" xfId="33887"/>
    <cellStyle name="Note 2 7 4 4 8" xfId="33888"/>
    <cellStyle name="Note 2 7 4 4 9" xfId="33889"/>
    <cellStyle name="Note 2 7 4 5" xfId="33890"/>
    <cellStyle name="Note 2 7 4 5 2" xfId="33891"/>
    <cellStyle name="Note 2 7 4 5 3" xfId="33892"/>
    <cellStyle name="Note 2 7 4 5 4" xfId="33893"/>
    <cellStyle name="Note 2 7 4 5 5" xfId="33894"/>
    <cellStyle name="Note 2 7 4 5 6" xfId="33895"/>
    <cellStyle name="Note 2 7 4 5 7" xfId="33896"/>
    <cellStyle name="Note 2 7 4 5 8" xfId="33897"/>
    <cellStyle name="Note 2 7 4 5 9" xfId="33898"/>
    <cellStyle name="Note 2 7 4 6" xfId="33899"/>
    <cellStyle name="Note 2 7 4 6 2" xfId="33900"/>
    <cellStyle name="Note 2 7 4 6 3" xfId="33901"/>
    <cellStyle name="Note 2 7 4 6 4" xfId="33902"/>
    <cellStyle name="Note 2 7 4 6 5" xfId="33903"/>
    <cellStyle name="Note 2 7 4 6 6" xfId="33904"/>
    <cellStyle name="Note 2 7 4 6 7" xfId="33905"/>
    <cellStyle name="Note 2 7 4 6 8" xfId="33906"/>
    <cellStyle name="Note 2 7 4 6 9" xfId="33907"/>
    <cellStyle name="Note 2 7 4 7" xfId="33908"/>
    <cellStyle name="Note 2 7 4 7 2" xfId="33909"/>
    <cellStyle name="Note 2 7 4 7 3" xfId="33910"/>
    <cellStyle name="Note 2 7 4 7 4" xfId="33911"/>
    <cellStyle name="Note 2 7 4 7 5" xfId="33912"/>
    <cellStyle name="Note 2 7 4 7 6" xfId="33913"/>
    <cellStyle name="Note 2 7 4 7 7" xfId="33914"/>
    <cellStyle name="Note 2 7 4 7 8" xfId="33915"/>
    <cellStyle name="Note 2 7 4 7 9" xfId="33916"/>
    <cellStyle name="Note 2 7 4 8" xfId="33917"/>
    <cellStyle name="Note 2 7 4 8 2" xfId="33918"/>
    <cellStyle name="Note 2 7 4 8 3" xfId="33919"/>
    <cellStyle name="Note 2 7 4 8 4" xfId="33920"/>
    <cellStyle name="Note 2 7 4 8 5" xfId="33921"/>
    <cellStyle name="Note 2 7 4 8 6" xfId="33922"/>
    <cellStyle name="Note 2 7 4 8 7" xfId="33923"/>
    <cellStyle name="Note 2 7 4 8 8" xfId="33924"/>
    <cellStyle name="Note 2 7 4 8 9" xfId="33925"/>
    <cellStyle name="Note 2 7 4 9" xfId="33926"/>
    <cellStyle name="Note 2 7 5" xfId="33927"/>
    <cellStyle name="Note 2 7 5 10" xfId="33928"/>
    <cellStyle name="Note 2 7 5 11" xfId="33929"/>
    <cellStyle name="Note 2 7 5 12" xfId="33930"/>
    <cellStyle name="Note 2 7 5 13" xfId="33931"/>
    <cellStyle name="Note 2 7 5 14" xfId="33932"/>
    <cellStyle name="Note 2 7 5 2" xfId="33933"/>
    <cellStyle name="Note 2 7 5 2 2" xfId="33934"/>
    <cellStyle name="Note 2 7 5 2 3" xfId="33935"/>
    <cellStyle name="Note 2 7 5 2 4" xfId="33936"/>
    <cellStyle name="Note 2 7 5 2 5" xfId="33937"/>
    <cellStyle name="Note 2 7 5 2 6" xfId="33938"/>
    <cellStyle name="Note 2 7 5 2 7" xfId="33939"/>
    <cellStyle name="Note 2 7 5 2 8" xfId="33940"/>
    <cellStyle name="Note 2 7 5 2 9" xfId="33941"/>
    <cellStyle name="Note 2 7 5 3" xfId="33942"/>
    <cellStyle name="Note 2 7 5 3 2" xfId="33943"/>
    <cellStyle name="Note 2 7 5 3 3" xfId="33944"/>
    <cellStyle name="Note 2 7 5 3 4" xfId="33945"/>
    <cellStyle name="Note 2 7 5 3 5" xfId="33946"/>
    <cellStyle name="Note 2 7 5 3 6" xfId="33947"/>
    <cellStyle name="Note 2 7 5 3 7" xfId="33948"/>
    <cellStyle name="Note 2 7 5 3 8" xfId="33949"/>
    <cellStyle name="Note 2 7 5 3 9" xfId="33950"/>
    <cellStyle name="Note 2 7 5 4" xfId="33951"/>
    <cellStyle name="Note 2 7 5 4 2" xfId="33952"/>
    <cellStyle name="Note 2 7 5 4 3" xfId="33953"/>
    <cellStyle name="Note 2 7 5 4 4" xfId="33954"/>
    <cellStyle name="Note 2 7 5 4 5" xfId="33955"/>
    <cellStyle name="Note 2 7 5 4 6" xfId="33956"/>
    <cellStyle name="Note 2 7 5 4 7" xfId="33957"/>
    <cellStyle name="Note 2 7 5 4 8" xfId="33958"/>
    <cellStyle name="Note 2 7 5 4 9" xfId="33959"/>
    <cellStyle name="Note 2 7 5 5" xfId="33960"/>
    <cellStyle name="Note 2 7 5 5 2" xfId="33961"/>
    <cellStyle name="Note 2 7 5 5 3" xfId="33962"/>
    <cellStyle name="Note 2 7 5 5 4" xfId="33963"/>
    <cellStyle name="Note 2 7 5 5 5" xfId="33964"/>
    <cellStyle name="Note 2 7 5 5 6" xfId="33965"/>
    <cellStyle name="Note 2 7 5 5 7" xfId="33966"/>
    <cellStyle name="Note 2 7 5 5 8" xfId="33967"/>
    <cellStyle name="Note 2 7 5 5 9" xfId="33968"/>
    <cellStyle name="Note 2 7 5 6" xfId="33969"/>
    <cellStyle name="Note 2 7 5 6 2" xfId="33970"/>
    <cellStyle name="Note 2 7 5 6 3" xfId="33971"/>
    <cellStyle name="Note 2 7 5 6 4" xfId="33972"/>
    <cellStyle name="Note 2 7 5 6 5" xfId="33973"/>
    <cellStyle name="Note 2 7 5 6 6" xfId="33974"/>
    <cellStyle name="Note 2 7 5 6 7" xfId="33975"/>
    <cellStyle name="Note 2 7 5 6 8" xfId="33976"/>
    <cellStyle name="Note 2 7 5 6 9" xfId="33977"/>
    <cellStyle name="Note 2 7 5 7" xfId="33978"/>
    <cellStyle name="Note 2 7 5 8" xfId="33979"/>
    <cellStyle name="Note 2 7 5 9" xfId="33980"/>
    <cellStyle name="Note 2 7 6" xfId="33981"/>
    <cellStyle name="Note 2 7 6 2" xfId="33982"/>
    <cellStyle name="Note 2 7 6 3" xfId="33983"/>
    <cellStyle name="Note 2 7 6 4" xfId="33984"/>
    <cellStyle name="Note 2 7 6 5" xfId="33985"/>
    <cellStyle name="Note 2 7 6 6" xfId="33986"/>
    <cellStyle name="Note 2 7 6 7" xfId="33987"/>
    <cellStyle name="Note 2 7 6 8" xfId="33988"/>
    <cellStyle name="Note 2 7 6 9" xfId="33989"/>
    <cellStyle name="Note 2 7 7" xfId="33990"/>
    <cellStyle name="Note 2 7 7 2" xfId="33991"/>
    <cellStyle name="Note 2 7 7 3" xfId="33992"/>
    <cellStyle name="Note 2 7 7 4" xfId="33993"/>
    <cellStyle name="Note 2 7 7 5" xfId="33994"/>
    <cellStyle name="Note 2 7 7 6" xfId="33995"/>
    <cellStyle name="Note 2 7 7 7" xfId="33996"/>
    <cellStyle name="Note 2 7 7 8" xfId="33997"/>
    <cellStyle name="Note 2 7 7 9" xfId="33998"/>
    <cellStyle name="Note 2 7 8" xfId="33999"/>
    <cellStyle name="Note 2 7 8 2" xfId="34000"/>
    <cellStyle name="Note 2 7 8 3" xfId="34001"/>
    <cellStyle name="Note 2 7 8 4" xfId="34002"/>
    <cellStyle name="Note 2 7 8 5" xfId="34003"/>
    <cellStyle name="Note 2 7 8 6" xfId="34004"/>
    <cellStyle name="Note 2 7 8 7" xfId="34005"/>
    <cellStyle name="Note 2 7 8 8" xfId="34006"/>
    <cellStyle name="Note 2 7 8 9" xfId="34007"/>
    <cellStyle name="Note 2 7 9" xfId="34008"/>
    <cellStyle name="Note 2 7 9 2" xfId="34009"/>
    <cellStyle name="Note 2 7 9 3" xfId="34010"/>
    <cellStyle name="Note 2 7 9 4" xfId="34011"/>
    <cellStyle name="Note 2 7 9 5" xfId="34012"/>
    <cellStyle name="Note 2 7 9 6" xfId="34013"/>
    <cellStyle name="Note 2 7 9 7" xfId="34014"/>
    <cellStyle name="Note 2 7 9 8" xfId="34015"/>
    <cellStyle name="Note 2 7 9 9" xfId="34016"/>
    <cellStyle name="Note 2 8" xfId="34017"/>
    <cellStyle name="Note 2 8 10" xfId="34018"/>
    <cellStyle name="Note 2 8 10 2" xfId="34019"/>
    <cellStyle name="Note 2 8 10 3" xfId="34020"/>
    <cellStyle name="Note 2 8 10 4" xfId="34021"/>
    <cellStyle name="Note 2 8 10 5" xfId="34022"/>
    <cellStyle name="Note 2 8 10 6" xfId="34023"/>
    <cellStyle name="Note 2 8 10 7" xfId="34024"/>
    <cellStyle name="Note 2 8 10 8" xfId="34025"/>
    <cellStyle name="Note 2 8 10 9" xfId="34026"/>
    <cellStyle name="Note 2 8 11" xfId="34027"/>
    <cellStyle name="Note 2 8 11 2" xfId="34028"/>
    <cellStyle name="Note 2 8 11 3" xfId="34029"/>
    <cellStyle name="Note 2 8 11 4" xfId="34030"/>
    <cellStyle name="Note 2 8 11 5" xfId="34031"/>
    <cellStyle name="Note 2 8 11 6" xfId="34032"/>
    <cellStyle name="Note 2 8 11 7" xfId="34033"/>
    <cellStyle name="Note 2 8 11 8" xfId="34034"/>
    <cellStyle name="Note 2 8 11 9" xfId="34035"/>
    <cellStyle name="Note 2 8 12" xfId="34036"/>
    <cellStyle name="Note 2 8 12 2" xfId="34037"/>
    <cellStyle name="Note 2 8 12 3" xfId="34038"/>
    <cellStyle name="Note 2 8 12 4" xfId="34039"/>
    <cellStyle name="Note 2 8 12 5" xfId="34040"/>
    <cellStyle name="Note 2 8 12 6" xfId="34041"/>
    <cellStyle name="Note 2 8 12 7" xfId="34042"/>
    <cellStyle name="Note 2 8 12 8" xfId="34043"/>
    <cellStyle name="Note 2 8 12 9" xfId="34044"/>
    <cellStyle name="Note 2 8 13" xfId="34045"/>
    <cellStyle name="Note 2 8 2" xfId="34046"/>
    <cellStyle name="Note 2 8 2 10" xfId="34047"/>
    <cellStyle name="Note 2 8 2 11" xfId="34048"/>
    <cellStyle name="Note 2 8 2 12" xfId="34049"/>
    <cellStyle name="Note 2 8 2 13" xfId="34050"/>
    <cellStyle name="Note 2 8 2 14" xfId="34051"/>
    <cellStyle name="Note 2 8 2 15" xfId="34052"/>
    <cellStyle name="Note 2 8 2 16" xfId="34053"/>
    <cellStyle name="Note 2 8 2 2" xfId="34054"/>
    <cellStyle name="Note 2 8 2 2 10" xfId="34055"/>
    <cellStyle name="Note 2 8 2 2 11" xfId="34056"/>
    <cellStyle name="Note 2 8 2 2 12" xfId="34057"/>
    <cellStyle name="Note 2 8 2 2 13" xfId="34058"/>
    <cellStyle name="Note 2 8 2 2 14" xfId="34059"/>
    <cellStyle name="Note 2 8 2 2 2" xfId="34060"/>
    <cellStyle name="Note 2 8 2 2 2 2" xfId="34061"/>
    <cellStyle name="Note 2 8 2 2 2 3" xfId="34062"/>
    <cellStyle name="Note 2 8 2 2 2 4" xfId="34063"/>
    <cellStyle name="Note 2 8 2 2 2 5" xfId="34064"/>
    <cellStyle name="Note 2 8 2 2 2 6" xfId="34065"/>
    <cellStyle name="Note 2 8 2 2 2 7" xfId="34066"/>
    <cellStyle name="Note 2 8 2 2 2 8" xfId="34067"/>
    <cellStyle name="Note 2 8 2 2 2 9" xfId="34068"/>
    <cellStyle name="Note 2 8 2 2 3" xfId="34069"/>
    <cellStyle name="Note 2 8 2 2 3 2" xfId="34070"/>
    <cellStyle name="Note 2 8 2 2 3 3" xfId="34071"/>
    <cellStyle name="Note 2 8 2 2 3 4" xfId="34072"/>
    <cellStyle name="Note 2 8 2 2 3 5" xfId="34073"/>
    <cellStyle name="Note 2 8 2 2 3 6" xfId="34074"/>
    <cellStyle name="Note 2 8 2 2 3 7" xfId="34075"/>
    <cellStyle name="Note 2 8 2 2 3 8" xfId="34076"/>
    <cellStyle name="Note 2 8 2 2 3 9" xfId="34077"/>
    <cellStyle name="Note 2 8 2 2 4" xfId="34078"/>
    <cellStyle name="Note 2 8 2 2 4 2" xfId="34079"/>
    <cellStyle name="Note 2 8 2 2 4 3" xfId="34080"/>
    <cellStyle name="Note 2 8 2 2 4 4" xfId="34081"/>
    <cellStyle name="Note 2 8 2 2 4 5" xfId="34082"/>
    <cellStyle name="Note 2 8 2 2 4 6" xfId="34083"/>
    <cellStyle name="Note 2 8 2 2 4 7" xfId="34084"/>
    <cellStyle name="Note 2 8 2 2 4 8" xfId="34085"/>
    <cellStyle name="Note 2 8 2 2 4 9" xfId="34086"/>
    <cellStyle name="Note 2 8 2 2 5" xfId="34087"/>
    <cellStyle name="Note 2 8 2 2 5 2" xfId="34088"/>
    <cellStyle name="Note 2 8 2 2 5 3" xfId="34089"/>
    <cellStyle name="Note 2 8 2 2 5 4" xfId="34090"/>
    <cellStyle name="Note 2 8 2 2 5 5" xfId="34091"/>
    <cellStyle name="Note 2 8 2 2 5 6" xfId="34092"/>
    <cellStyle name="Note 2 8 2 2 5 7" xfId="34093"/>
    <cellStyle name="Note 2 8 2 2 5 8" xfId="34094"/>
    <cellStyle name="Note 2 8 2 2 5 9" xfId="34095"/>
    <cellStyle name="Note 2 8 2 2 6" xfId="34096"/>
    <cellStyle name="Note 2 8 2 2 6 2" xfId="34097"/>
    <cellStyle name="Note 2 8 2 2 6 3" xfId="34098"/>
    <cellStyle name="Note 2 8 2 2 6 4" xfId="34099"/>
    <cellStyle name="Note 2 8 2 2 6 5" xfId="34100"/>
    <cellStyle name="Note 2 8 2 2 6 6" xfId="34101"/>
    <cellStyle name="Note 2 8 2 2 6 7" xfId="34102"/>
    <cellStyle name="Note 2 8 2 2 6 8" xfId="34103"/>
    <cellStyle name="Note 2 8 2 2 6 9" xfId="34104"/>
    <cellStyle name="Note 2 8 2 2 7" xfId="34105"/>
    <cellStyle name="Note 2 8 2 2 8" xfId="34106"/>
    <cellStyle name="Note 2 8 2 2 9" xfId="34107"/>
    <cellStyle name="Note 2 8 2 3" xfId="34108"/>
    <cellStyle name="Note 2 8 2 3 2" xfId="34109"/>
    <cellStyle name="Note 2 8 2 3 3" xfId="34110"/>
    <cellStyle name="Note 2 8 2 3 4" xfId="34111"/>
    <cellStyle name="Note 2 8 2 3 5" xfId="34112"/>
    <cellStyle name="Note 2 8 2 3 6" xfId="34113"/>
    <cellStyle name="Note 2 8 2 3 7" xfId="34114"/>
    <cellStyle name="Note 2 8 2 3 8" xfId="34115"/>
    <cellStyle name="Note 2 8 2 3 9" xfId="34116"/>
    <cellStyle name="Note 2 8 2 4" xfId="34117"/>
    <cellStyle name="Note 2 8 2 4 2" xfId="34118"/>
    <cellStyle name="Note 2 8 2 4 3" xfId="34119"/>
    <cellStyle name="Note 2 8 2 4 4" xfId="34120"/>
    <cellStyle name="Note 2 8 2 4 5" xfId="34121"/>
    <cellStyle name="Note 2 8 2 4 6" xfId="34122"/>
    <cellStyle name="Note 2 8 2 4 7" xfId="34123"/>
    <cellStyle name="Note 2 8 2 4 8" xfId="34124"/>
    <cellStyle name="Note 2 8 2 4 9" xfId="34125"/>
    <cellStyle name="Note 2 8 2 5" xfId="34126"/>
    <cellStyle name="Note 2 8 2 5 2" xfId="34127"/>
    <cellStyle name="Note 2 8 2 5 3" xfId="34128"/>
    <cellStyle name="Note 2 8 2 5 4" xfId="34129"/>
    <cellStyle name="Note 2 8 2 5 5" xfId="34130"/>
    <cellStyle name="Note 2 8 2 5 6" xfId="34131"/>
    <cellStyle name="Note 2 8 2 5 7" xfId="34132"/>
    <cellStyle name="Note 2 8 2 5 8" xfId="34133"/>
    <cellStyle name="Note 2 8 2 5 9" xfId="34134"/>
    <cellStyle name="Note 2 8 2 6" xfId="34135"/>
    <cellStyle name="Note 2 8 2 6 2" xfId="34136"/>
    <cellStyle name="Note 2 8 2 6 3" xfId="34137"/>
    <cellStyle name="Note 2 8 2 6 4" xfId="34138"/>
    <cellStyle name="Note 2 8 2 6 5" xfId="34139"/>
    <cellStyle name="Note 2 8 2 6 6" xfId="34140"/>
    <cellStyle name="Note 2 8 2 6 7" xfId="34141"/>
    <cellStyle name="Note 2 8 2 6 8" xfId="34142"/>
    <cellStyle name="Note 2 8 2 6 9" xfId="34143"/>
    <cellStyle name="Note 2 8 2 7" xfId="34144"/>
    <cellStyle name="Note 2 8 2 7 2" xfId="34145"/>
    <cellStyle name="Note 2 8 2 7 3" xfId="34146"/>
    <cellStyle name="Note 2 8 2 7 4" xfId="34147"/>
    <cellStyle name="Note 2 8 2 7 5" xfId="34148"/>
    <cellStyle name="Note 2 8 2 7 6" xfId="34149"/>
    <cellStyle name="Note 2 8 2 7 7" xfId="34150"/>
    <cellStyle name="Note 2 8 2 7 8" xfId="34151"/>
    <cellStyle name="Note 2 8 2 7 9" xfId="34152"/>
    <cellStyle name="Note 2 8 2 8" xfId="34153"/>
    <cellStyle name="Note 2 8 2 8 2" xfId="34154"/>
    <cellStyle name="Note 2 8 2 8 3" xfId="34155"/>
    <cellStyle name="Note 2 8 2 8 4" xfId="34156"/>
    <cellStyle name="Note 2 8 2 8 5" xfId="34157"/>
    <cellStyle name="Note 2 8 2 8 6" xfId="34158"/>
    <cellStyle name="Note 2 8 2 8 7" xfId="34159"/>
    <cellStyle name="Note 2 8 2 8 8" xfId="34160"/>
    <cellStyle name="Note 2 8 2 8 9" xfId="34161"/>
    <cellStyle name="Note 2 8 2 9" xfId="34162"/>
    <cellStyle name="Note 2 8 3" xfId="34163"/>
    <cellStyle name="Note 2 8 3 10" xfId="34164"/>
    <cellStyle name="Note 2 8 3 11" xfId="34165"/>
    <cellStyle name="Note 2 8 3 12" xfId="34166"/>
    <cellStyle name="Note 2 8 3 13" xfId="34167"/>
    <cellStyle name="Note 2 8 3 14" xfId="34168"/>
    <cellStyle name="Note 2 8 3 15" xfId="34169"/>
    <cellStyle name="Note 2 8 3 16" xfId="34170"/>
    <cellStyle name="Note 2 8 3 2" xfId="34171"/>
    <cellStyle name="Note 2 8 3 2 10" xfId="34172"/>
    <cellStyle name="Note 2 8 3 2 11" xfId="34173"/>
    <cellStyle name="Note 2 8 3 2 12" xfId="34174"/>
    <cellStyle name="Note 2 8 3 2 13" xfId="34175"/>
    <cellStyle name="Note 2 8 3 2 14" xfId="34176"/>
    <cellStyle name="Note 2 8 3 2 2" xfId="34177"/>
    <cellStyle name="Note 2 8 3 2 2 2" xfId="34178"/>
    <cellStyle name="Note 2 8 3 2 2 3" xfId="34179"/>
    <cellStyle name="Note 2 8 3 2 2 4" xfId="34180"/>
    <cellStyle name="Note 2 8 3 2 2 5" xfId="34181"/>
    <cellStyle name="Note 2 8 3 2 2 6" xfId="34182"/>
    <cellStyle name="Note 2 8 3 2 2 7" xfId="34183"/>
    <cellStyle name="Note 2 8 3 2 2 8" xfId="34184"/>
    <cellStyle name="Note 2 8 3 2 2 9" xfId="34185"/>
    <cellStyle name="Note 2 8 3 2 3" xfId="34186"/>
    <cellStyle name="Note 2 8 3 2 3 2" xfId="34187"/>
    <cellStyle name="Note 2 8 3 2 3 3" xfId="34188"/>
    <cellStyle name="Note 2 8 3 2 3 4" xfId="34189"/>
    <cellStyle name="Note 2 8 3 2 3 5" xfId="34190"/>
    <cellStyle name="Note 2 8 3 2 3 6" xfId="34191"/>
    <cellStyle name="Note 2 8 3 2 3 7" xfId="34192"/>
    <cellStyle name="Note 2 8 3 2 3 8" xfId="34193"/>
    <cellStyle name="Note 2 8 3 2 3 9" xfId="34194"/>
    <cellStyle name="Note 2 8 3 2 4" xfId="34195"/>
    <cellStyle name="Note 2 8 3 2 4 2" xfId="34196"/>
    <cellStyle name="Note 2 8 3 2 4 3" xfId="34197"/>
    <cellStyle name="Note 2 8 3 2 4 4" xfId="34198"/>
    <cellStyle name="Note 2 8 3 2 4 5" xfId="34199"/>
    <cellStyle name="Note 2 8 3 2 4 6" xfId="34200"/>
    <cellStyle name="Note 2 8 3 2 4 7" xfId="34201"/>
    <cellStyle name="Note 2 8 3 2 4 8" xfId="34202"/>
    <cellStyle name="Note 2 8 3 2 4 9" xfId="34203"/>
    <cellStyle name="Note 2 8 3 2 5" xfId="34204"/>
    <cellStyle name="Note 2 8 3 2 5 2" xfId="34205"/>
    <cellStyle name="Note 2 8 3 2 5 3" xfId="34206"/>
    <cellStyle name="Note 2 8 3 2 5 4" xfId="34207"/>
    <cellStyle name="Note 2 8 3 2 5 5" xfId="34208"/>
    <cellStyle name="Note 2 8 3 2 5 6" xfId="34209"/>
    <cellStyle name="Note 2 8 3 2 5 7" xfId="34210"/>
    <cellStyle name="Note 2 8 3 2 5 8" xfId="34211"/>
    <cellStyle name="Note 2 8 3 2 5 9" xfId="34212"/>
    <cellStyle name="Note 2 8 3 2 6" xfId="34213"/>
    <cellStyle name="Note 2 8 3 2 6 2" xfId="34214"/>
    <cellStyle name="Note 2 8 3 2 6 3" xfId="34215"/>
    <cellStyle name="Note 2 8 3 2 6 4" xfId="34216"/>
    <cellStyle name="Note 2 8 3 2 6 5" xfId="34217"/>
    <cellStyle name="Note 2 8 3 2 6 6" xfId="34218"/>
    <cellStyle name="Note 2 8 3 2 6 7" xfId="34219"/>
    <cellStyle name="Note 2 8 3 2 6 8" xfId="34220"/>
    <cellStyle name="Note 2 8 3 2 6 9" xfId="34221"/>
    <cellStyle name="Note 2 8 3 2 7" xfId="34222"/>
    <cellStyle name="Note 2 8 3 2 8" xfId="34223"/>
    <cellStyle name="Note 2 8 3 2 9" xfId="34224"/>
    <cellStyle name="Note 2 8 3 3" xfId="34225"/>
    <cellStyle name="Note 2 8 3 3 2" xfId="34226"/>
    <cellStyle name="Note 2 8 3 3 3" xfId="34227"/>
    <cellStyle name="Note 2 8 3 3 4" xfId="34228"/>
    <cellStyle name="Note 2 8 3 3 5" xfId="34229"/>
    <cellStyle name="Note 2 8 3 3 6" xfId="34230"/>
    <cellStyle name="Note 2 8 3 3 7" xfId="34231"/>
    <cellStyle name="Note 2 8 3 3 8" xfId="34232"/>
    <cellStyle name="Note 2 8 3 3 9" xfId="34233"/>
    <cellStyle name="Note 2 8 3 4" xfId="34234"/>
    <cellStyle name="Note 2 8 3 4 2" xfId="34235"/>
    <cellStyle name="Note 2 8 3 4 3" xfId="34236"/>
    <cellStyle name="Note 2 8 3 4 4" xfId="34237"/>
    <cellStyle name="Note 2 8 3 4 5" xfId="34238"/>
    <cellStyle name="Note 2 8 3 4 6" xfId="34239"/>
    <cellStyle name="Note 2 8 3 4 7" xfId="34240"/>
    <cellStyle name="Note 2 8 3 4 8" xfId="34241"/>
    <cellStyle name="Note 2 8 3 4 9" xfId="34242"/>
    <cellStyle name="Note 2 8 3 5" xfId="34243"/>
    <cellStyle name="Note 2 8 3 5 2" xfId="34244"/>
    <cellStyle name="Note 2 8 3 5 3" xfId="34245"/>
    <cellStyle name="Note 2 8 3 5 4" xfId="34246"/>
    <cellStyle name="Note 2 8 3 5 5" xfId="34247"/>
    <cellStyle name="Note 2 8 3 5 6" xfId="34248"/>
    <cellStyle name="Note 2 8 3 5 7" xfId="34249"/>
    <cellStyle name="Note 2 8 3 5 8" xfId="34250"/>
    <cellStyle name="Note 2 8 3 5 9" xfId="34251"/>
    <cellStyle name="Note 2 8 3 6" xfId="34252"/>
    <cellStyle name="Note 2 8 3 6 2" xfId="34253"/>
    <cellStyle name="Note 2 8 3 6 3" xfId="34254"/>
    <cellStyle name="Note 2 8 3 6 4" xfId="34255"/>
    <cellStyle name="Note 2 8 3 6 5" xfId="34256"/>
    <cellStyle name="Note 2 8 3 6 6" xfId="34257"/>
    <cellStyle name="Note 2 8 3 6 7" xfId="34258"/>
    <cellStyle name="Note 2 8 3 6 8" xfId="34259"/>
    <cellStyle name="Note 2 8 3 6 9" xfId="34260"/>
    <cellStyle name="Note 2 8 3 7" xfId="34261"/>
    <cellStyle name="Note 2 8 3 7 2" xfId="34262"/>
    <cellStyle name="Note 2 8 3 7 3" xfId="34263"/>
    <cellStyle name="Note 2 8 3 7 4" xfId="34264"/>
    <cellStyle name="Note 2 8 3 7 5" xfId="34265"/>
    <cellStyle name="Note 2 8 3 7 6" xfId="34266"/>
    <cellStyle name="Note 2 8 3 7 7" xfId="34267"/>
    <cellStyle name="Note 2 8 3 7 8" xfId="34268"/>
    <cellStyle name="Note 2 8 3 7 9" xfId="34269"/>
    <cellStyle name="Note 2 8 3 8" xfId="34270"/>
    <cellStyle name="Note 2 8 3 8 2" xfId="34271"/>
    <cellStyle name="Note 2 8 3 8 3" xfId="34272"/>
    <cellStyle name="Note 2 8 3 8 4" xfId="34273"/>
    <cellStyle name="Note 2 8 3 8 5" xfId="34274"/>
    <cellStyle name="Note 2 8 3 8 6" xfId="34275"/>
    <cellStyle name="Note 2 8 3 8 7" xfId="34276"/>
    <cellStyle name="Note 2 8 3 8 8" xfId="34277"/>
    <cellStyle name="Note 2 8 3 8 9" xfId="34278"/>
    <cellStyle name="Note 2 8 3 9" xfId="34279"/>
    <cellStyle name="Note 2 8 4" xfId="34280"/>
    <cellStyle name="Note 2 8 4 10" xfId="34281"/>
    <cellStyle name="Note 2 8 4 11" xfId="34282"/>
    <cellStyle name="Note 2 8 4 12" xfId="34283"/>
    <cellStyle name="Note 2 8 4 13" xfId="34284"/>
    <cellStyle name="Note 2 8 4 14" xfId="34285"/>
    <cellStyle name="Note 2 8 4 15" xfId="34286"/>
    <cellStyle name="Note 2 8 4 16" xfId="34287"/>
    <cellStyle name="Note 2 8 4 2" xfId="34288"/>
    <cellStyle name="Note 2 8 4 2 10" xfId="34289"/>
    <cellStyle name="Note 2 8 4 2 11" xfId="34290"/>
    <cellStyle name="Note 2 8 4 2 12" xfId="34291"/>
    <cellStyle name="Note 2 8 4 2 13" xfId="34292"/>
    <cellStyle name="Note 2 8 4 2 14" xfId="34293"/>
    <cellStyle name="Note 2 8 4 2 2" xfId="34294"/>
    <cellStyle name="Note 2 8 4 2 2 2" xfId="34295"/>
    <cellStyle name="Note 2 8 4 2 2 3" xfId="34296"/>
    <cellStyle name="Note 2 8 4 2 2 4" xfId="34297"/>
    <cellStyle name="Note 2 8 4 2 2 5" xfId="34298"/>
    <cellStyle name="Note 2 8 4 2 2 6" xfId="34299"/>
    <cellStyle name="Note 2 8 4 2 2 7" xfId="34300"/>
    <cellStyle name="Note 2 8 4 2 2 8" xfId="34301"/>
    <cellStyle name="Note 2 8 4 2 2 9" xfId="34302"/>
    <cellStyle name="Note 2 8 4 2 3" xfId="34303"/>
    <cellStyle name="Note 2 8 4 2 3 2" xfId="34304"/>
    <cellStyle name="Note 2 8 4 2 3 3" xfId="34305"/>
    <cellStyle name="Note 2 8 4 2 3 4" xfId="34306"/>
    <cellStyle name="Note 2 8 4 2 3 5" xfId="34307"/>
    <cellStyle name="Note 2 8 4 2 3 6" xfId="34308"/>
    <cellStyle name="Note 2 8 4 2 3 7" xfId="34309"/>
    <cellStyle name="Note 2 8 4 2 3 8" xfId="34310"/>
    <cellStyle name="Note 2 8 4 2 3 9" xfId="34311"/>
    <cellStyle name="Note 2 8 4 2 4" xfId="34312"/>
    <cellStyle name="Note 2 8 4 2 4 2" xfId="34313"/>
    <cellStyle name="Note 2 8 4 2 4 3" xfId="34314"/>
    <cellStyle name="Note 2 8 4 2 4 4" xfId="34315"/>
    <cellStyle name="Note 2 8 4 2 4 5" xfId="34316"/>
    <cellStyle name="Note 2 8 4 2 4 6" xfId="34317"/>
    <cellStyle name="Note 2 8 4 2 4 7" xfId="34318"/>
    <cellStyle name="Note 2 8 4 2 4 8" xfId="34319"/>
    <cellStyle name="Note 2 8 4 2 4 9" xfId="34320"/>
    <cellStyle name="Note 2 8 4 2 5" xfId="34321"/>
    <cellStyle name="Note 2 8 4 2 5 2" xfId="34322"/>
    <cellStyle name="Note 2 8 4 2 5 3" xfId="34323"/>
    <cellStyle name="Note 2 8 4 2 5 4" xfId="34324"/>
    <cellStyle name="Note 2 8 4 2 5 5" xfId="34325"/>
    <cellStyle name="Note 2 8 4 2 5 6" xfId="34326"/>
    <cellStyle name="Note 2 8 4 2 5 7" xfId="34327"/>
    <cellStyle name="Note 2 8 4 2 5 8" xfId="34328"/>
    <cellStyle name="Note 2 8 4 2 5 9" xfId="34329"/>
    <cellStyle name="Note 2 8 4 2 6" xfId="34330"/>
    <cellStyle name="Note 2 8 4 2 6 2" xfId="34331"/>
    <cellStyle name="Note 2 8 4 2 6 3" xfId="34332"/>
    <cellStyle name="Note 2 8 4 2 6 4" xfId="34333"/>
    <cellStyle name="Note 2 8 4 2 6 5" xfId="34334"/>
    <cellStyle name="Note 2 8 4 2 6 6" xfId="34335"/>
    <cellStyle name="Note 2 8 4 2 6 7" xfId="34336"/>
    <cellStyle name="Note 2 8 4 2 6 8" xfId="34337"/>
    <cellStyle name="Note 2 8 4 2 6 9" xfId="34338"/>
    <cellStyle name="Note 2 8 4 2 7" xfId="34339"/>
    <cellStyle name="Note 2 8 4 2 8" xfId="34340"/>
    <cellStyle name="Note 2 8 4 2 9" xfId="34341"/>
    <cellStyle name="Note 2 8 4 3" xfId="34342"/>
    <cellStyle name="Note 2 8 4 3 2" xfId="34343"/>
    <cellStyle name="Note 2 8 4 3 3" xfId="34344"/>
    <cellStyle name="Note 2 8 4 3 4" xfId="34345"/>
    <cellStyle name="Note 2 8 4 3 5" xfId="34346"/>
    <cellStyle name="Note 2 8 4 3 6" xfId="34347"/>
    <cellStyle name="Note 2 8 4 3 7" xfId="34348"/>
    <cellStyle name="Note 2 8 4 3 8" xfId="34349"/>
    <cellStyle name="Note 2 8 4 3 9" xfId="34350"/>
    <cellStyle name="Note 2 8 4 4" xfId="34351"/>
    <cellStyle name="Note 2 8 4 4 2" xfId="34352"/>
    <cellStyle name="Note 2 8 4 4 3" xfId="34353"/>
    <cellStyle name="Note 2 8 4 4 4" xfId="34354"/>
    <cellStyle name="Note 2 8 4 4 5" xfId="34355"/>
    <cellStyle name="Note 2 8 4 4 6" xfId="34356"/>
    <cellStyle name="Note 2 8 4 4 7" xfId="34357"/>
    <cellStyle name="Note 2 8 4 4 8" xfId="34358"/>
    <cellStyle name="Note 2 8 4 4 9" xfId="34359"/>
    <cellStyle name="Note 2 8 4 5" xfId="34360"/>
    <cellStyle name="Note 2 8 4 5 2" xfId="34361"/>
    <cellStyle name="Note 2 8 4 5 3" xfId="34362"/>
    <cellStyle name="Note 2 8 4 5 4" xfId="34363"/>
    <cellStyle name="Note 2 8 4 5 5" xfId="34364"/>
    <cellStyle name="Note 2 8 4 5 6" xfId="34365"/>
    <cellStyle name="Note 2 8 4 5 7" xfId="34366"/>
    <cellStyle name="Note 2 8 4 5 8" xfId="34367"/>
    <cellStyle name="Note 2 8 4 5 9" xfId="34368"/>
    <cellStyle name="Note 2 8 4 6" xfId="34369"/>
    <cellStyle name="Note 2 8 4 6 2" xfId="34370"/>
    <cellStyle name="Note 2 8 4 6 3" xfId="34371"/>
    <cellStyle name="Note 2 8 4 6 4" xfId="34372"/>
    <cellStyle name="Note 2 8 4 6 5" xfId="34373"/>
    <cellStyle name="Note 2 8 4 6 6" xfId="34374"/>
    <cellStyle name="Note 2 8 4 6 7" xfId="34375"/>
    <cellStyle name="Note 2 8 4 6 8" xfId="34376"/>
    <cellStyle name="Note 2 8 4 6 9" xfId="34377"/>
    <cellStyle name="Note 2 8 4 7" xfId="34378"/>
    <cellStyle name="Note 2 8 4 7 2" xfId="34379"/>
    <cellStyle name="Note 2 8 4 7 3" xfId="34380"/>
    <cellStyle name="Note 2 8 4 7 4" xfId="34381"/>
    <cellStyle name="Note 2 8 4 7 5" xfId="34382"/>
    <cellStyle name="Note 2 8 4 7 6" xfId="34383"/>
    <cellStyle name="Note 2 8 4 7 7" xfId="34384"/>
    <cellStyle name="Note 2 8 4 7 8" xfId="34385"/>
    <cellStyle name="Note 2 8 4 7 9" xfId="34386"/>
    <cellStyle name="Note 2 8 4 8" xfId="34387"/>
    <cellStyle name="Note 2 8 4 8 2" xfId="34388"/>
    <cellStyle name="Note 2 8 4 8 3" xfId="34389"/>
    <cellStyle name="Note 2 8 4 8 4" xfId="34390"/>
    <cellStyle name="Note 2 8 4 8 5" xfId="34391"/>
    <cellStyle name="Note 2 8 4 8 6" xfId="34392"/>
    <cellStyle name="Note 2 8 4 8 7" xfId="34393"/>
    <cellStyle name="Note 2 8 4 8 8" xfId="34394"/>
    <cellStyle name="Note 2 8 4 8 9" xfId="34395"/>
    <cellStyle name="Note 2 8 4 9" xfId="34396"/>
    <cellStyle name="Note 2 8 5" xfId="34397"/>
    <cellStyle name="Note 2 8 5 10" xfId="34398"/>
    <cellStyle name="Note 2 8 5 11" xfId="34399"/>
    <cellStyle name="Note 2 8 5 12" xfId="34400"/>
    <cellStyle name="Note 2 8 5 13" xfId="34401"/>
    <cellStyle name="Note 2 8 5 14" xfId="34402"/>
    <cellStyle name="Note 2 8 5 2" xfId="34403"/>
    <cellStyle name="Note 2 8 5 2 2" xfId="34404"/>
    <cellStyle name="Note 2 8 5 2 3" xfId="34405"/>
    <cellStyle name="Note 2 8 5 2 4" xfId="34406"/>
    <cellStyle name="Note 2 8 5 2 5" xfId="34407"/>
    <cellStyle name="Note 2 8 5 2 6" xfId="34408"/>
    <cellStyle name="Note 2 8 5 2 7" xfId="34409"/>
    <cellStyle name="Note 2 8 5 2 8" xfId="34410"/>
    <cellStyle name="Note 2 8 5 2 9" xfId="34411"/>
    <cellStyle name="Note 2 8 5 3" xfId="34412"/>
    <cellStyle name="Note 2 8 5 3 2" xfId="34413"/>
    <cellStyle name="Note 2 8 5 3 3" xfId="34414"/>
    <cellStyle name="Note 2 8 5 3 4" xfId="34415"/>
    <cellStyle name="Note 2 8 5 3 5" xfId="34416"/>
    <cellStyle name="Note 2 8 5 3 6" xfId="34417"/>
    <cellStyle name="Note 2 8 5 3 7" xfId="34418"/>
    <cellStyle name="Note 2 8 5 3 8" xfId="34419"/>
    <cellStyle name="Note 2 8 5 3 9" xfId="34420"/>
    <cellStyle name="Note 2 8 5 4" xfId="34421"/>
    <cellStyle name="Note 2 8 5 4 2" xfId="34422"/>
    <cellStyle name="Note 2 8 5 4 3" xfId="34423"/>
    <cellStyle name="Note 2 8 5 4 4" xfId="34424"/>
    <cellStyle name="Note 2 8 5 4 5" xfId="34425"/>
    <cellStyle name="Note 2 8 5 4 6" xfId="34426"/>
    <cellStyle name="Note 2 8 5 4 7" xfId="34427"/>
    <cellStyle name="Note 2 8 5 4 8" xfId="34428"/>
    <cellStyle name="Note 2 8 5 4 9" xfId="34429"/>
    <cellStyle name="Note 2 8 5 5" xfId="34430"/>
    <cellStyle name="Note 2 8 5 5 2" xfId="34431"/>
    <cellStyle name="Note 2 8 5 5 3" xfId="34432"/>
    <cellStyle name="Note 2 8 5 5 4" xfId="34433"/>
    <cellStyle name="Note 2 8 5 5 5" xfId="34434"/>
    <cellStyle name="Note 2 8 5 5 6" xfId="34435"/>
    <cellStyle name="Note 2 8 5 5 7" xfId="34436"/>
    <cellStyle name="Note 2 8 5 5 8" xfId="34437"/>
    <cellStyle name="Note 2 8 5 5 9" xfId="34438"/>
    <cellStyle name="Note 2 8 5 6" xfId="34439"/>
    <cellStyle name="Note 2 8 5 6 2" xfId="34440"/>
    <cellStyle name="Note 2 8 5 6 3" xfId="34441"/>
    <cellStyle name="Note 2 8 5 6 4" xfId="34442"/>
    <cellStyle name="Note 2 8 5 6 5" xfId="34443"/>
    <cellStyle name="Note 2 8 5 6 6" xfId="34444"/>
    <cellStyle name="Note 2 8 5 6 7" xfId="34445"/>
    <cellStyle name="Note 2 8 5 6 8" xfId="34446"/>
    <cellStyle name="Note 2 8 5 6 9" xfId="34447"/>
    <cellStyle name="Note 2 8 5 7" xfId="34448"/>
    <cellStyle name="Note 2 8 5 8" xfId="34449"/>
    <cellStyle name="Note 2 8 5 9" xfId="34450"/>
    <cellStyle name="Note 2 8 6" xfId="34451"/>
    <cellStyle name="Note 2 8 6 2" xfId="34452"/>
    <cellStyle name="Note 2 8 6 3" xfId="34453"/>
    <cellStyle name="Note 2 8 6 4" xfId="34454"/>
    <cellStyle name="Note 2 8 6 5" xfId="34455"/>
    <cellStyle name="Note 2 8 6 6" xfId="34456"/>
    <cellStyle name="Note 2 8 6 7" xfId="34457"/>
    <cellStyle name="Note 2 8 6 8" xfId="34458"/>
    <cellStyle name="Note 2 8 6 9" xfId="34459"/>
    <cellStyle name="Note 2 8 7" xfId="34460"/>
    <cellStyle name="Note 2 8 7 2" xfId="34461"/>
    <cellStyle name="Note 2 8 7 3" xfId="34462"/>
    <cellStyle name="Note 2 8 7 4" xfId="34463"/>
    <cellStyle name="Note 2 8 7 5" xfId="34464"/>
    <cellStyle name="Note 2 8 7 6" xfId="34465"/>
    <cellStyle name="Note 2 8 7 7" xfId="34466"/>
    <cellStyle name="Note 2 8 7 8" xfId="34467"/>
    <cellStyle name="Note 2 8 7 9" xfId="34468"/>
    <cellStyle name="Note 2 8 8" xfId="34469"/>
    <cellStyle name="Note 2 8 8 2" xfId="34470"/>
    <cellStyle name="Note 2 8 8 3" xfId="34471"/>
    <cellStyle name="Note 2 8 8 4" xfId="34472"/>
    <cellStyle name="Note 2 8 8 5" xfId="34473"/>
    <cellStyle name="Note 2 8 8 6" xfId="34474"/>
    <cellStyle name="Note 2 8 8 7" xfId="34475"/>
    <cellStyle name="Note 2 8 8 8" xfId="34476"/>
    <cellStyle name="Note 2 8 8 9" xfId="34477"/>
    <cellStyle name="Note 2 8 9" xfId="34478"/>
    <cellStyle name="Note 2 8 9 2" xfId="34479"/>
    <cellStyle name="Note 2 8 9 3" xfId="34480"/>
    <cellStyle name="Note 2 8 9 4" xfId="34481"/>
    <cellStyle name="Note 2 8 9 5" xfId="34482"/>
    <cellStyle name="Note 2 8 9 6" xfId="34483"/>
    <cellStyle name="Note 2 8 9 7" xfId="34484"/>
    <cellStyle name="Note 2 8 9 8" xfId="34485"/>
    <cellStyle name="Note 2 8 9 9" xfId="34486"/>
    <cellStyle name="Note 2 9" xfId="34487"/>
    <cellStyle name="Note 2 9 10" xfId="34488"/>
    <cellStyle name="Note 2 9 2" xfId="34489"/>
    <cellStyle name="Note 2 9 2 2" xfId="34490"/>
    <cellStyle name="Note 2 9 2 3" xfId="34491"/>
    <cellStyle name="Note 2 9 2 4" xfId="34492"/>
    <cellStyle name="Note 2 9 2 5" xfId="34493"/>
    <cellStyle name="Note 2 9 2 6" xfId="34494"/>
    <cellStyle name="Note 2 9 2 7" xfId="34495"/>
    <cellStyle name="Note 2 9 2 8" xfId="34496"/>
    <cellStyle name="Note 2 9 3" xfId="34497"/>
    <cellStyle name="Note 2 9 4" xfId="34498"/>
    <cellStyle name="Note 2 9 5" xfId="34499"/>
    <cellStyle name="Note 2 9 6" xfId="34500"/>
    <cellStyle name="Note 2 9 7" xfId="34501"/>
    <cellStyle name="Note 2 9 8" xfId="34502"/>
    <cellStyle name="Note 2 9 9" xfId="34503"/>
    <cellStyle name="Note 20" xfId="1608"/>
    <cellStyle name="Note 20 2" xfId="1609"/>
    <cellStyle name="Note 20 2 2" xfId="34504"/>
    <cellStyle name="Note 20 2 3" xfId="34505"/>
    <cellStyle name="Note 20 3" xfId="34506"/>
    <cellStyle name="Note 21" xfId="1610"/>
    <cellStyle name="Note 21 2" xfId="1611"/>
    <cellStyle name="Note 21 2 2" xfId="34507"/>
    <cellStyle name="Note 21 2 3" xfId="34508"/>
    <cellStyle name="Note 21 3" xfId="34509"/>
    <cellStyle name="Note 22" xfId="1612"/>
    <cellStyle name="Note 22 2" xfId="1613"/>
    <cellStyle name="Note 22 2 2" xfId="34510"/>
    <cellStyle name="Note 22 2 3" xfId="34511"/>
    <cellStyle name="Note 22 3" xfId="34512"/>
    <cellStyle name="Note 23" xfId="1614"/>
    <cellStyle name="Note 23 2" xfId="1615"/>
    <cellStyle name="Note 23 2 2" xfId="34513"/>
    <cellStyle name="Note 23 2 3" xfId="34514"/>
    <cellStyle name="Note 23 3" xfId="34515"/>
    <cellStyle name="Note 24" xfId="1616"/>
    <cellStyle name="Note 24 2" xfId="1617"/>
    <cellStyle name="Note 24 2 2" xfId="34516"/>
    <cellStyle name="Note 24 2 3" xfId="34517"/>
    <cellStyle name="Note 24 3" xfId="34518"/>
    <cellStyle name="Note 25" xfId="1618"/>
    <cellStyle name="Note 25 2" xfId="1619"/>
    <cellStyle name="Note 25 2 2" xfId="34519"/>
    <cellStyle name="Note 25 2 3" xfId="34520"/>
    <cellStyle name="Note 25 3" xfId="34521"/>
    <cellStyle name="Note 26" xfId="1620"/>
    <cellStyle name="Note 26 2" xfId="1621"/>
    <cellStyle name="Note 26 2 2" xfId="34522"/>
    <cellStyle name="Note 26 2 3" xfId="34523"/>
    <cellStyle name="Note 26 3" xfId="34524"/>
    <cellStyle name="Note 27" xfId="1622"/>
    <cellStyle name="Note 27 2" xfId="1623"/>
    <cellStyle name="Note 27 2 2" xfId="34525"/>
    <cellStyle name="Note 27 2 3" xfId="34526"/>
    <cellStyle name="Note 27 3" xfId="34527"/>
    <cellStyle name="Note 28" xfId="1624"/>
    <cellStyle name="Note 28 2" xfId="1625"/>
    <cellStyle name="Note 28 2 2" xfId="34528"/>
    <cellStyle name="Note 28 2 3" xfId="34529"/>
    <cellStyle name="Note 28 3" xfId="34530"/>
    <cellStyle name="Note 29" xfId="1626"/>
    <cellStyle name="Note 29 2" xfId="1627"/>
    <cellStyle name="Note 29 2 2" xfId="34531"/>
    <cellStyle name="Note 29 2 3" xfId="34532"/>
    <cellStyle name="Note 29 3" xfId="34533"/>
    <cellStyle name="Note 3" xfId="1628"/>
    <cellStyle name="Note 3 2" xfId="1629"/>
    <cellStyle name="Note 3 2 2" xfId="34534"/>
    <cellStyle name="Note 3 2 3" xfId="34535"/>
    <cellStyle name="Note 3 3" xfId="34536"/>
    <cellStyle name="Note 30" xfId="1630"/>
    <cellStyle name="Note 30 2" xfId="1631"/>
    <cellStyle name="Note 30 2 2" xfId="34537"/>
    <cellStyle name="Note 30 2 3" xfId="34538"/>
    <cellStyle name="Note 30 3" xfId="34539"/>
    <cellStyle name="Note 31" xfId="1632"/>
    <cellStyle name="Note 31 2" xfId="1633"/>
    <cellStyle name="Note 31 2 2" xfId="34540"/>
    <cellStyle name="Note 31 2 3" xfId="34541"/>
    <cellStyle name="Note 31 3" xfId="34542"/>
    <cellStyle name="Note 32" xfId="1634"/>
    <cellStyle name="Note 32 2" xfId="1635"/>
    <cellStyle name="Note 33" xfId="1636"/>
    <cellStyle name="Note 33 2" xfId="1637"/>
    <cellStyle name="Note 34" xfId="1638"/>
    <cellStyle name="Note 34 2" xfId="1639"/>
    <cellStyle name="Note 35" xfId="1640"/>
    <cellStyle name="Note 35 2" xfId="1641"/>
    <cellStyle name="Note 36" xfId="1642"/>
    <cellStyle name="Note 36 2" xfId="1643"/>
    <cellStyle name="Note 37" xfId="1644"/>
    <cellStyle name="Note 37 2" xfId="1645"/>
    <cellStyle name="Note 38" xfId="1646"/>
    <cellStyle name="Note 38 2" xfId="1647"/>
    <cellStyle name="Note 39" xfId="1648"/>
    <cellStyle name="Note 39 2" xfId="1649"/>
    <cellStyle name="Note 4" xfId="1650"/>
    <cellStyle name="Note 4 2" xfId="1651"/>
    <cellStyle name="Note 4 2 2" xfId="34543"/>
    <cellStyle name="Note 4 2 3" xfId="34544"/>
    <cellStyle name="Note 4 3" xfId="34545"/>
    <cellStyle name="Note 40" xfId="1652"/>
    <cellStyle name="Note 40 2" xfId="1653"/>
    <cellStyle name="Note 41" xfId="1654"/>
    <cellStyle name="Note 41 2" xfId="1655"/>
    <cellStyle name="Note 42" xfId="1656"/>
    <cellStyle name="Note 42 2" xfId="1657"/>
    <cellStyle name="Note 43" xfId="1658"/>
    <cellStyle name="Note 43 2" xfId="1659"/>
    <cellStyle name="Note 44" xfId="1660"/>
    <cellStyle name="Note 44 2" xfId="1661"/>
    <cellStyle name="Note 45" xfId="1662"/>
    <cellStyle name="Note 45 2" xfId="1663"/>
    <cellStyle name="Note 46" xfId="1664"/>
    <cellStyle name="Note 46 2" xfId="1665"/>
    <cellStyle name="Note 47" xfId="1666"/>
    <cellStyle name="Note 47 2" xfId="1667"/>
    <cellStyle name="Note 48" xfId="1668"/>
    <cellStyle name="Note 48 2" xfId="1669"/>
    <cellStyle name="Note 49" xfId="1670"/>
    <cellStyle name="Note 49 2" xfId="1671"/>
    <cellStyle name="Note 5" xfId="1672"/>
    <cellStyle name="Note 5 2" xfId="1673"/>
    <cellStyle name="Note 5 2 2" xfId="34546"/>
    <cellStyle name="Note 5 2 3" xfId="34547"/>
    <cellStyle name="Note 5 3" xfId="34548"/>
    <cellStyle name="Note 50" xfId="1674"/>
    <cellStyle name="Note 50 2" xfId="1675"/>
    <cellStyle name="Note 51" xfId="1676"/>
    <cellStyle name="Note 51 2" xfId="1677"/>
    <cellStyle name="Note 52" xfId="1678"/>
    <cellStyle name="Note 52 2" xfId="1679"/>
    <cellStyle name="Note 53" xfId="1680"/>
    <cellStyle name="Note 53 2" xfId="1681"/>
    <cellStyle name="Note 54" xfId="1682"/>
    <cellStyle name="Note 54 2" xfId="1683"/>
    <cellStyle name="Note 55" xfId="1684"/>
    <cellStyle name="Note 55 2" xfId="1685"/>
    <cellStyle name="Note 56" xfId="1686"/>
    <cellStyle name="Note 56 2" xfId="1687"/>
    <cellStyle name="Note 57" xfId="1688"/>
    <cellStyle name="Note 57 2" xfId="1689"/>
    <cellStyle name="Note 58" xfId="1690"/>
    <cellStyle name="Note 58 2" xfId="1691"/>
    <cellStyle name="Note 59" xfId="1692"/>
    <cellStyle name="Note 59 2" xfId="1693"/>
    <cellStyle name="Note 6" xfId="1694"/>
    <cellStyle name="Note 6 2" xfId="1695"/>
    <cellStyle name="Note 6 2 2" xfId="34549"/>
    <cellStyle name="Note 6 2 3" xfId="34550"/>
    <cellStyle name="Note 6 3" xfId="34551"/>
    <cellStyle name="Note 60" xfId="1696"/>
    <cellStyle name="Note 60 2" xfId="1697"/>
    <cellStyle name="Note 61" xfId="1698"/>
    <cellStyle name="Note 61 2" xfId="1699"/>
    <cellStyle name="Note 62" xfId="1700"/>
    <cellStyle name="Note 62 2" xfId="1701"/>
    <cellStyle name="Note 63" xfId="1702"/>
    <cellStyle name="Note 63 2" xfId="1703"/>
    <cellStyle name="Note 64" xfId="1704"/>
    <cellStyle name="Note 64 2" xfId="1705"/>
    <cellStyle name="Note 7" xfId="1706"/>
    <cellStyle name="Note 7 2" xfId="1707"/>
    <cellStyle name="Note 7 2 2" xfId="34552"/>
    <cellStyle name="Note 7 2 3" xfId="34553"/>
    <cellStyle name="Note 7 3" xfId="34554"/>
    <cellStyle name="Note 8" xfId="1708"/>
    <cellStyle name="Note 8 2" xfId="1709"/>
    <cellStyle name="Note 8 2 2" xfId="34555"/>
    <cellStyle name="Note 8 2 3" xfId="34556"/>
    <cellStyle name="Note 8 3" xfId="34557"/>
    <cellStyle name="Note 9" xfId="1710"/>
    <cellStyle name="Note 9 2" xfId="1711"/>
    <cellStyle name="Note 9 2 2" xfId="34558"/>
    <cellStyle name="Note 9 2 3" xfId="34559"/>
    <cellStyle name="Note 9 3" xfId="34560"/>
    <cellStyle name="notes" xfId="1712"/>
    <cellStyle name="Output 10" xfId="1713"/>
    <cellStyle name="Output 11" xfId="1714"/>
    <cellStyle name="Output 12" xfId="1715"/>
    <cellStyle name="Output 13" xfId="1716"/>
    <cellStyle name="Output 14" xfId="1717"/>
    <cellStyle name="Output 15" xfId="1718"/>
    <cellStyle name="Output 16" xfId="1719"/>
    <cellStyle name="Output 17" xfId="1720"/>
    <cellStyle name="Output 18" xfId="1721"/>
    <cellStyle name="Output 19" xfId="1722"/>
    <cellStyle name="Output 2" xfId="1723"/>
    <cellStyle name="Output 2 10" xfId="34561"/>
    <cellStyle name="Output 2 10 10" xfId="34562"/>
    <cellStyle name="Output 2 10 11" xfId="34563"/>
    <cellStyle name="Output 2 10 12" xfId="34564"/>
    <cellStyle name="Output 2 10 13" xfId="34565"/>
    <cellStyle name="Output 2 10 14" xfId="34566"/>
    <cellStyle name="Output 2 10 2" xfId="34567"/>
    <cellStyle name="Output 2 10 2 2" xfId="34568"/>
    <cellStyle name="Output 2 10 2 3" xfId="34569"/>
    <cellStyle name="Output 2 10 2 4" xfId="34570"/>
    <cellStyle name="Output 2 10 2 5" xfId="34571"/>
    <cellStyle name="Output 2 10 2 6" xfId="34572"/>
    <cellStyle name="Output 2 10 2 7" xfId="34573"/>
    <cellStyle name="Output 2 10 2 8" xfId="34574"/>
    <cellStyle name="Output 2 10 2 9" xfId="34575"/>
    <cellStyle name="Output 2 10 3" xfId="34576"/>
    <cellStyle name="Output 2 10 3 2" xfId="34577"/>
    <cellStyle name="Output 2 10 3 3" xfId="34578"/>
    <cellStyle name="Output 2 10 3 4" xfId="34579"/>
    <cellStyle name="Output 2 10 3 5" xfId="34580"/>
    <cellStyle name="Output 2 10 3 6" xfId="34581"/>
    <cellStyle name="Output 2 10 3 7" xfId="34582"/>
    <cellStyle name="Output 2 10 3 8" xfId="34583"/>
    <cellStyle name="Output 2 10 3 9" xfId="34584"/>
    <cellStyle name="Output 2 10 4" xfId="34585"/>
    <cellStyle name="Output 2 10 4 2" xfId="34586"/>
    <cellStyle name="Output 2 10 4 3" xfId="34587"/>
    <cellStyle name="Output 2 10 4 4" xfId="34588"/>
    <cellStyle name="Output 2 10 4 5" xfId="34589"/>
    <cellStyle name="Output 2 10 4 6" xfId="34590"/>
    <cellStyle name="Output 2 10 4 7" xfId="34591"/>
    <cellStyle name="Output 2 10 4 8" xfId="34592"/>
    <cellStyle name="Output 2 10 4 9" xfId="34593"/>
    <cellStyle name="Output 2 10 5" xfId="34594"/>
    <cellStyle name="Output 2 10 5 2" xfId="34595"/>
    <cellStyle name="Output 2 10 5 3" xfId="34596"/>
    <cellStyle name="Output 2 10 5 4" xfId="34597"/>
    <cellStyle name="Output 2 10 5 5" xfId="34598"/>
    <cellStyle name="Output 2 10 5 6" xfId="34599"/>
    <cellStyle name="Output 2 10 5 7" xfId="34600"/>
    <cellStyle name="Output 2 10 5 8" xfId="34601"/>
    <cellStyle name="Output 2 10 5 9" xfId="34602"/>
    <cellStyle name="Output 2 10 6" xfId="34603"/>
    <cellStyle name="Output 2 10 6 2" xfId="34604"/>
    <cellStyle name="Output 2 10 6 3" xfId="34605"/>
    <cellStyle name="Output 2 10 6 4" xfId="34606"/>
    <cellStyle name="Output 2 10 6 5" xfId="34607"/>
    <cellStyle name="Output 2 10 6 6" xfId="34608"/>
    <cellStyle name="Output 2 10 6 7" xfId="34609"/>
    <cellStyle name="Output 2 10 6 8" xfId="34610"/>
    <cellStyle name="Output 2 10 6 9" xfId="34611"/>
    <cellStyle name="Output 2 10 7" xfId="34612"/>
    <cellStyle name="Output 2 10 8" xfId="34613"/>
    <cellStyle name="Output 2 10 9" xfId="34614"/>
    <cellStyle name="Output 2 11" xfId="34615"/>
    <cellStyle name="Output 2 12" xfId="34616"/>
    <cellStyle name="Output 2 13" xfId="34617"/>
    <cellStyle name="Output 2 14" xfId="34618"/>
    <cellStyle name="Output 2 2" xfId="1724"/>
    <cellStyle name="Output 2 2 2" xfId="1725"/>
    <cellStyle name="Output 2 2 2 10" xfId="34619"/>
    <cellStyle name="Output 2 2 2 11" xfId="34620"/>
    <cellStyle name="Output 2 2 2 2" xfId="1726"/>
    <cellStyle name="Output 2 2 2 2 10" xfId="34621"/>
    <cellStyle name="Output 2 2 2 2 2" xfId="34622"/>
    <cellStyle name="Output 2 2 2 2 2 2" xfId="34623"/>
    <cellStyle name="Output 2 2 2 2 2 2 2" xfId="34624"/>
    <cellStyle name="Output 2 2 2 2 2 2 3" xfId="34625"/>
    <cellStyle name="Output 2 2 2 2 2 2 4" xfId="34626"/>
    <cellStyle name="Output 2 2 2 2 2 2 5" xfId="34627"/>
    <cellStyle name="Output 2 2 2 2 2 2 6" xfId="34628"/>
    <cellStyle name="Output 2 2 2 2 2 2 7" xfId="34629"/>
    <cellStyle name="Output 2 2 2 2 2 2 8" xfId="34630"/>
    <cellStyle name="Output 2 2 2 2 2 3" xfId="34631"/>
    <cellStyle name="Output 2 2 2 2 2 4" xfId="34632"/>
    <cellStyle name="Output 2 2 2 2 2 5" xfId="34633"/>
    <cellStyle name="Output 2 2 2 2 2 6" xfId="34634"/>
    <cellStyle name="Output 2 2 2 2 2 7" xfId="34635"/>
    <cellStyle name="Output 2 2 2 2 2 8" xfId="34636"/>
    <cellStyle name="Output 2 2 2 2 2 9" xfId="34637"/>
    <cellStyle name="Output 2 2 2 2 3" xfId="34638"/>
    <cellStyle name="Output 2 2 2 2 3 2" xfId="34639"/>
    <cellStyle name="Output 2 2 2 2 3 3" xfId="34640"/>
    <cellStyle name="Output 2 2 2 2 3 4" xfId="34641"/>
    <cellStyle name="Output 2 2 2 2 3 5" xfId="34642"/>
    <cellStyle name="Output 2 2 2 2 3 6" xfId="34643"/>
    <cellStyle name="Output 2 2 2 2 3 7" xfId="34644"/>
    <cellStyle name="Output 2 2 2 2 3 8" xfId="34645"/>
    <cellStyle name="Output 2 2 2 2 4" xfId="34646"/>
    <cellStyle name="Output 2 2 2 2 5" xfId="34647"/>
    <cellStyle name="Output 2 2 2 2 6" xfId="34648"/>
    <cellStyle name="Output 2 2 2 2 7" xfId="34649"/>
    <cellStyle name="Output 2 2 2 2 8" xfId="34650"/>
    <cellStyle name="Output 2 2 2 2 9" xfId="34651"/>
    <cellStyle name="Output 2 2 2 3" xfId="34652"/>
    <cellStyle name="Output 2 2 2 3 2" xfId="34653"/>
    <cellStyle name="Output 2 2 2 3 2 2" xfId="34654"/>
    <cellStyle name="Output 2 2 2 3 2 3" xfId="34655"/>
    <cellStyle name="Output 2 2 2 3 2 4" xfId="34656"/>
    <cellStyle name="Output 2 2 2 3 2 5" xfId="34657"/>
    <cellStyle name="Output 2 2 2 3 2 6" xfId="34658"/>
    <cellStyle name="Output 2 2 2 3 2 7" xfId="34659"/>
    <cellStyle name="Output 2 2 2 3 2 8" xfId="34660"/>
    <cellStyle name="Output 2 2 2 3 3" xfId="34661"/>
    <cellStyle name="Output 2 2 2 3 4" xfId="34662"/>
    <cellStyle name="Output 2 2 2 3 5" xfId="34663"/>
    <cellStyle name="Output 2 2 2 3 6" xfId="34664"/>
    <cellStyle name="Output 2 2 2 3 7" xfId="34665"/>
    <cellStyle name="Output 2 2 2 3 8" xfId="34666"/>
    <cellStyle name="Output 2 2 2 3 9" xfId="34667"/>
    <cellStyle name="Output 2 2 2 4" xfId="34668"/>
    <cellStyle name="Output 2 2 2 4 2" xfId="34669"/>
    <cellStyle name="Output 2 2 2 4 3" xfId="34670"/>
    <cellStyle name="Output 2 2 2 4 4" xfId="34671"/>
    <cellStyle name="Output 2 2 2 4 5" xfId="34672"/>
    <cellStyle name="Output 2 2 2 4 6" xfId="34673"/>
    <cellStyle name="Output 2 2 2 4 7" xfId="34674"/>
    <cellStyle name="Output 2 2 2 4 8" xfId="34675"/>
    <cellStyle name="Output 2 2 2 5" xfId="34676"/>
    <cellStyle name="Output 2 2 2 6" xfId="34677"/>
    <cellStyle name="Output 2 2 2 7" xfId="34678"/>
    <cellStyle name="Output 2 2 2 8" xfId="34679"/>
    <cellStyle name="Output 2 2 2 9" xfId="34680"/>
    <cellStyle name="Output 2 2 3" xfId="1727"/>
    <cellStyle name="Output 2 2 3 10" xfId="34681"/>
    <cellStyle name="Output 2 2 3 2" xfId="34682"/>
    <cellStyle name="Output 2 2 3 2 2" xfId="34683"/>
    <cellStyle name="Output 2 2 3 2 2 2" xfId="34684"/>
    <cellStyle name="Output 2 2 3 2 2 3" xfId="34685"/>
    <cellStyle name="Output 2 2 3 2 2 4" xfId="34686"/>
    <cellStyle name="Output 2 2 3 2 2 5" xfId="34687"/>
    <cellStyle name="Output 2 2 3 2 2 6" xfId="34688"/>
    <cellStyle name="Output 2 2 3 2 2 7" xfId="34689"/>
    <cellStyle name="Output 2 2 3 2 2 8" xfId="34690"/>
    <cellStyle name="Output 2 2 3 2 3" xfId="34691"/>
    <cellStyle name="Output 2 2 3 2 4" xfId="34692"/>
    <cellStyle name="Output 2 2 3 2 5" xfId="34693"/>
    <cellStyle name="Output 2 2 3 2 6" xfId="34694"/>
    <cellStyle name="Output 2 2 3 2 7" xfId="34695"/>
    <cellStyle name="Output 2 2 3 2 8" xfId="34696"/>
    <cellStyle name="Output 2 2 3 2 9" xfId="34697"/>
    <cellStyle name="Output 2 2 3 3" xfId="34698"/>
    <cellStyle name="Output 2 2 3 3 2" xfId="34699"/>
    <cellStyle name="Output 2 2 3 3 3" xfId="34700"/>
    <cellStyle name="Output 2 2 3 3 4" xfId="34701"/>
    <cellStyle name="Output 2 2 3 3 5" xfId="34702"/>
    <cellStyle name="Output 2 2 3 3 6" xfId="34703"/>
    <cellStyle name="Output 2 2 3 3 7" xfId="34704"/>
    <cellStyle name="Output 2 2 3 3 8" xfId="34705"/>
    <cellStyle name="Output 2 2 3 4" xfId="34706"/>
    <cellStyle name="Output 2 2 3 5" xfId="34707"/>
    <cellStyle name="Output 2 2 3 6" xfId="34708"/>
    <cellStyle name="Output 2 2 3 7" xfId="34709"/>
    <cellStyle name="Output 2 2 3 8" xfId="34710"/>
    <cellStyle name="Output 2 2 3 9" xfId="34711"/>
    <cellStyle name="Output 2 3" xfId="1728"/>
    <cellStyle name="Output 2 3 10" xfId="34712"/>
    <cellStyle name="Output 2 3 11" xfId="34713"/>
    <cellStyle name="Output 2 3 12" xfId="34714"/>
    <cellStyle name="Output 2 3 13" xfId="34715"/>
    <cellStyle name="Output 2 3 14" xfId="34716"/>
    <cellStyle name="Output 2 3 15" xfId="34717"/>
    <cellStyle name="Output 2 3 2" xfId="1729"/>
    <cellStyle name="Output 2 3 2 10" xfId="34718"/>
    <cellStyle name="Output 2 3 2 10 2" xfId="34719"/>
    <cellStyle name="Output 2 3 2 10 3" xfId="34720"/>
    <cellStyle name="Output 2 3 2 10 4" xfId="34721"/>
    <cellStyle name="Output 2 3 2 10 5" xfId="34722"/>
    <cellStyle name="Output 2 3 2 10 6" xfId="34723"/>
    <cellStyle name="Output 2 3 2 10 7" xfId="34724"/>
    <cellStyle name="Output 2 3 2 10 8" xfId="34725"/>
    <cellStyle name="Output 2 3 2 10 9" xfId="34726"/>
    <cellStyle name="Output 2 3 2 11" xfId="34727"/>
    <cellStyle name="Output 2 3 2 11 2" xfId="34728"/>
    <cellStyle name="Output 2 3 2 11 3" xfId="34729"/>
    <cellStyle name="Output 2 3 2 11 4" xfId="34730"/>
    <cellStyle name="Output 2 3 2 11 5" xfId="34731"/>
    <cellStyle name="Output 2 3 2 11 6" xfId="34732"/>
    <cellStyle name="Output 2 3 2 11 7" xfId="34733"/>
    <cellStyle name="Output 2 3 2 11 8" xfId="34734"/>
    <cellStyle name="Output 2 3 2 11 9" xfId="34735"/>
    <cellStyle name="Output 2 3 2 12" xfId="34736"/>
    <cellStyle name="Output 2 3 2 12 2" xfId="34737"/>
    <cellStyle name="Output 2 3 2 12 3" xfId="34738"/>
    <cellStyle name="Output 2 3 2 12 4" xfId="34739"/>
    <cellStyle name="Output 2 3 2 12 5" xfId="34740"/>
    <cellStyle name="Output 2 3 2 12 6" xfId="34741"/>
    <cellStyle name="Output 2 3 2 12 7" xfId="34742"/>
    <cellStyle name="Output 2 3 2 12 8" xfId="34743"/>
    <cellStyle name="Output 2 3 2 12 9" xfId="34744"/>
    <cellStyle name="Output 2 3 2 13" xfId="34745"/>
    <cellStyle name="Output 2 3 2 13 2" xfId="34746"/>
    <cellStyle name="Output 2 3 2 13 3" xfId="34747"/>
    <cellStyle name="Output 2 3 2 13 4" xfId="34748"/>
    <cellStyle name="Output 2 3 2 13 5" xfId="34749"/>
    <cellStyle name="Output 2 3 2 13 6" xfId="34750"/>
    <cellStyle name="Output 2 3 2 13 7" xfId="34751"/>
    <cellStyle name="Output 2 3 2 13 8" xfId="34752"/>
    <cellStyle name="Output 2 3 2 13 9" xfId="34753"/>
    <cellStyle name="Output 2 3 2 14" xfId="34754"/>
    <cellStyle name="Output 2 3 2 15" xfId="34755"/>
    <cellStyle name="Output 2 3 2 16" xfId="34756"/>
    <cellStyle name="Output 2 3 2 17" xfId="34757"/>
    <cellStyle name="Output 2 3 2 2" xfId="34758"/>
    <cellStyle name="Output 2 3 2 2 10" xfId="34759"/>
    <cellStyle name="Output 2 3 2 2 10 2" xfId="34760"/>
    <cellStyle name="Output 2 3 2 2 10 3" xfId="34761"/>
    <cellStyle name="Output 2 3 2 2 10 4" xfId="34762"/>
    <cellStyle name="Output 2 3 2 2 10 5" xfId="34763"/>
    <cellStyle name="Output 2 3 2 2 10 6" xfId="34764"/>
    <cellStyle name="Output 2 3 2 2 10 7" xfId="34765"/>
    <cellStyle name="Output 2 3 2 2 10 8" xfId="34766"/>
    <cellStyle name="Output 2 3 2 2 10 9" xfId="34767"/>
    <cellStyle name="Output 2 3 2 2 11" xfId="34768"/>
    <cellStyle name="Output 2 3 2 2 11 2" xfId="34769"/>
    <cellStyle name="Output 2 3 2 2 11 3" xfId="34770"/>
    <cellStyle name="Output 2 3 2 2 11 4" xfId="34771"/>
    <cellStyle name="Output 2 3 2 2 11 5" xfId="34772"/>
    <cellStyle name="Output 2 3 2 2 11 6" xfId="34773"/>
    <cellStyle name="Output 2 3 2 2 11 7" xfId="34774"/>
    <cellStyle name="Output 2 3 2 2 11 8" xfId="34775"/>
    <cellStyle name="Output 2 3 2 2 11 9" xfId="34776"/>
    <cellStyle name="Output 2 3 2 2 12" xfId="34777"/>
    <cellStyle name="Output 2 3 2 2 13" xfId="34778"/>
    <cellStyle name="Output 2 3 2 2 14" xfId="34779"/>
    <cellStyle name="Output 2 3 2 2 2" xfId="34780"/>
    <cellStyle name="Output 2 3 2 2 2 10" xfId="34781"/>
    <cellStyle name="Output 2 3 2 2 2 11" xfId="34782"/>
    <cellStyle name="Output 2 3 2 2 2 12" xfId="34783"/>
    <cellStyle name="Output 2 3 2 2 2 13" xfId="34784"/>
    <cellStyle name="Output 2 3 2 2 2 14" xfId="34785"/>
    <cellStyle name="Output 2 3 2 2 2 15" xfId="34786"/>
    <cellStyle name="Output 2 3 2 2 2 16" xfId="34787"/>
    <cellStyle name="Output 2 3 2 2 2 2" xfId="34788"/>
    <cellStyle name="Output 2 3 2 2 2 2 10" xfId="34789"/>
    <cellStyle name="Output 2 3 2 2 2 2 11" xfId="34790"/>
    <cellStyle name="Output 2 3 2 2 2 2 12" xfId="34791"/>
    <cellStyle name="Output 2 3 2 2 2 2 13" xfId="34792"/>
    <cellStyle name="Output 2 3 2 2 2 2 14" xfId="34793"/>
    <cellStyle name="Output 2 3 2 2 2 2 2" xfId="34794"/>
    <cellStyle name="Output 2 3 2 2 2 2 2 2" xfId="34795"/>
    <cellStyle name="Output 2 3 2 2 2 2 2 3" xfId="34796"/>
    <cellStyle name="Output 2 3 2 2 2 2 2 4" xfId="34797"/>
    <cellStyle name="Output 2 3 2 2 2 2 2 5" xfId="34798"/>
    <cellStyle name="Output 2 3 2 2 2 2 2 6" xfId="34799"/>
    <cellStyle name="Output 2 3 2 2 2 2 2 7" xfId="34800"/>
    <cellStyle name="Output 2 3 2 2 2 2 2 8" xfId="34801"/>
    <cellStyle name="Output 2 3 2 2 2 2 2 9" xfId="34802"/>
    <cellStyle name="Output 2 3 2 2 2 2 3" xfId="34803"/>
    <cellStyle name="Output 2 3 2 2 2 2 3 2" xfId="34804"/>
    <cellStyle name="Output 2 3 2 2 2 2 3 3" xfId="34805"/>
    <cellStyle name="Output 2 3 2 2 2 2 3 4" xfId="34806"/>
    <cellStyle name="Output 2 3 2 2 2 2 3 5" xfId="34807"/>
    <cellStyle name="Output 2 3 2 2 2 2 3 6" xfId="34808"/>
    <cellStyle name="Output 2 3 2 2 2 2 3 7" xfId="34809"/>
    <cellStyle name="Output 2 3 2 2 2 2 3 8" xfId="34810"/>
    <cellStyle name="Output 2 3 2 2 2 2 3 9" xfId="34811"/>
    <cellStyle name="Output 2 3 2 2 2 2 4" xfId="34812"/>
    <cellStyle name="Output 2 3 2 2 2 2 4 2" xfId="34813"/>
    <cellStyle name="Output 2 3 2 2 2 2 4 3" xfId="34814"/>
    <cellStyle name="Output 2 3 2 2 2 2 4 4" xfId="34815"/>
    <cellStyle name="Output 2 3 2 2 2 2 4 5" xfId="34816"/>
    <cellStyle name="Output 2 3 2 2 2 2 4 6" xfId="34817"/>
    <cellStyle name="Output 2 3 2 2 2 2 4 7" xfId="34818"/>
    <cellStyle name="Output 2 3 2 2 2 2 4 8" xfId="34819"/>
    <cellStyle name="Output 2 3 2 2 2 2 4 9" xfId="34820"/>
    <cellStyle name="Output 2 3 2 2 2 2 5" xfId="34821"/>
    <cellStyle name="Output 2 3 2 2 2 2 5 2" xfId="34822"/>
    <cellStyle name="Output 2 3 2 2 2 2 5 3" xfId="34823"/>
    <cellStyle name="Output 2 3 2 2 2 2 5 4" xfId="34824"/>
    <cellStyle name="Output 2 3 2 2 2 2 5 5" xfId="34825"/>
    <cellStyle name="Output 2 3 2 2 2 2 5 6" xfId="34826"/>
    <cellStyle name="Output 2 3 2 2 2 2 5 7" xfId="34827"/>
    <cellStyle name="Output 2 3 2 2 2 2 5 8" xfId="34828"/>
    <cellStyle name="Output 2 3 2 2 2 2 5 9" xfId="34829"/>
    <cellStyle name="Output 2 3 2 2 2 2 6" xfId="34830"/>
    <cellStyle name="Output 2 3 2 2 2 2 6 2" xfId="34831"/>
    <cellStyle name="Output 2 3 2 2 2 2 6 3" xfId="34832"/>
    <cellStyle name="Output 2 3 2 2 2 2 6 4" xfId="34833"/>
    <cellStyle name="Output 2 3 2 2 2 2 6 5" xfId="34834"/>
    <cellStyle name="Output 2 3 2 2 2 2 6 6" xfId="34835"/>
    <cellStyle name="Output 2 3 2 2 2 2 6 7" xfId="34836"/>
    <cellStyle name="Output 2 3 2 2 2 2 6 8" xfId="34837"/>
    <cellStyle name="Output 2 3 2 2 2 2 6 9" xfId="34838"/>
    <cellStyle name="Output 2 3 2 2 2 2 7" xfId="34839"/>
    <cellStyle name="Output 2 3 2 2 2 2 8" xfId="34840"/>
    <cellStyle name="Output 2 3 2 2 2 2 9" xfId="34841"/>
    <cellStyle name="Output 2 3 2 2 2 3" xfId="34842"/>
    <cellStyle name="Output 2 3 2 2 2 3 2" xfId="34843"/>
    <cellStyle name="Output 2 3 2 2 2 3 3" xfId="34844"/>
    <cellStyle name="Output 2 3 2 2 2 3 4" xfId="34845"/>
    <cellStyle name="Output 2 3 2 2 2 3 5" xfId="34846"/>
    <cellStyle name="Output 2 3 2 2 2 3 6" xfId="34847"/>
    <cellStyle name="Output 2 3 2 2 2 3 7" xfId="34848"/>
    <cellStyle name="Output 2 3 2 2 2 3 8" xfId="34849"/>
    <cellStyle name="Output 2 3 2 2 2 3 9" xfId="34850"/>
    <cellStyle name="Output 2 3 2 2 2 4" xfId="34851"/>
    <cellStyle name="Output 2 3 2 2 2 4 2" xfId="34852"/>
    <cellStyle name="Output 2 3 2 2 2 4 3" xfId="34853"/>
    <cellStyle name="Output 2 3 2 2 2 4 4" xfId="34854"/>
    <cellStyle name="Output 2 3 2 2 2 4 5" xfId="34855"/>
    <cellStyle name="Output 2 3 2 2 2 4 6" xfId="34856"/>
    <cellStyle name="Output 2 3 2 2 2 4 7" xfId="34857"/>
    <cellStyle name="Output 2 3 2 2 2 4 8" xfId="34858"/>
    <cellStyle name="Output 2 3 2 2 2 4 9" xfId="34859"/>
    <cellStyle name="Output 2 3 2 2 2 5" xfId="34860"/>
    <cellStyle name="Output 2 3 2 2 2 5 2" xfId="34861"/>
    <cellStyle name="Output 2 3 2 2 2 5 3" xfId="34862"/>
    <cellStyle name="Output 2 3 2 2 2 5 4" xfId="34863"/>
    <cellStyle name="Output 2 3 2 2 2 5 5" xfId="34864"/>
    <cellStyle name="Output 2 3 2 2 2 5 6" xfId="34865"/>
    <cellStyle name="Output 2 3 2 2 2 5 7" xfId="34866"/>
    <cellStyle name="Output 2 3 2 2 2 5 8" xfId="34867"/>
    <cellStyle name="Output 2 3 2 2 2 5 9" xfId="34868"/>
    <cellStyle name="Output 2 3 2 2 2 6" xfId="34869"/>
    <cellStyle name="Output 2 3 2 2 2 6 2" xfId="34870"/>
    <cellStyle name="Output 2 3 2 2 2 6 3" xfId="34871"/>
    <cellStyle name="Output 2 3 2 2 2 6 4" xfId="34872"/>
    <cellStyle name="Output 2 3 2 2 2 6 5" xfId="34873"/>
    <cellStyle name="Output 2 3 2 2 2 6 6" xfId="34874"/>
    <cellStyle name="Output 2 3 2 2 2 6 7" xfId="34875"/>
    <cellStyle name="Output 2 3 2 2 2 6 8" xfId="34876"/>
    <cellStyle name="Output 2 3 2 2 2 6 9" xfId="34877"/>
    <cellStyle name="Output 2 3 2 2 2 7" xfId="34878"/>
    <cellStyle name="Output 2 3 2 2 2 7 2" xfId="34879"/>
    <cellStyle name="Output 2 3 2 2 2 7 3" xfId="34880"/>
    <cellStyle name="Output 2 3 2 2 2 7 4" xfId="34881"/>
    <cellStyle name="Output 2 3 2 2 2 7 5" xfId="34882"/>
    <cellStyle name="Output 2 3 2 2 2 7 6" xfId="34883"/>
    <cellStyle name="Output 2 3 2 2 2 7 7" xfId="34884"/>
    <cellStyle name="Output 2 3 2 2 2 7 8" xfId="34885"/>
    <cellStyle name="Output 2 3 2 2 2 7 9" xfId="34886"/>
    <cellStyle name="Output 2 3 2 2 2 8" xfId="34887"/>
    <cellStyle name="Output 2 3 2 2 2 8 2" xfId="34888"/>
    <cellStyle name="Output 2 3 2 2 2 8 3" xfId="34889"/>
    <cellStyle name="Output 2 3 2 2 2 8 4" xfId="34890"/>
    <cellStyle name="Output 2 3 2 2 2 8 5" xfId="34891"/>
    <cellStyle name="Output 2 3 2 2 2 8 6" xfId="34892"/>
    <cellStyle name="Output 2 3 2 2 2 8 7" xfId="34893"/>
    <cellStyle name="Output 2 3 2 2 2 8 8" xfId="34894"/>
    <cellStyle name="Output 2 3 2 2 2 8 9" xfId="34895"/>
    <cellStyle name="Output 2 3 2 2 2 9" xfId="34896"/>
    <cellStyle name="Output 2 3 2 2 3" xfId="34897"/>
    <cellStyle name="Output 2 3 2 2 3 10" xfId="34898"/>
    <cellStyle name="Output 2 3 2 2 3 11" xfId="34899"/>
    <cellStyle name="Output 2 3 2 2 3 12" xfId="34900"/>
    <cellStyle name="Output 2 3 2 2 3 13" xfId="34901"/>
    <cellStyle name="Output 2 3 2 2 3 14" xfId="34902"/>
    <cellStyle name="Output 2 3 2 2 3 15" xfId="34903"/>
    <cellStyle name="Output 2 3 2 2 3 16" xfId="34904"/>
    <cellStyle name="Output 2 3 2 2 3 2" xfId="34905"/>
    <cellStyle name="Output 2 3 2 2 3 2 10" xfId="34906"/>
    <cellStyle name="Output 2 3 2 2 3 2 11" xfId="34907"/>
    <cellStyle name="Output 2 3 2 2 3 2 12" xfId="34908"/>
    <cellStyle name="Output 2 3 2 2 3 2 13" xfId="34909"/>
    <cellStyle name="Output 2 3 2 2 3 2 14" xfId="34910"/>
    <cellStyle name="Output 2 3 2 2 3 2 2" xfId="34911"/>
    <cellStyle name="Output 2 3 2 2 3 2 2 2" xfId="34912"/>
    <cellStyle name="Output 2 3 2 2 3 2 2 3" xfId="34913"/>
    <cellStyle name="Output 2 3 2 2 3 2 2 4" xfId="34914"/>
    <cellStyle name="Output 2 3 2 2 3 2 2 5" xfId="34915"/>
    <cellStyle name="Output 2 3 2 2 3 2 2 6" xfId="34916"/>
    <cellStyle name="Output 2 3 2 2 3 2 2 7" xfId="34917"/>
    <cellStyle name="Output 2 3 2 2 3 2 2 8" xfId="34918"/>
    <cellStyle name="Output 2 3 2 2 3 2 2 9" xfId="34919"/>
    <cellStyle name="Output 2 3 2 2 3 2 3" xfId="34920"/>
    <cellStyle name="Output 2 3 2 2 3 2 3 2" xfId="34921"/>
    <cellStyle name="Output 2 3 2 2 3 2 3 3" xfId="34922"/>
    <cellStyle name="Output 2 3 2 2 3 2 3 4" xfId="34923"/>
    <cellStyle name="Output 2 3 2 2 3 2 3 5" xfId="34924"/>
    <cellStyle name="Output 2 3 2 2 3 2 3 6" xfId="34925"/>
    <cellStyle name="Output 2 3 2 2 3 2 3 7" xfId="34926"/>
    <cellStyle name="Output 2 3 2 2 3 2 3 8" xfId="34927"/>
    <cellStyle name="Output 2 3 2 2 3 2 3 9" xfId="34928"/>
    <cellStyle name="Output 2 3 2 2 3 2 4" xfId="34929"/>
    <cellStyle name="Output 2 3 2 2 3 2 4 2" xfId="34930"/>
    <cellStyle name="Output 2 3 2 2 3 2 4 3" xfId="34931"/>
    <cellStyle name="Output 2 3 2 2 3 2 4 4" xfId="34932"/>
    <cellStyle name="Output 2 3 2 2 3 2 4 5" xfId="34933"/>
    <cellStyle name="Output 2 3 2 2 3 2 4 6" xfId="34934"/>
    <cellStyle name="Output 2 3 2 2 3 2 4 7" xfId="34935"/>
    <cellStyle name="Output 2 3 2 2 3 2 4 8" xfId="34936"/>
    <cellStyle name="Output 2 3 2 2 3 2 4 9" xfId="34937"/>
    <cellStyle name="Output 2 3 2 2 3 2 5" xfId="34938"/>
    <cellStyle name="Output 2 3 2 2 3 2 5 2" xfId="34939"/>
    <cellStyle name="Output 2 3 2 2 3 2 5 3" xfId="34940"/>
    <cellStyle name="Output 2 3 2 2 3 2 5 4" xfId="34941"/>
    <cellStyle name="Output 2 3 2 2 3 2 5 5" xfId="34942"/>
    <cellStyle name="Output 2 3 2 2 3 2 5 6" xfId="34943"/>
    <cellStyle name="Output 2 3 2 2 3 2 5 7" xfId="34944"/>
    <cellStyle name="Output 2 3 2 2 3 2 5 8" xfId="34945"/>
    <cellStyle name="Output 2 3 2 2 3 2 5 9" xfId="34946"/>
    <cellStyle name="Output 2 3 2 2 3 2 6" xfId="34947"/>
    <cellStyle name="Output 2 3 2 2 3 2 6 2" xfId="34948"/>
    <cellStyle name="Output 2 3 2 2 3 2 6 3" xfId="34949"/>
    <cellStyle name="Output 2 3 2 2 3 2 6 4" xfId="34950"/>
    <cellStyle name="Output 2 3 2 2 3 2 6 5" xfId="34951"/>
    <cellStyle name="Output 2 3 2 2 3 2 6 6" xfId="34952"/>
    <cellStyle name="Output 2 3 2 2 3 2 6 7" xfId="34953"/>
    <cellStyle name="Output 2 3 2 2 3 2 6 8" xfId="34954"/>
    <cellStyle name="Output 2 3 2 2 3 2 6 9" xfId="34955"/>
    <cellStyle name="Output 2 3 2 2 3 2 7" xfId="34956"/>
    <cellStyle name="Output 2 3 2 2 3 2 8" xfId="34957"/>
    <cellStyle name="Output 2 3 2 2 3 2 9" xfId="34958"/>
    <cellStyle name="Output 2 3 2 2 3 3" xfId="34959"/>
    <cellStyle name="Output 2 3 2 2 3 3 2" xfId="34960"/>
    <cellStyle name="Output 2 3 2 2 3 3 3" xfId="34961"/>
    <cellStyle name="Output 2 3 2 2 3 3 4" xfId="34962"/>
    <cellStyle name="Output 2 3 2 2 3 3 5" xfId="34963"/>
    <cellStyle name="Output 2 3 2 2 3 3 6" xfId="34964"/>
    <cellStyle name="Output 2 3 2 2 3 3 7" xfId="34965"/>
    <cellStyle name="Output 2 3 2 2 3 3 8" xfId="34966"/>
    <cellStyle name="Output 2 3 2 2 3 3 9" xfId="34967"/>
    <cellStyle name="Output 2 3 2 2 3 4" xfId="34968"/>
    <cellStyle name="Output 2 3 2 2 3 4 2" xfId="34969"/>
    <cellStyle name="Output 2 3 2 2 3 4 3" xfId="34970"/>
    <cellStyle name="Output 2 3 2 2 3 4 4" xfId="34971"/>
    <cellStyle name="Output 2 3 2 2 3 4 5" xfId="34972"/>
    <cellStyle name="Output 2 3 2 2 3 4 6" xfId="34973"/>
    <cellStyle name="Output 2 3 2 2 3 4 7" xfId="34974"/>
    <cellStyle name="Output 2 3 2 2 3 4 8" xfId="34975"/>
    <cellStyle name="Output 2 3 2 2 3 4 9" xfId="34976"/>
    <cellStyle name="Output 2 3 2 2 3 5" xfId="34977"/>
    <cellStyle name="Output 2 3 2 2 3 5 2" xfId="34978"/>
    <cellStyle name="Output 2 3 2 2 3 5 3" xfId="34979"/>
    <cellStyle name="Output 2 3 2 2 3 5 4" xfId="34980"/>
    <cellStyle name="Output 2 3 2 2 3 5 5" xfId="34981"/>
    <cellStyle name="Output 2 3 2 2 3 5 6" xfId="34982"/>
    <cellStyle name="Output 2 3 2 2 3 5 7" xfId="34983"/>
    <cellStyle name="Output 2 3 2 2 3 5 8" xfId="34984"/>
    <cellStyle name="Output 2 3 2 2 3 5 9" xfId="34985"/>
    <cellStyle name="Output 2 3 2 2 3 6" xfId="34986"/>
    <cellStyle name="Output 2 3 2 2 3 6 2" xfId="34987"/>
    <cellStyle name="Output 2 3 2 2 3 6 3" xfId="34988"/>
    <cellStyle name="Output 2 3 2 2 3 6 4" xfId="34989"/>
    <cellStyle name="Output 2 3 2 2 3 6 5" xfId="34990"/>
    <cellStyle name="Output 2 3 2 2 3 6 6" xfId="34991"/>
    <cellStyle name="Output 2 3 2 2 3 6 7" xfId="34992"/>
    <cellStyle name="Output 2 3 2 2 3 6 8" xfId="34993"/>
    <cellStyle name="Output 2 3 2 2 3 6 9" xfId="34994"/>
    <cellStyle name="Output 2 3 2 2 3 7" xfId="34995"/>
    <cellStyle name="Output 2 3 2 2 3 7 2" xfId="34996"/>
    <cellStyle name="Output 2 3 2 2 3 7 3" xfId="34997"/>
    <cellStyle name="Output 2 3 2 2 3 7 4" xfId="34998"/>
    <cellStyle name="Output 2 3 2 2 3 7 5" xfId="34999"/>
    <cellStyle name="Output 2 3 2 2 3 7 6" xfId="35000"/>
    <cellStyle name="Output 2 3 2 2 3 7 7" xfId="35001"/>
    <cellStyle name="Output 2 3 2 2 3 7 8" xfId="35002"/>
    <cellStyle name="Output 2 3 2 2 3 7 9" xfId="35003"/>
    <cellStyle name="Output 2 3 2 2 3 8" xfId="35004"/>
    <cellStyle name="Output 2 3 2 2 3 8 2" xfId="35005"/>
    <cellStyle name="Output 2 3 2 2 3 8 3" xfId="35006"/>
    <cellStyle name="Output 2 3 2 2 3 8 4" xfId="35007"/>
    <cellStyle name="Output 2 3 2 2 3 8 5" xfId="35008"/>
    <cellStyle name="Output 2 3 2 2 3 8 6" xfId="35009"/>
    <cellStyle name="Output 2 3 2 2 3 8 7" xfId="35010"/>
    <cellStyle name="Output 2 3 2 2 3 8 8" xfId="35011"/>
    <cellStyle name="Output 2 3 2 2 3 8 9" xfId="35012"/>
    <cellStyle name="Output 2 3 2 2 3 9" xfId="35013"/>
    <cellStyle name="Output 2 3 2 2 4" xfId="35014"/>
    <cellStyle name="Output 2 3 2 2 4 10" xfId="35015"/>
    <cellStyle name="Output 2 3 2 2 4 11" xfId="35016"/>
    <cellStyle name="Output 2 3 2 2 4 12" xfId="35017"/>
    <cellStyle name="Output 2 3 2 2 4 13" xfId="35018"/>
    <cellStyle name="Output 2 3 2 2 4 14" xfId="35019"/>
    <cellStyle name="Output 2 3 2 2 4 15" xfId="35020"/>
    <cellStyle name="Output 2 3 2 2 4 16" xfId="35021"/>
    <cellStyle name="Output 2 3 2 2 4 2" xfId="35022"/>
    <cellStyle name="Output 2 3 2 2 4 2 10" xfId="35023"/>
    <cellStyle name="Output 2 3 2 2 4 2 11" xfId="35024"/>
    <cellStyle name="Output 2 3 2 2 4 2 12" xfId="35025"/>
    <cellStyle name="Output 2 3 2 2 4 2 13" xfId="35026"/>
    <cellStyle name="Output 2 3 2 2 4 2 14" xfId="35027"/>
    <cellStyle name="Output 2 3 2 2 4 2 2" xfId="35028"/>
    <cellStyle name="Output 2 3 2 2 4 2 2 2" xfId="35029"/>
    <cellStyle name="Output 2 3 2 2 4 2 2 3" xfId="35030"/>
    <cellStyle name="Output 2 3 2 2 4 2 2 4" xfId="35031"/>
    <cellStyle name="Output 2 3 2 2 4 2 2 5" xfId="35032"/>
    <cellStyle name="Output 2 3 2 2 4 2 2 6" xfId="35033"/>
    <cellStyle name="Output 2 3 2 2 4 2 2 7" xfId="35034"/>
    <cellStyle name="Output 2 3 2 2 4 2 2 8" xfId="35035"/>
    <cellStyle name="Output 2 3 2 2 4 2 2 9" xfId="35036"/>
    <cellStyle name="Output 2 3 2 2 4 2 3" xfId="35037"/>
    <cellStyle name="Output 2 3 2 2 4 2 3 2" xfId="35038"/>
    <cellStyle name="Output 2 3 2 2 4 2 3 3" xfId="35039"/>
    <cellStyle name="Output 2 3 2 2 4 2 3 4" xfId="35040"/>
    <cellStyle name="Output 2 3 2 2 4 2 3 5" xfId="35041"/>
    <cellStyle name="Output 2 3 2 2 4 2 3 6" xfId="35042"/>
    <cellStyle name="Output 2 3 2 2 4 2 3 7" xfId="35043"/>
    <cellStyle name="Output 2 3 2 2 4 2 3 8" xfId="35044"/>
    <cellStyle name="Output 2 3 2 2 4 2 3 9" xfId="35045"/>
    <cellStyle name="Output 2 3 2 2 4 2 4" xfId="35046"/>
    <cellStyle name="Output 2 3 2 2 4 2 4 2" xfId="35047"/>
    <cellStyle name="Output 2 3 2 2 4 2 4 3" xfId="35048"/>
    <cellStyle name="Output 2 3 2 2 4 2 4 4" xfId="35049"/>
    <cellStyle name="Output 2 3 2 2 4 2 4 5" xfId="35050"/>
    <cellStyle name="Output 2 3 2 2 4 2 4 6" xfId="35051"/>
    <cellStyle name="Output 2 3 2 2 4 2 4 7" xfId="35052"/>
    <cellStyle name="Output 2 3 2 2 4 2 4 8" xfId="35053"/>
    <cellStyle name="Output 2 3 2 2 4 2 4 9" xfId="35054"/>
    <cellStyle name="Output 2 3 2 2 4 2 5" xfId="35055"/>
    <cellStyle name="Output 2 3 2 2 4 2 5 2" xfId="35056"/>
    <cellStyle name="Output 2 3 2 2 4 2 5 3" xfId="35057"/>
    <cellStyle name="Output 2 3 2 2 4 2 5 4" xfId="35058"/>
    <cellStyle name="Output 2 3 2 2 4 2 5 5" xfId="35059"/>
    <cellStyle name="Output 2 3 2 2 4 2 5 6" xfId="35060"/>
    <cellStyle name="Output 2 3 2 2 4 2 5 7" xfId="35061"/>
    <cellStyle name="Output 2 3 2 2 4 2 5 8" xfId="35062"/>
    <cellStyle name="Output 2 3 2 2 4 2 5 9" xfId="35063"/>
    <cellStyle name="Output 2 3 2 2 4 2 6" xfId="35064"/>
    <cellStyle name="Output 2 3 2 2 4 2 6 2" xfId="35065"/>
    <cellStyle name="Output 2 3 2 2 4 2 6 3" xfId="35066"/>
    <cellStyle name="Output 2 3 2 2 4 2 6 4" xfId="35067"/>
    <cellStyle name="Output 2 3 2 2 4 2 6 5" xfId="35068"/>
    <cellStyle name="Output 2 3 2 2 4 2 6 6" xfId="35069"/>
    <cellStyle name="Output 2 3 2 2 4 2 6 7" xfId="35070"/>
    <cellStyle name="Output 2 3 2 2 4 2 6 8" xfId="35071"/>
    <cellStyle name="Output 2 3 2 2 4 2 6 9" xfId="35072"/>
    <cellStyle name="Output 2 3 2 2 4 2 7" xfId="35073"/>
    <cellStyle name="Output 2 3 2 2 4 2 8" xfId="35074"/>
    <cellStyle name="Output 2 3 2 2 4 2 9" xfId="35075"/>
    <cellStyle name="Output 2 3 2 2 4 3" xfId="35076"/>
    <cellStyle name="Output 2 3 2 2 4 3 2" xfId="35077"/>
    <cellStyle name="Output 2 3 2 2 4 3 3" xfId="35078"/>
    <cellStyle name="Output 2 3 2 2 4 3 4" xfId="35079"/>
    <cellStyle name="Output 2 3 2 2 4 3 5" xfId="35080"/>
    <cellStyle name="Output 2 3 2 2 4 3 6" xfId="35081"/>
    <cellStyle name="Output 2 3 2 2 4 3 7" xfId="35082"/>
    <cellStyle name="Output 2 3 2 2 4 3 8" xfId="35083"/>
    <cellStyle name="Output 2 3 2 2 4 3 9" xfId="35084"/>
    <cellStyle name="Output 2 3 2 2 4 4" xfId="35085"/>
    <cellStyle name="Output 2 3 2 2 4 4 2" xfId="35086"/>
    <cellStyle name="Output 2 3 2 2 4 4 3" xfId="35087"/>
    <cellStyle name="Output 2 3 2 2 4 4 4" xfId="35088"/>
    <cellStyle name="Output 2 3 2 2 4 4 5" xfId="35089"/>
    <cellStyle name="Output 2 3 2 2 4 4 6" xfId="35090"/>
    <cellStyle name="Output 2 3 2 2 4 4 7" xfId="35091"/>
    <cellStyle name="Output 2 3 2 2 4 4 8" xfId="35092"/>
    <cellStyle name="Output 2 3 2 2 4 4 9" xfId="35093"/>
    <cellStyle name="Output 2 3 2 2 4 5" xfId="35094"/>
    <cellStyle name="Output 2 3 2 2 4 5 2" xfId="35095"/>
    <cellStyle name="Output 2 3 2 2 4 5 3" xfId="35096"/>
    <cellStyle name="Output 2 3 2 2 4 5 4" xfId="35097"/>
    <cellStyle name="Output 2 3 2 2 4 5 5" xfId="35098"/>
    <cellStyle name="Output 2 3 2 2 4 5 6" xfId="35099"/>
    <cellStyle name="Output 2 3 2 2 4 5 7" xfId="35100"/>
    <cellStyle name="Output 2 3 2 2 4 5 8" xfId="35101"/>
    <cellStyle name="Output 2 3 2 2 4 5 9" xfId="35102"/>
    <cellStyle name="Output 2 3 2 2 4 6" xfId="35103"/>
    <cellStyle name="Output 2 3 2 2 4 6 2" xfId="35104"/>
    <cellStyle name="Output 2 3 2 2 4 6 3" xfId="35105"/>
    <cellStyle name="Output 2 3 2 2 4 6 4" xfId="35106"/>
    <cellStyle name="Output 2 3 2 2 4 6 5" xfId="35107"/>
    <cellStyle name="Output 2 3 2 2 4 6 6" xfId="35108"/>
    <cellStyle name="Output 2 3 2 2 4 6 7" xfId="35109"/>
    <cellStyle name="Output 2 3 2 2 4 6 8" xfId="35110"/>
    <cellStyle name="Output 2 3 2 2 4 6 9" xfId="35111"/>
    <cellStyle name="Output 2 3 2 2 4 7" xfId="35112"/>
    <cellStyle name="Output 2 3 2 2 4 7 2" xfId="35113"/>
    <cellStyle name="Output 2 3 2 2 4 7 3" xfId="35114"/>
    <cellStyle name="Output 2 3 2 2 4 7 4" xfId="35115"/>
    <cellStyle name="Output 2 3 2 2 4 7 5" xfId="35116"/>
    <cellStyle name="Output 2 3 2 2 4 7 6" xfId="35117"/>
    <cellStyle name="Output 2 3 2 2 4 7 7" xfId="35118"/>
    <cellStyle name="Output 2 3 2 2 4 7 8" xfId="35119"/>
    <cellStyle name="Output 2 3 2 2 4 7 9" xfId="35120"/>
    <cellStyle name="Output 2 3 2 2 4 8" xfId="35121"/>
    <cellStyle name="Output 2 3 2 2 4 8 2" xfId="35122"/>
    <cellStyle name="Output 2 3 2 2 4 8 3" xfId="35123"/>
    <cellStyle name="Output 2 3 2 2 4 8 4" xfId="35124"/>
    <cellStyle name="Output 2 3 2 2 4 8 5" xfId="35125"/>
    <cellStyle name="Output 2 3 2 2 4 8 6" xfId="35126"/>
    <cellStyle name="Output 2 3 2 2 4 8 7" xfId="35127"/>
    <cellStyle name="Output 2 3 2 2 4 8 8" xfId="35128"/>
    <cellStyle name="Output 2 3 2 2 4 8 9" xfId="35129"/>
    <cellStyle name="Output 2 3 2 2 4 9" xfId="35130"/>
    <cellStyle name="Output 2 3 2 2 5" xfId="35131"/>
    <cellStyle name="Output 2 3 2 2 5 2" xfId="35132"/>
    <cellStyle name="Output 2 3 2 2 5 3" xfId="35133"/>
    <cellStyle name="Output 2 3 2 2 5 4" xfId="35134"/>
    <cellStyle name="Output 2 3 2 2 5 5" xfId="35135"/>
    <cellStyle name="Output 2 3 2 2 5 6" xfId="35136"/>
    <cellStyle name="Output 2 3 2 2 5 7" xfId="35137"/>
    <cellStyle name="Output 2 3 2 2 5 8" xfId="35138"/>
    <cellStyle name="Output 2 3 2 2 5 9" xfId="35139"/>
    <cellStyle name="Output 2 3 2 2 6" xfId="35140"/>
    <cellStyle name="Output 2 3 2 2 6 2" xfId="35141"/>
    <cellStyle name="Output 2 3 2 2 6 3" xfId="35142"/>
    <cellStyle name="Output 2 3 2 2 6 4" xfId="35143"/>
    <cellStyle name="Output 2 3 2 2 6 5" xfId="35144"/>
    <cellStyle name="Output 2 3 2 2 6 6" xfId="35145"/>
    <cellStyle name="Output 2 3 2 2 6 7" xfId="35146"/>
    <cellStyle name="Output 2 3 2 2 6 8" xfId="35147"/>
    <cellStyle name="Output 2 3 2 2 6 9" xfId="35148"/>
    <cellStyle name="Output 2 3 2 2 7" xfId="35149"/>
    <cellStyle name="Output 2 3 2 2 7 2" xfId="35150"/>
    <cellStyle name="Output 2 3 2 2 7 3" xfId="35151"/>
    <cellStyle name="Output 2 3 2 2 7 4" xfId="35152"/>
    <cellStyle name="Output 2 3 2 2 7 5" xfId="35153"/>
    <cellStyle name="Output 2 3 2 2 7 6" xfId="35154"/>
    <cellStyle name="Output 2 3 2 2 7 7" xfId="35155"/>
    <cellStyle name="Output 2 3 2 2 7 8" xfId="35156"/>
    <cellStyle name="Output 2 3 2 2 7 9" xfId="35157"/>
    <cellStyle name="Output 2 3 2 2 8" xfId="35158"/>
    <cellStyle name="Output 2 3 2 2 8 2" xfId="35159"/>
    <cellStyle name="Output 2 3 2 2 8 3" xfId="35160"/>
    <cellStyle name="Output 2 3 2 2 8 4" xfId="35161"/>
    <cellStyle name="Output 2 3 2 2 8 5" xfId="35162"/>
    <cellStyle name="Output 2 3 2 2 8 6" xfId="35163"/>
    <cellStyle name="Output 2 3 2 2 8 7" xfId="35164"/>
    <cellStyle name="Output 2 3 2 2 8 8" xfId="35165"/>
    <cellStyle name="Output 2 3 2 2 8 9" xfId="35166"/>
    <cellStyle name="Output 2 3 2 2 9" xfId="35167"/>
    <cellStyle name="Output 2 3 2 2 9 2" xfId="35168"/>
    <cellStyle name="Output 2 3 2 2 9 3" xfId="35169"/>
    <cellStyle name="Output 2 3 2 2 9 4" xfId="35170"/>
    <cellStyle name="Output 2 3 2 2 9 5" xfId="35171"/>
    <cellStyle name="Output 2 3 2 2 9 6" xfId="35172"/>
    <cellStyle name="Output 2 3 2 2 9 7" xfId="35173"/>
    <cellStyle name="Output 2 3 2 2 9 8" xfId="35174"/>
    <cellStyle name="Output 2 3 2 2 9 9" xfId="35175"/>
    <cellStyle name="Output 2 3 2 3" xfId="35176"/>
    <cellStyle name="Output 2 3 2 3 10" xfId="35177"/>
    <cellStyle name="Output 2 3 2 3 10 2" xfId="35178"/>
    <cellStyle name="Output 2 3 2 3 10 3" xfId="35179"/>
    <cellStyle name="Output 2 3 2 3 10 4" xfId="35180"/>
    <cellStyle name="Output 2 3 2 3 10 5" xfId="35181"/>
    <cellStyle name="Output 2 3 2 3 10 6" xfId="35182"/>
    <cellStyle name="Output 2 3 2 3 10 7" xfId="35183"/>
    <cellStyle name="Output 2 3 2 3 10 8" xfId="35184"/>
    <cellStyle name="Output 2 3 2 3 10 9" xfId="35185"/>
    <cellStyle name="Output 2 3 2 3 11" xfId="35186"/>
    <cellStyle name="Output 2 3 2 3 12" xfId="35187"/>
    <cellStyle name="Output 2 3 2 3 13" xfId="35188"/>
    <cellStyle name="Output 2 3 2 3 2" xfId="35189"/>
    <cellStyle name="Output 2 3 2 3 2 10" xfId="35190"/>
    <cellStyle name="Output 2 3 2 3 2 11" xfId="35191"/>
    <cellStyle name="Output 2 3 2 3 2 12" xfId="35192"/>
    <cellStyle name="Output 2 3 2 3 2 13" xfId="35193"/>
    <cellStyle name="Output 2 3 2 3 2 14" xfId="35194"/>
    <cellStyle name="Output 2 3 2 3 2 15" xfId="35195"/>
    <cellStyle name="Output 2 3 2 3 2 16" xfId="35196"/>
    <cellStyle name="Output 2 3 2 3 2 2" xfId="35197"/>
    <cellStyle name="Output 2 3 2 3 2 2 10" xfId="35198"/>
    <cellStyle name="Output 2 3 2 3 2 2 11" xfId="35199"/>
    <cellStyle name="Output 2 3 2 3 2 2 12" xfId="35200"/>
    <cellStyle name="Output 2 3 2 3 2 2 13" xfId="35201"/>
    <cellStyle name="Output 2 3 2 3 2 2 14" xfId="35202"/>
    <cellStyle name="Output 2 3 2 3 2 2 2" xfId="35203"/>
    <cellStyle name="Output 2 3 2 3 2 2 2 2" xfId="35204"/>
    <cellStyle name="Output 2 3 2 3 2 2 2 3" xfId="35205"/>
    <cellStyle name="Output 2 3 2 3 2 2 2 4" xfId="35206"/>
    <cellStyle name="Output 2 3 2 3 2 2 2 5" xfId="35207"/>
    <cellStyle name="Output 2 3 2 3 2 2 2 6" xfId="35208"/>
    <cellStyle name="Output 2 3 2 3 2 2 2 7" xfId="35209"/>
    <cellStyle name="Output 2 3 2 3 2 2 2 8" xfId="35210"/>
    <cellStyle name="Output 2 3 2 3 2 2 2 9" xfId="35211"/>
    <cellStyle name="Output 2 3 2 3 2 2 3" xfId="35212"/>
    <cellStyle name="Output 2 3 2 3 2 2 3 2" xfId="35213"/>
    <cellStyle name="Output 2 3 2 3 2 2 3 3" xfId="35214"/>
    <cellStyle name="Output 2 3 2 3 2 2 3 4" xfId="35215"/>
    <cellStyle name="Output 2 3 2 3 2 2 3 5" xfId="35216"/>
    <cellStyle name="Output 2 3 2 3 2 2 3 6" xfId="35217"/>
    <cellStyle name="Output 2 3 2 3 2 2 3 7" xfId="35218"/>
    <cellStyle name="Output 2 3 2 3 2 2 3 8" xfId="35219"/>
    <cellStyle name="Output 2 3 2 3 2 2 3 9" xfId="35220"/>
    <cellStyle name="Output 2 3 2 3 2 2 4" xfId="35221"/>
    <cellStyle name="Output 2 3 2 3 2 2 4 2" xfId="35222"/>
    <cellStyle name="Output 2 3 2 3 2 2 4 3" xfId="35223"/>
    <cellStyle name="Output 2 3 2 3 2 2 4 4" xfId="35224"/>
    <cellStyle name="Output 2 3 2 3 2 2 4 5" xfId="35225"/>
    <cellStyle name="Output 2 3 2 3 2 2 4 6" xfId="35226"/>
    <cellStyle name="Output 2 3 2 3 2 2 4 7" xfId="35227"/>
    <cellStyle name="Output 2 3 2 3 2 2 4 8" xfId="35228"/>
    <cellStyle name="Output 2 3 2 3 2 2 4 9" xfId="35229"/>
    <cellStyle name="Output 2 3 2 3 2 2 5" xfId="35230"/>
    <cellStyle name="Output 2 3 2 3 2 2 5 2" xfId="35231"/>
    <cellStyle name="Output 2 3 2 3 2 2 5 3" xfId="35232"/>
    <cellStyle name="Output 2 3 2 3 2 2 5 4" xfId="35233"/>
    <cellStyle name="Output 2 3 2 3 2 2 5 5" xfId="35234"/>
    <cellStyle name="Output 2 3 2 3 2 2 5 6" xfId="35235"/>
    <cellStyle name="Output 2 3 2 3 2 2 5 7" xfId="35236"/>
    <cellStyle name="Output 2 3 2 3 2 2 5 8" xfId="35237"/>
    <cellStyle name="Output 2 3 2 3 2 2 5 9" xfId="35238"/>
    <cellStyle name="Output 2 3 2 3 2 2 6" xfId="35239"/>
    <cellStyle name="Output 2 3 2 3 2 2 6 2" xfId="35240"/>
    <cellStyle name="Output 2 3 2 3 2 2 6 3" xfId="35241"/>
    <cellStyle name="Output 2 3 2 3 2 2 6 4" xfId="35242"/>
    <cellStyle name="Output 2 3 2 3 2 2 6 5" xfId="35243"/>
    <cellStyle name="Output 2 3 2 3 2 2 6 6" xfId="35244"/>
    <cellStyle name="Output 2 3 2 3 2 2 6 7" xfId="35245"/>
    <cellStyle name="Output 2 3 2 3 2 2 6 8" xfId="35246"/>
    <cellStyle name="Output 2 3 2 3 2 2 6 9" xfId="35247"/>
    <cellStyle name="Output 2 3 2 3 2 2 7" xfId="35248"/>
    <cellStyle name="Output 2 3 2 3 2 2 8" xfId="35249"/>
    <cellStyle name="Output 2 3 2 3 2 2 9" xfId="35250"/>
    <cellStyle name="Output 2 3 2 3 2 3" xfId="35251"/>
    <cellStyle name="Output 2 3 2 3 2 3 2" xfId="35252"/>
    <cellStyle name="Output 2 3 2 3 2 3 3" xfId="35253"/>
    <cellStyle name="Output 2 3 2 3 2 3 4" xfId="35254"/>
    <cellStyle name="Output 2 3 2 3 2 3 5" xfId="35255"/>
    <cellStyle name="Output 2 3 2 3 2 3 6" xfId="35256"/>
    <cellStyle name="Output 2 3 2 3 2 3 7" xfId="35257"/>
    <cellStyle name="Output 2 3 2 3 2 3 8" xfId="35258"/>
    <cellStyle name="Output 2 3 2 3 2 3 9" xfId="35259"/>
    <cellStyle name="Output 2 3 2 3 2 4" xfId="35260"/>
    <cellStyle name="Output 2 3 2 3 2 4 2" xfId="35261"/>
    <cellStyle name="Output 2 3 2 3 2 4 3" xfId="35262"/>
    <cellStyle name="Output 2 3 2 3 2 4 4" xfId="35263"/>
    <cellStyle name="Output 2 3 2 3 2 4 5" xfId="35264"/>
    <cellStyle name="Output 2 3 2 3 2 4 6" xfId="35265"/>
    <cellStyle name="Output 2 3 2 3 2 4 7" xfId="35266"/>
    <cellStyle name="Output 2 3 2 3 2 4 8" xfId="35267"/>
    <cellStyle name="Output 2 3 2 3 2 4 9" xfId="35268"/>
    <cellStyle name="Output 2 3 2 3 2 5" xfId="35269"/>
    <cellStyle name="Output 2 3 2 3 2 5 2" xfId="35270"/>
    <cellStyle name="Output 2 3 2 3 2 5 3" xfId="35271"/>
    <cellStyle name="Output 2 3 2 3 2 5 4" xfId="35272"/>
    <cellStyle name="Output 2 3 2 3 2 5 5" xfId="35273"/>
    <cellStyle name="Output 2 3 2 3 2 5 6" xfId="35274"/>
    <cellStyle name="Output 2 3 2 3 2 5 7" xfId="35275"/>
    <cellStyle name="Output 2 3 2 3 2 5 8" xfId="35276"/>
    <cellStyle name="Output 2 3 2 3 2 5 9" xfId="35277"/>
    <cellStyle name="Output 2 3 2 3 2 6" xfId="35278"/>
    <cellStyle name="Output 2 3 2 3 2 6 2" xfId="35279"/>
    <cellStyle name="Output 2 3 2 3 2 6 3" xfId="35280"/>
    <cellStyle name="Output 2 3 2 3 2 6 4" xfId="35281"/>
    <cellStyle name="Output 2 3 2 3 2 6 5" xfId="35282"/>
    <cellStyle name="Output 2 3 2 3 2 6 6" xfId="35283"/>
    <cellStyle name="Output 2 3 2 3 2 6 7" xfId="35284"/>
    <cellStyle name="Output 2 3 2 3 2 6 8" xfId="35285"/>
    <cellStyle name="Output 2 3 2 3 2 6 9" xfId="35286"/>
    <cellStyle name="Output 2 3 2 3 2 7" xfId="35287"/>
    <cellStyle name="Output 2 3 2 3 2 7 2" xfId="35288"/>
    <cellStyle name="Output 2 3 2 3 2 7 3" xfId="35289"/>
    <cellStyle name="Output 2 3 2 3 2 7 4" xfId="35290"/>
    <cellStyle name="Output 2 3 2 3 2 7 5" xfId="35291"/>
    <cellStyle name="Output 2 3 2 3 2 7 6" xfId="35292"/>
    <cellStyle name="Output 2 3 2 3 2 7 7" xfId="35293"/>
    <cellStyle name="Output 2 3 2 3 2 7 8" xfId="35294"/>
    <cellStyle name="Output 2 3 2 3 2 7 9" xfId="35295"/>
    <cellStyle name="Output 2 3 2 3 2 8" xfId="35296"/>
    <cellStyle name="Output 2 3 2 3 2 8 2" xfId="35297"/>
    <cellStyle name="Output 2 3 2 3 2 8 3" xfId="35298"/>
    <cellStyle name="Output 2 3 2 3 2 8 4" xfId="35299"/>
    <cellStyle name="Output 2 3 2 3 2 8 5" xfId="35300"/>
    <cellStyle name="Output 2 3 2 3 2 8 6" xfId="35301"/>
    <cellStyle name="Output 2 3 2 3 2 8 7" xfId="35302"/>
    <cellStyle name="Output 2 3 2 3 2 8 8" xfId="35303"/>
    <cellStyle name="Output 2 3 2 3 2 8 9" xfId="35304"/>
    <cellStyle name="Output 2 3 2 3 2 9" xfId="35305"/>
    <cellStyle name="Output 2 3 2 3 3" xfId="35306"/>
    <cellStyle name="Output 2 3 2 3 3 10" xfId="35307"/>
    <cellStyle name="Output 2 3 2 3 3 11" xfId="35308"/>
    <cellStyle name="Output 2 3 2 3 3 12" xfId="35309"/>
    <cellStyle name="Output 2 3 2 3 3 13" xfId="35310"/>
    <cellStyle name="Output 2 3 2 3 3 14" xfId="35311"/>
    <cellStyle name="Output 2 3 2 3 3 15" xfId="35312"/>
    <cellStyle name="Output 2 3 2 3 3 16" xfId="35313"/>
    <cellStyle name="Output 2 3 2 3 3 2" xfId="35314"/>
    <cellStyle name="Output 2 3 2 3 3 2 10" xfId="35315"/>
    <cellStyle name="Output 2 3 2 3 3 2 11" xfId="35316"/>
    <cellStyle name="Output 2 3 2 3 3 2 12" xfId="35317"/>
    <cellStyle name="Output 2 3 2 3 3 2 13" xfId="35318"/>
    <cellStyle name="Output 2 3 2 3 3 2 14" xfId="35319"/>
    <cellStyle name="Output 2 3 2 3 3 2 2" xfId="35320"/>
    <cellStyle name="Output 2 3 2 3 3 2 2 2" xfId="35321"/>
    <cellStyle name="Output 2 3 2 3 3 2 2 3" xfId="35322"/>
    <cellStyle name="Output 2 3 2 3 3 2 2 4" xfId="35323"/>
    <cellStyle name="Output 2 3 2 3 3 2 2 5" xfId="35324"/>
    <cellStyle name="Output 2 3 2 3 3 2 2 6" xfId="35325"/>
    <cellStyle name="Output 2 3 2 3 3 2 2 7" xfId="35326"/>
    <cellStyle name="Output 2 3 2 3 3 2 2 8" xfId="35327"/>
    <cellStyle name="Output 2 3 2 3 3 2 2 9" xfId="35328"/>
    <cellStyle name="Output 2 3 2 3 3 2 3" xfId="35329"/>
    <cellStyle name="Output 2 3 2 3 3 2 3 2" xfId="35330"/>
    <cellStyle name="Output 2 3 2 3 3 2 3 3" xfId="35331"/>
    <cellStyle name="Output 2 3 2 3 3 2 3 4" xfId="35332"/>
    <cellStyle name="Output 2 3 2 3 3 2 3 5" xfId="35333"/>
    <cellStyle name="Output 2 3 2 3 3 2 3 6" xfId="35334"/>
    <cellStyle name="Output 2 3 2 3 3 2 3 7" xfId="35335"/>
    <cellStyle name="Output 2 3 2 3 3 2 3 8" xfId="35336"/>
    <cellStyle name="Output 2 3 2 3 3 2 3 9" xfId="35337"/>
    <cellStyle name="Output 2 3 2 3 3 2 4" xfId="35338"/>
    <cellStyle name="Output 2 3 2 3 3 2 4 2" xfId="35339"/>
    <cellStyle name="Output 2 3 2 3 3 2 4 3" xfId="35340"/>
    <cellStyle name="Output 2 3 2 3 3 2 4 4" xfId="35341"/>
    <cellStyle name="Output 2 3 2 3 3 2 4 5" xfId="35342"/>
    <cellStyle name="Output 2 3 2 3 3 2 4 6" xfId="35343"/>
    <cellStyle name="Output 2 3 2 3 3 2 4 7" xfId="35344"/>
    <cellStyle name="Output 2 3 2 3 3 2 4 8" xfId="35345"/>
    <cellStyle name="Output 2 3 2 3 3 2 4 9" xfId="35346"/>
    <cellStyle name="Output 2 3 2 3 3 2 5" xfId="35347"/>
    <cellStyle name="Output 2 3 2 3 3 2 5 2" xfId="35348"/>
    <cellStyle name="Output 2 3 2 3 3 2 5 3" xfId="35349"/>
    <cellStyle name="Output 2 3 2 3 3 2 5 4" xfId="35350"/>
    <cellStyle name="Output 2 3 2 3 3 2 5 5" xfId="35351"/>
    <cellStyle name="Output 2 3 2 3 3 2 5 6" xfId="35352"/>
    <cellStyle name="Output 2 3 2 3 3 2 5 7" xfId="35353"/>
    <cellStyle name="Output 2 3 2 3 3 2 5 8" xfId="35354"/>
    <cellStyle name="Output 2 3 2 3 3 2 5 9" xfId="35355"/>
    <cellStyle name="Output 2 3 2 3 3 2 6" xfId="35356"/>
    <cellStyle name="Output 2 3 2 3 3 2 6 2" xfId="35357"/>
    <cellStyle name="Output 2 3 2 3 3 2 6 3" xfId="35358"/>
    <cellStyle name="Output 2 3 2 3 3 2 6 4" xfId="35359"/>
    <cellStyle name="Output 2 3 2 3 3 2 6 5" xfId="35360"/>
    <cellStyle name="Output 2 3 2 3 3 2 6 6" xfId="35361"/>
    <cellStyle name="Output 2 3 2 3 3 2 6 7" xfId="35362"/>
    <cellStyle name="Output 2 3 2 3 3 2 6 8" xfId="35363"/>
    <cellStyle name="Output 2 3 2 3 3 2 6 9" xfId="35364"/>
    <cellStyle name="Output 2 3 2 3 3 2 7" xfId="35365"/>
    <cellStyle name="Output 2 3 2 3 3 2 8" xfId="35366"/>
    <cellStyle name="Output 2 3 2 3 3 2 9" xfId="35367"/>
    <cellStyle name="Output 2 3 2 3 3 3" xfId="35368"/>
    <cellStyle name="Output 2 3 2 3 3 3 2" xfId="35369"/>
    <cellStyle name="Output 2 3 2 3 3 3 3" xfId="35370"/>
    <cellStyle name="Output 2 3 2 3 3 3 4" xfId="35371"/>
    <cellStyle name="Output 2 3 2 3 3 3 5" xfId="35372"/>
    <cellStyle name="Output 2 3 2 3 3 3 6" xfId="35373"/>
    <cellStyle name="Output 2 3 2 3 3 3 7" xfId="35374"/>
    <cellStyle name="Output 2 3 2 3 3 3 8" xfId="35375"/>
    <cellStyle name="Output 2 3 2 3 3 3 9" xfId="35376"/>
    <cellStyle name="Output 2 3 2 3 3 4" xfId="35377"/>
    <cellStyle name="Output 2 3 2 3 3 4 2" xfId="35378"/>
    <cellStyle name="Output 2 3 2 3 3 4 3" xfId="35379"/>
    <cellStyle name="Output 2 3 2 3 3 4 4" xfId="35380"/>
    <cellStyle name="Output 2 3 2 3 3 4 5" xfId="35381"/>
    <cellStyle name="Output 2 3 2 3 3 4 6" xfId="35382"/>
    <cellStyle name="Output 2 3 2 3 3 4 7" xfId="35383"/>
    <cellStyle name="Output 2 3 2 3 3 4 8" xfId="35384"/>
    <cellStyle name="Output 2 3 2 3 3 4 9" xfId="35385"/>
    <cellStyle name="Output 2 3 2 3 3 5" xfId="35386"/>
    <cellStyle name="Output 2 3 2 3 3 5 2" xfId="35387"/>
    <cellStyle name="Output 2 3 2 3 3 5 3" xfId="35388"/>
    <cellStyle name="Output 2 3 2 3 3 5 4" xfId="35389"/>
    <cellStyle name="Output 2 3 2 3 3 5 5" xfId="35390"/>
    <cellStyle name="Output 2 3 2 3 3 5 6" xfId="35391"/>
    <cellStyle name="Output 2 3 2 3 3 5 7" xfId="35392"/>
    <cellStyle name="Output 2 3 2 3 3 5 8" xfId="35393"/>
    <cellStyle name="Output 2 3 2 3 3 5 9" xfId="35394"/>
    <cellStyle name="Output 2 3 2 3 3 6" xfId="35395"/>
    <cellStyle name="Output 2 3 2 3 3 6 2" xfId="35396"/>
    <cellStyle name="Output 2 3 2 3 3 6 3" xfId="35397"/>
    <cellStyle name="Output 2 3 2 3 3 6 4" xfId="35398"/>
    <cellStyle name="Output 2 3 2 3 3 6 5" xfId="35399"/>
    <cellStyle name="Output 2 3 2 3 3 6 6" xfId="35400"/>
    <cellStyle name="Output 2 3 2 3 3 6 7" xfId="35401"/>
    <cellStyle name="Output 2 3 2 3 3 6 8" xfId="35402"/>
    <cellStyle name="Output 2 3 2 3 3 6 9" xfId="35403"/>
    <cellStyle name="Output 2 3 2 3 3 7" xfId="35404"/>
    <cellStyle name="Output 2 3 2 3 3 7 2" xfId="35405"/>
    <cellStyle name="Output 2 3 2 3 3 7 3" xfId="35406"/>
    <cellStyle name="Output 2 3 2 3 3 7 4" xfId="35407"/>
    <cellStyle name="Output 2 3 2 3 3 7 5" xfId="35408"/>
    <cellStyle name="Output 2 3 2 3 3 7 6" xfId="35409"/>
    <cellStyle name="Output 2 3 2 3 3 7 7" xfId="35410"/>
    <cellStyle name="Output 2 3 2 3 3 7 8" xfId="35411"/>
    <cellStyle name="Output 2 3 2 3 3 7 9" xfId="35412"/>
    <cellStyle name="Output 2 3 2 3 3 8" xfId="35413"/>
    <cellStyle name="Output 2 3 2 3 3 8 2" xfId="35414"/>
    <cellStyle name="Output 2 3 2 3 3 8 3" xfId="35415"/>
    <cellStyle name="Output 2 3 2 3 3 8 4" xfId="35416"/>
    <cellStyle name="Output 2 3 2 3 3 8 5" xfId="35417"/>
    <cellStyle name="Output 2 3 2 3 3 8 6" xfId="35418"/>
    <cellStyle name="Output 2 3 2 3 3 8 7" xfId="35419"/>
    <cellStyle name="Output 2 3 2 3 3 8 8" xfId="35420"/>
    <cellStyle name="Output 2 3 2 3 3 8 9" xfId="35421"/>
    <cellStyle name="Output 2 3 2 3 3 9" xfId="35422"/>
    <cellStyle name="Output 2 3 2 3 4" xfId="35423"/>
    <cellStyle name="Output 2 3 2 3 4 10" xfId="35424"/>
    <cellStyle name="Output 2 3 2 3 4 11" xfId="35425"/>
    <cellStyle name="Output 2 3 2 3 4 12" xfId="35426"/>
    <cellStyle name="Output 2 3 2 3 4 13" xfId="35427"/>
    <cellStyle name="Output 2 3 2 3 4 14" xfId="35428"/>
    <cellStyle name="Output 2 3 2 3 4 15" xfId="35429"/>
    <cellStyle name="Output 2 3 2 3 4 16" xfId="35430"/>
    <cellStyle name="Output 2 3 2 3 4 2" xfId="35431"/>
    <cellStyle name="Output 2 3 2 3 4 2 10" xfId="35432"/>
    <cellStyle name="Output 2 3 2 3 4 2 11" xfId="35433"/>
    <cellStyle name="Output 2 3 2 3 4 2 12" xfId="35434"/>
    <cellStyle name="Output 2 3 2 3 4 2 13" xfId="35435"/>
    <cellStyle name="Output 2 3 2 3 4 2 14" xfId="35436"/>
    <cellStyle name="Output 2 3 2 3 4 2 2" xfId="35437"/>
    <cellStyle name="Output 2 3 2 3 4 2 2 2" xfId="35438"/>
    <cellStyle name="Output 2 3 2 3 4 2 2 3" xfId="35439"/>
    <cellStyle name="Output 2 3 2 3 4 2 2 4" xfId="35440"/>
    <cellStyle name="Output 2 3 2 3 4 2 2 5" xfId="35441"/>
    <cellStyle name="Output 2 3 2 3 4 2 2 6" xfId="35442"/>
    <cellStyle name="Output 2 3 2 3 4 2 2 7" xfId="35443"/>
    <cellStyle name="Output 2 3 2 3 4 2 2 8" xfId="35444"/>
    <cellStyle name="Output 2 3 2 3 4 2 2 9" xfId="35445"/>
    <cellStyle name="Output 2 3 2 3 4 2 3" xfId="35446"/>
    <cellStyle name="Output 2 3 2 3 4 2 3 2" xfId="35447"/>
    <cellStyle name="Output 2 3 2 3 4 2 3 3" xfId="35448"/>
    <cellStyle name="Output 2 3 2 3 4 2 3 4" xfId="35449"/>
    <cellStyle name="Output 2 3 2 3 4 2 3 5" xfId="35450"/>
    <cellStyle name="Output 2 3 2 3 4 2 3 6" xfId="35451"/>
    <cellStyle name="Output 2 3 2 3 4 2 3 7" xfId="35452"/>
    <cellStyle name="Output 2 3 2 3 4 2 3 8" xfId="35453"/>
    <cellStyle name="Output 2 3 2 3 4 2 3 9" xfId="35454"/>
    <cellStyle name="Output 2 3 2 3 4 2 4" xfId="35455"/>
    <cellStyle name="Output 2 3 2 3 4 2 4 2" xfId="35456"/>
    <cellStyle name="Output 2 3 2 3 4 2 4 3" xfId="35457"/>
    <cellStyle name="Output 2 3 2 3 4 2 4 4" xfId="35458"/>
    <cellStyle name="Output 2 3 2 3 4 2 4 5" xfId="35459"/>
    <cellStyle name="Output 2 3 2 3 4 2 4 6" xfId="35460"/>
    <cellStyle name="Output 2 3 2 3 4 2 4 7" xfId="35461"/>
    <cellStyle name="Output 2 3 2 3 4 2 4 8" xfId="35462"/>
    <cellStyle name="Output 2 3 2 3 4 2 4 9" xfId="35463"/>
    <cellStyle name="Output 2 3 2 3 4 2 5" xfId="35464"/>
    <cellStyle name="Output 2 3 2 3 4 2 5 2" xfId="35465"/>
    <cellStyle name="Output 2 3 2 3 4 2 5 3" xfId="35466"/>
    <cellStyle name="Output 2 3 2 3 4 2 5 4" xfId="35467"/>
    <cellStyle name="Output 2 3 2 3 4 2 5 5" xfId="35468"/>
    <cellStyle name="Output 2 3 2 3 4 2 5 6" xfId="35469"/>
    <cellStyle name="Output 2 3 2 3 4 2 5 7" xfId="35470"/>
    <cellStyle name="Output 2 3 2 3 4 2 5 8" xfId="35471"/>
    <cellStyle name="Output 2 3 2 3 4 2 5 9" xfId="35472"/>
    <cellStyle name="Output 2 3 2 3 4 2 6" xfId="35473"/>
    <cellStyle name="Output 2 3 2 3 4 2 6 2" xfId="35474"/>
    <cellStyle name="Output 2 3 2 3 4 2 6 3" xfId="35475"/>
    <cellStyle name="Output 2 3 2 3 4 2 6 4" xfId="35476"/>
    <cellStyle name="Output 2 3 2 3 4 2 6 5" xfId="35477"/>
    <cellStyle name="Output 2 3 2 3 4 2 6 6" xfId="35478"/>
    <cellStyle name="Output 2 3 2 3 4 2 6 7" xfId="35479"/>
    <cellStyle name="Output 2 3 2 3 4 2 6 8" xfId="35480"/>
    <cellStyle name="Output 2 3 2 3 4 2 6 9" xfId="35481"/>
    <cellStyle name="Output 2 3 2 3 4 2 7" xfId="35482"/>
    <cellStyle name="Output 2 3 2 3 4 2 8" xfId="35483"/>
    <cellStyle name="Output 2 3 2 3 4 2 9" xfId="35484"/>
    <cellStyle name="Output 2 3 2 3 4 3" xfId="35485"/>
    <cellStyle name="Output 2 3 2 3 4 3 2" xfId="35486"/>
    <cellStyle name="Output 2 3 2 3 4 3 3" xfId="35487"/>
    <cellStyle name="Output 2 3 2 3 4 3 4" xfId="35488"/>
    <cellStyle name="Output 2 3 2 3 4 3 5" xfId="35489"/>
    <cellStyle name="Output 2 3 2 3 4 3 6" xfId="35490"/>
    <cellStyle name="Output 2 3 2 3 4 3 7" xfId="35491"/>
    <cellStyle name="Output 2 3 2 3 4 3 8" xfId="35492"/>
    <cellStyle name="Output 2 3 2 3 4 3 9" xfId="35493"/>
    <cellStyle name="Output 2 3 2 3 4 4" xfId="35494"/>
    <cellStyle name="Output 2 3 2 3 4 4 2" xfId="35495"/>
    <cellStyle name="Output 2 3 2 3 4 4 3" xfId="35496"/>
    <cellStyle name="Output 2 3 2 3 4 4 4" xfId="35497"/>
    <cellStyle name="Output 2 3 2 3 4 4 5" xfId="35498"/>
    <cellStyle name="Output 2 3 2 3 4 4 6" xfId="35499"/>
    <cellStyle name="Output 2 3 2 3 4 4 7" xfId="35500"/>
    <cellStyle name="Output 2 3 2 3 4 4 8" xfId="35501"/>
    <cellStyle name="Output 2 3 2 3 4 4 9" xfId="35502"/>
    <cellStyle name="Output 2 3 2 3 4 5" xfId="35503"/>
    <cellStyle name="Output 2 3 2 3 4 5 2" xfId="35504"/>
    <cellStyle name="Output 2 3 2 3 4 5 3" xfId="35505"/>
    <cellStyle name="Output 2 3 2 3 4 5 4" xfId="35506"/>
    <cellStyle name="Output 2 3 2 3 4 5 5" xfId="35507"/>
    <cellStyle name="Output 2 3 2 3 4 5 6" xfId="35508"/>
    <cellStyle name="Output 2 3 2 3 4 5 7" xfId="35509"/>
    <cellStyle name="Output 2 3 2 3 4 5 8" xfId="35510"/>
    <cellStyle name="Output 2 3 2 3 4 5 9" xfId="35511"/>
    <cellStyle name="Output 2 3 2 3 4 6" xfId="35512"/>
    <cellStyle name="Output 2 3 2 3 4 6 2" xfId="35513"/>
    <cellStyle name="Output 2 3 2 3 4 6 3" xfId="35514"/>
    <cellStyle name="Output 2 3 2 3 4 6 4" xfId="35515"/>
    <cellStyle name="Output 2 3 2 3 4 6 5" xfId="35516"/>
    <cellStyle name="Output 2 3 2 3 4 6 6" xfId="35517"/>
    <cellStyle name="Output 2 3 2 3 4 6 7" xfId="35518"/>
    <cellStyle name="Output 2 3 2 3 4 6 8" xfId="35519"/>
    <cellStyle name="Output 2 3 2 3 4 6 9" xfId="35520"/>
    <cellStyle name="Output 2 3 2 3 4 7" xfId="35521"/>
    <cellStyle name="Output 2 3 2 3 4 7 2" xfId="35522"/>
    <cellStyle name="Output 2 3 2 3 4 7 3" xfId="35523"/>
    <cellStyle name="Output 2 3 2 3 4 7 4" xfId="35524"/>
    <cellStyle name="Output 2 3 2 3 4 7 5" xfId="35525"/>
    <cellStyle name="Output 2 3 2 3 4 7 6" xfId="35526"/>
    <cellStyle name="Output 2 3 2 3 4 7 7" xfId="35527"/>
    <cellStyle name="Output 2 3 2 3 4 7 8" xfId="35528"/>
    <cellStyle name="Output 2 3 2 3 4 7 9" xfId="35529"/>
    <cellStyle name="Output 2 3 2 3 4 8" xfId="35530"/>
    <cellStyle name="Output 2 3 2 3 4 8 2" xfId="35531"/>
    <cellStyle name="Output 2 3 2 3 4 8 3" xfId="35532"/>
    <cellStyle name="Output 2 3 2 3 4 8 4" xfId="35533"/>
    <cellStyle name="Output 2 3 2 3 4 8 5" xfId="35534"/>
    <cellStyle name="Output 2 3 2 3 4 8 6" xfId="35535"/>
    <cellStyle name="Output 2 3 2 3 4 8 7" xfId="35536"/>
    <cellStyle name="Output 2 3 2 3 4 8 8" xfId="35537"/>
    <cellStyle name="Output 2 3 2 3 4 8 9" xfId="35538"/>
    <cellStyle name="Output 2 3 2 3 4 9" xfId="35539"/>
    <cellStyle name="Output 2 3 2 3 5" xfId="35540"/>
    <cellStyle name="Output 2 3 2 3 5 2" xfId="35541"/>
    <cellStyle name="Output 2 3 2 3 5 3" xfId="35542"/>
    <cellStyle name="Output 2 3 2 3 5 4" xfId="35543"/>
    <cellStyle name="Output 2 3 2 3 5 5" xfId="35544"/>
    <cellStyle name="Output 2 3 2 3 5 6" xfId="35545"/>
    <cellStyle name="Output 2 3 2 3 5 7" xfId="35546"/>
    <cellStyle name="Output 2 3 2 3 5 8" xfId="35547"/>
    <cellStyle name="Output 2 3 2 3 5 9" xfId="35548"/>
    <cellStyle name="Output 2 3 2 3 6" xfId="35549"/>
    <cellStyle name="Output 2 3 2 3 6 2" xfId="35550"/>
    <cellStyle name="Output 2 3 2 3 6 3" xfId="35551"/>
    <cellStyle name="Output 2 3 2 3 6 4" xfId="35552"/>
    <cellStyle name="Output 2 3 2 3 6 5" xfId="35553"/>
    <cellStyle name="Output 2 3 2 3 6 6" xfId="35554"/>
    <cellStyle name="Output 2 3 2 3 6 7" xfId="35555"/>
    <cellStyle name="Output 2 3 2 3 6 8" xfId="35556"/>
    <cellStyle name="Output 2 3 2 3 6 9" xfId="35557"/>
    <cellStyle name="Output 2 3 2 3 7" xfId="35558"/>
    <cellStyle name="Output 2 3 2 3 7 2" xfId="35559"/>
    <cellStyle name="Output 2 3 2 3 7 3" xfId="35560"/>
    <cellStyle name="Output 2 3 2 3 7 4" xfId="35561"/>
    <cellStyle name="Output 2 3 2 3 7 5" xfId="35562"/>
    <cellStyle name="Output 2 3 2 3 7 6" xfId="35563"/>
    <cellStyle name="Output 2 3 2 3 7 7" xfId="35564"/>
    <cellStyle name="Output 2 3 2 3 7 8" xfId="35565"/>
    <cellStyle name="Output 2 3 2 3 7 9" xfId="35566"/>
    <cellStyle name="Output 2 3 2 3 8" xfId="35567"/>
    <cellStyle name="Output 2 3 2 3 8 2" xfId="35568"/>
    <cellStyle name="Output 2 3 2 3 8 3" xfId="35569"/>
    <cellStyle name="Output 2 3 2 3 8 4" xfId="35570"/>
    <cellStyle name="Output 2 3 2 3 8 5" xfId="35571"/>
    <cellStyle name="Output 2 3 2 3 8 6" xfId="35572"/>
    <cellStyle name="Output 2 3 2 3 8 7" xfId="35573"/>
    <cellStyle name="Output 2 3 2 3 8 8" xfId="35574"/>
    <cellStyle name="Output 2 3 2 3 8 9" xfId="35575"/>
    <cellStyle name="Output 2 3 2 3 9" xfId="35576"/>
    <cellStyle name="Output 2 3 2 3 9 2" xfId="35577"/>
    <cellStyle name="Output 2 3 2 3 9 3" xfId="35578"/>
    <cellStyle name="Output 2 3 2 3 9 4" xfId="35579"/>
    <cellStyle name="Output 2 3 2 3 9 5" xfId="35580"/>
    <cellStyle name="Output 2 3 2 3 9 6" xfId="35581"/>
    <cellStyle name="Output 2 3 2 3 9 7" xfId="35582"/>
    <cellStyle name="Output 2 3 2 3 9 8" xfId="35583"/>
    <cellStyle name="Output 2 3 2 3 9 9" xfId="35584"/>
    <cellStyle name="Output 2 3 2 4" xfId="35585"/>
    <cellStyle name="Output 2 3 2 4 10" xfId="35586"/>
    <cellStyle name="Output 2 3 2 4 11" xfId="35587"/>
    <cellStyle name="Output 2 3 2 4 12" xfId="35588"/>
    <cellStyle name="Output 2 3 2 4 13" xfId="35589"/>
    <cellStyle name="Output 2 3 2 4 14" xfId="35590"/>
    <cellStyle name="Output 2 3 2 4 15" xfId="35591"/>
    <cellStyle name="Output 2 3 2 4 16" xfId="35592"/>
    <cellStyle name="Output 2 3 2 4 2" xfId="35593"/>
    <cellStyle name="Output 2 3 2 4 2 10" xfId="35594"/>
    <cellStyle name="Output 2 3 2 4 2 11" xfId="35595"/>
    <cellStyle name="Output 2 3 2 4 2 12" xfId="35596"/>
    <cellStyle name="Output 2 3 2 4 2 13" xfId="35597"/>
    <cellStyle name="Output 2 3 2 4 2 14" xfId="35598"/>
    <cellStyle name="Output 2 3 2 4 2 2" xfId="35599"/>
    <cellStyle name="Output 2 3 2 4 2 2 2" xfId="35600"/>
    <cellStyle name="Output 2 3 2 4 2 2 3" xfId="35601"/>
    <cellStyle name="Output 2 3 2 4 2 2 4" xfId="35602"/>
    <cellStyle name="Output 2 3 2 4 2 2 5" xfId="35603"/>
    <cellStyle name="Output 2 3 2 4 2 2 6" xfId="35604"/>
    <cellStyle name="Output 2 3 2 4 2 2 7" xfId="35605"/>
    <cellStyle name="Output 2 3 2 4 2 2 8" xfId="35606"/>
    <cellStyle name="Output 2 3 2 4 2 2 9" xfId="35607"/>
    <cellStyle name="Output 2 3 2 4 2 3" xfId="35608"/>
    <cellStyle name="Output 2 3 2 4 2 3 2" xfId="35609"/>
    <cellStyle name="Output 2 3 2 4 2 3 3" xfId="35610"/>
    <cellStyle name="Output 2 3 2 4 2 3 4" xfId="35611"/>
    <cellStyle name="Output 2 3 2 4 2 3 5" xfId="35612"/>
    <cellStyle name="Output 2 3 2 4 2 3 6" xfId="35613"/>
    <cellStyle name="Output 2 3 2 4 2 3 7" xfId="35614"/>
    <cellStyle name="Output 2 3 2 4 2 3 8" xfId="35615"/>
    <cellStyle name="Output 2 3 2 4 2 3 9" xfId="35616"/>
    <cellStyle name="Output 2 3 2 4 2 4" xfId="35617"/>
    <cellStyle name="Output 2 3 2 4 2 4 2" xfId="35618"/>
    <cellStyle name="Output 2 3 2 4 2 4 3" xfId="35619"/>
    <cellStyle name="Output 2 3 2 4 2 4 4" xfId="35620"/>
    <cellStyle name="Output 2 3 2 4 2 4 5" xfId="35621"/>
    <cellStyle name="Output 2 3 2 4 2 4 6" xfId="35622"/>
    <cellStyle name="Output 2 3 2 4 2 4 7" xfId="35623"/>
    <cellStyle name="Output 2 3 2 4 2 4 8" xfId="35624"/>
    <cellStyle name="Output 2 3 2 4 2 4 9" xfId="35625"/>
    <cellStyle name="Output 2 3 2 4 2 5" xfId="35626"/>
    <cellStyle name="Output 2 3 2 4 2 5 2" xfId="35627"/>
    <cellStyle name="Output 2 3 2 4 2 5 3" xfId="35628"/>
    <cellStyle name="Output 2 3 2 4 2 5 4" xfId="35629"/>
    <cellStyle name="Output 2 3 2 4 2 5 5" xfId="35630"/>
    <cellStyle name="Output 2 3 2 4 2 5 6" xfId="35631"/>
    <cellStyle name="Output 2 3 2 4 2 5 7" xfId="35632"/>
    <cellStyle name="Output 2 3 2 4 2 5 8" xfId="35633"/>
    <cellStyle name="Output 2 3 2 4 2 5 9" xfId="35634"/>
    <cellStyle name="Output 2 3 2 4 2 6" xfId="35635"/>
    <cellStyle name="Output 2 3 2 4 2 6 2" xfId="35636"/>
    <cellStyle name="Output 2 3 2 4 2 6 3" xfId="35637"/>
    <cellStyle name="Output 2 3 2 4 2 6 4" xfId="35638"/>
    <cellStyle name="Output 2 3 2 4 2 6 5" xfId="35639"/>
    <cellStyle name="Output 2 3 2 4 2 6 6" xfId="35640"/>
    <cellStyle name="Output 2 3 2 4 2 6 7" xfId="35641"/>
    <cellStyle name="Output 2 3 2 4 2 6 8" xfId="35642"/>
    <cellStyle name="Output 2 3 2 4 2 6 9" xfId="35643"/>
    <cellStyle name="Output 2 3 2 4 2 7" xfId="35644"/>
    <cellStyle name="Output 2 3 2 4 2 8" xfId="35645"/>
    <cellStyle name="Output 2 3 2 4 2 9" xfId="35646"/>
    <cellStyle name="Output 2 3 2 4 3" xfId="35647"/>
    <cellStyle name="Output 2 3 2 4 3 2" xfId="35648"/>
    <cellStyle name="Output 2 3 2 4 3 3" xfId="35649"/>
    <cellStyle name="Output 2 3 2 4 3 4" xfId="35650"/>
    <cellStyle name="Output 2 3 2 4 3 5" xfId="35651"/>
    <cellStyle name="Output 2 3 2 4 3 6" xfId="35652"/>
    <cellStyle name="Output 2 3 2 4 3 7" xfId="35653"/>
    <cellStyle name="Output 2 3 2 4 3 8" xfId="35654"/>
    <cellStyle name="Output 2 3 2 4 3 9" xfId="35655"/>
    <cellStyle name="Output 2 3 2 4 4" xfId="35656"/>
    <cellStyle name="Output 2 3 2 4 4 2" xfId="35657"/>
    <cellStyle name="Output 2 3 2 4 4 3" xfId="35658"/>
    <cellStyle name="Output 2 3 2 4 4 4" xfId="35659"/>
    <cellStyle name="Output 2 3 2 4 4 5" xfId="35660"/>
    <cellStyle name="Output 2 3 2 4 4 6" xfId="35661"/>
    <cellStyle name="Output 2 3 2 4 4 7" xfId="35662"/>
    <cellStyle name="Output 2 3 2 4 4 8" xfId="35663"/>
    <cellStyle name="Output 2 3 2 4 4 9" xfId="35664"/>
    <cellStyle name="Output 2 3 2 4 5" xfId="35665"/>
    <cellStyle name="Output 2 3 2 4 5 2" xfId="35666"/>
    <cellStyle name="Output 2 3 2 4 5 3" xfId="35667"/>
    <cellStyle name="Output 2 3 2 4 5 4" xfId="35668"/>
    <cellStyle name="Output 2 3 2 4 5 5" xfId="35669"/>
    <cellStyle name="Output 2 3 2 4 5 6" xfId="35670"/>
    <cellStyle name="Output 2 3 2 4 5 7" xfId="35671"/>
    <cellStyle name="Output 2 3 2 4 5 8" xfId="35672"/>
    <cellStyle name="Output 2 3 2 4 5 9" xfId="35673"/>
    <cellStyle name="Output 2 3 2 4 6" xfId="35674"/>
    <cellStyle name="Output 2 3 2 4 6 2" xfId="35675"/>
    <cellStyle name="Output 2 3 2 4 6 3" xfId="35676"/>
    <cellStyle name="Output 2 3 2 4 6 4" xfId="35677"/>
    <cellStyle name="Output 2 3 2 4 6 5" xfId="35678"/>
    <cellStyle name="Output 2 3 2 4 6 6" xfId="35679"/>
    <cellStyle name="Output 2 3 2 4 6 7" xfId="35680"/>
    <cellStyle name="Output 2 3 2 4 6 8" xfId="35681"/>
    <cellStyle name="Output 2 3 2 4 6 9" xfId="35682"/>
    <cellStyle name="Output 2 3 2 4 7" xfId="35683"/>
    <cellStyle name="Output 2 3 2 4 7 2" xfId="35684"/>
    <cellStyle name="Output 2 3 2 4 7 3" xfId="35685"/>
    <cellStyle name="Output 2 3 2 4 7 4" xfId="35686"/>
    <cellStyle name="Output 2 3 2 4 7 5" xfId="35687"/>
    <cellStyle name="Output 2 3 2 4 7 6" xfId="35688"/>
    <cellStyle name="Output 2 3 2 4 7 7" xfId="35689"/>
    <cellStyle name="Output 2 3 2 4 7 8" xfId="35690"/>
    <cellStyle name="Output 2 3 2 4 7 9" xfId="35691"/>
    <cellStyle name="Output 2 3 2 4 8" xfId="35692"/>
    <cellStyle name="Output 2 3 2 4 8 2" xfId="35693"/>
    <cellStyle name="Output 2 3 2 4 8 3" xfId="35694"/>
    <cellStyle name="Output 2 3 2 4 8 4" xfId="35695"/>
    <cellStyle name="Output 2 3 2 4 8 5" xfId="35696"/>
    <cellStyle name="Output 2 3 2 4 8 6" xfId="35697"/>
    <cellStyle name="Output 2 3 2 4 8 7" xfId="35698"/>
    <cellStyle name="Output 2 3 2 4 8 8" xfId="35699"/>
    <cellStyle name="Output 2 3 2 4 8 9" xfId="35700"/>
    <cellStyle name="Output 2 3 2 4 9" xfId="35701"/>
    <cellStyle name="Output 2 3 2 5" xfId="35702"/>
    <cellStyle name="Output 2 3 2 5 10" xfId="35703"/>
    <cellStyle name="Output 2 3 2 5 11" xfId="35704"/>
    <cellStyle name="Output 2 3 2 5 12" xfId="35705"/>
    <cellStyle name="Output 2 3 2 5 13" xfId="35706"/>
    <cellStyle name="Output 2 3 2 5 14" xfId="35707"/>
    <cellStyle name="Output 2 3 2 5 15" xfId="35708"/>
    <cellStyle name="Output 2 3 2 5 16" xfId="35709"/>
    <cellStyle name="Output 2 3 2 5 2" xfId="35710"/>
    <cellStyle name="Output 2 3 2 5 2 10" xfId="35711"/>
    <cellStyle name="Output 2 3 2 5 2 11" xfId="35712"/>
    <cellStyle name="Output 2 3 2 5 2 12" xfId="35713"/>
    <cellStyle name="Output 2 3 2 5 2 13" xfId="35714"/>
    <cellStyle name="Output 2 3 2 5 2 14" xfId="35715"/>
    <cellStyle name="Output 2 3 2 5 2 2" xfId="35716"/>
    <cellStyle name="Output 2 3 2 5 2 2 2" xfId="35717"/>
    <cellStyle name="Output 2 3 2 5 2 2 3" xfId="35718"/>
    <cellStyle name="Output 2 3 2 5 2 2 4" xfId="35719"/>
    <cellStyle name="Output 2 3 2 5 2 2 5" xfId="35720"/>
    <cellStyle name="Output 2 3 2 5 2 2 6" xfId="35721"/>
    <cellStyle name="Output 2 3 2 5 2 2 7" xfId="35722"/>
    <cellStyle name="Output 2 3 2 5 2 2 8" xfId="35723"/>
    <cellStyle name="Output 2 3 2 5 2 2 9" xfId="35724"/>
    <cellStyle name="Output 2 3 2 5 2 3" xfId="35725"/>
    <cellStyle name="Output 2 3 2 5 2 3 2" xfId="35726"/>
    <cellStyle name="Output 2 3 2 5 2 3 3" xfId="35727"/>
    <cellStyle name="Output 2 3 2 5 2 3 4" xfId="35728"/>
    <cellStyle name="Output 2 3 2 5 2 3 5" xfId="35729"/>
    <cellStyle name="Output 2 3 2 5 2 3 6" xfId="35730"/>
    <cellStyle name="Output 2 3 2 5 2 3 7" xfId="35731"/>
    <cellStyle name="Output 2 3 2 5 2 3 8" xfId="35732"/>
    <cellStyle name="Output 2 3 2 5 2 3 9" xfId="35733"/>
    <cellStyle name="Output 2 3 2 5 2 4" xfId="35734"/>
    <cellStyle name="Output 2 3 2 5 2 4 2" xfId="35735"/>
    <cellStyle name="Output 2 3 2 5 2 4 3" xfId="35736"/>
    <cellStyle name="Output 2 3 2 5 2 4 4" xfId="35737"/>
    <cellStyle name="Output 2 3 2 5 2 4 5" xfId="35738"/>
    <cellStyle name="Output 2 3 2 5 2 4 6" xfId="35739"/>
    <cellStyle name="Output 2 3 2 5 2 4 7" xfId="35740"/>
    <cellStyle name="Output 2 3 2 5 2 4 8" xfId="35741"/>
    <cellStyle name="Output 2 3 2 5 2 4 9" xfId="35742"/>
    <cellStyle name="Output 2 3 2 5 2 5" xfId="35743"/>
    <cellStyle name="Output 2 3 2 5 2 5 2" xfId="35744"/>
    <cellStyle name="Output 2 3 2 5 2 5 3" xfId="35745"/>
    <cellStyle name="Output 2 3 2 5 2 5 4" xfId="35746"/>
    <cellStyle name="Output 2 3 2 5 2 5 5" xfId="35747"/>
    <cellStyle name="Output 2 3 2 5 2 5 6" xfId="35748"/>
    <cellStyle name="Output 2 3 2 5 2 5 7" xfId="35749"/>
    <cellStyle name="Output 2 3 2 5 2 5 8" xfId="35750"/>
    <cellStyle name="Output 2 3 2 5 2 5 9" xfId="35751"/>
    <cellStyle name="Output 2 3 2 5 2 6" xfId="35752"/>
    <cellStyle name="Output 2 3 2 5 2 6 2" xfId="35753"/>
    <cellStyle name="Output 2 3 2 5 2 6 3" xfId="35754"/>
    <cellStyle name="Output 2 3 2 5 2 6 4" xfId="35755"/>
    <cellStyle name="Output 2 3 2 5 2 6 5" xfId="35756"/>
    <cellStyle name="Output 2 3 2 5 2 6 6" xfId="35757"/>
    <cellStyle name="Output 2 3 2 5 2 6 7" xfId="35758"/>
    <cellStyle name="Output 2 3 2 5 2 6 8" xfId="35759"/>
    <cellStyle name="Output 2 3 2 5 2 6 9" xfId="35760"/>
    <cellStyle name="Output 2 3 2 5 2 7" xfId="35761"/>
    <cellStyle name="Output 2 3 2 5 2 8" xfId="35762"/>
    <cellStyle name="Output 2 3 2 5 2 9" xfId="35763"/>
    <cellStyle name="Output 2 3 2 5 3" xfId="35764"/>
    <cellStyle name="Output 2 3 2 5 3 2" xfId="35765"/>
    <cellStyle name="Output 2 3 2 5 3 3" xfId="35766"/>
    <cellStyle name="Output 2 3 2 5 3 4" xfId="35767"/>
    <cellStyle name="Output 2 3 2 5 3 5" xfId="35768"/>
    <cellStyle name="Output 2 3 2 5 3 6" xfId="35769"/>
    <cellStyle name="Output 2 3 2 5 3 7" xfId="35770"/>
    <cellStyle name="Output 2 3 2 5 3 8" xfId="35771"/>
    <cellStyle name="Output 2 3 2 5 3 9" xfId="35772"/>
    <cellStyle name="Output 2 3 2 5 4" xfId="35773"/>
    <cellStyle name="Output 2 3 2 5 4 2" xfId="35774"/>
    <cellStyle name="Output 2 3 2 5 4 3" xfId="35775"/>
    <cellStyle name="Output 2 3 2 5 4 4" xfId="35776"/>
    <cellStyle name="Output 2 3 2 5 4 5" xfId="35777"/>
    <cellStyle name="Output 2 3 2 5 4 6" xfId="35778"/>
    <cellStyle name="Output 2 3 2 5 4 7" xfId="35779"/>
    <cellStyle name="Output 2 3 2 5 4 8" xfId="35780"/>
    <cellStyle name="Output 2 3 2 5 4 9" xfId="35781"/>
    <cellStyle name="Output 2 3 2 5 5" xfId="35782"/>
    <cellStyle name="Output 2 3 2 5 5 2" xfId="35783"/>
    <cellStyle name="Output 2 3 2 5 5 3" xfId="35784"/>
    <cellStyle name="Output 2 3 2 5 5 4" xfId="35785"/>
    <cellStyle name="Output 2 3 2 5 5 5" xfId="35786"/>
    <cellStyle name="Output 2 3 2 5 5 6" xfId="35787"/>
    <cellStyle name="Output 2 3 2 5 5 7" xfId="35788"/>
    <cellStyle name="Output 2 3 2 5 5 8" xfId="35789"/>
    <cellStyle name="Output 2 3 2 5 5 9" xfId="35790"/>
    <cellStyle name="Output 2 3 2 5 6" xfId="35791"/>
    <cellStyle name="Output 2 3 2 5 6 2" xfId="35792"/>
    <cellStyle name="Output 2 3 2 5 6 3" xfId="35793"/>
    <cellStyle name="Output 2 3 2 5 6 4" xfId="35794"/>
    <cellStyle name="Output 2 3 2 5 6 5" xfId="35795"/>
    <cellStyle name="Output 2 3 2 5 6 6" xfId="35796"/>
    <cellStyle name="Output 2 3 2 5 6 7" xfId="35797"/>
    <cellStyle name="Output 2 3 2 5 6 8" xfId="35798"/>
    <cellStyle name="Output 2 3 2 5 6 9" xfId="35799"/>
    <cellStyle name="Output 2 3 2 5 7" xfId="35800"/>
    <cellStyle name="Output 2 3 2 5 7 2" xfId="35801"/>
    <cellStyle name="Output 2 3 2 5 7 3" xfId="35802"/>
    <cellStyle name="Output 2 3 2 5 7 4" xfId="35803"/>
    <cellStyle name="Output 2 3 2 5 7 5" xfId="35804"/>
    <cellStyle name="Output 2 3 2 5 7 6" xfId="35805"/>
    <cellStyle name="Output 2 3 2 5 7 7" xfId="35806"/>
    <cellStyle name="Output 2 3 2 5 7 8" xfId="35807"/>
    <cellStyle name="Output 2 3 2 5 7 9" xfId="35808"/>
    <cellStyle name="Output 2 3 2 5 8" xfId="35809"/>
    <cellStyle name="Output 2 3 2 5 8 2" xfId="35810"/>
    <cellStyle name="Output 2 3 2 5 8 3" xfId="35811"/>
    <cellStyle name="Output 2 3 2 5 8 4" xfId="35812"/>
    <cellStyle name="Output 2 3 2 5 8 5" xfId="35813"/>
    <cellStyle name="Output 2 3 2 5 8 6" xfId="35814"/>
    <cellStyle name="Output 2 3 2 5 8 7" xfId="35815"/>
    <cellStyle name="Output 2 3 2 5 8 8" xfId="35816"/>
    <cellStyle name="Output 2 3 2 5 8 9" xfId="35817"/>
    <cellStyle name="Output 2 3 2 5 9" xfId="35818"/>
    <cellStyle name="Output 2 3 2 6" xfId="35819"/>
    <cellStyle name="Output 2 3 2 6 10" xfId="35820"/>
    <cellStyle name="Output 2 3 2 6 11" xfId="35821"/>
    <cellStyle name="Output 2 3 2 6 12" xfId="35822"/>
    <cellStyle name="Output 2 3 2 6 13" xfId="35823"/>
    <cellStyle name="Output 2 3 2 6 14" xfId="35824"/>
    <cellStyle name="Output 2 3 2 6 15" xfId="35825"/>
    <cellStyle name="Output 2 3 2 6 16" xfId="35826"/>
    <cellStyle name="Output 2 3 2 6 2" xfId="35827"/>
    <cellStyle name="Output 2 3 2 6 2 10" xfId="35828"/>
    <cellStyle name="Output 2 3 2 6 2 11" xfId="35829"/>
    <cellStyle name="Output 2 3 2 6 2 12" xfId="35830"/>
    <cellStyle name="Output 2 3 2 6 2 13" xfId="35831"/>
    <cellStyle name="Output 2 3 2 6 2 14" xfId="35832"/>
    <cellStyle name="Output 2 3 2 6 2 2" xfId="35833"/>
    <cellStyle name="Output 2 3 2 6 2 2 2" xfId="35834"/>
    <cellStyle name="Output 2 3 2 6 2 2 3" xfId="35835"/>
    <cellStyle name="Output 2 3 2 6 2 2 4" xfId="35836"/>
    <cellStyle name="Output 2 3 2 6 2 2 5" xfId="35837"/>
    <cellStyle name="Output 2 3 2 6 2 2 6" xfId="35838"/>
    <cellStyle name="Output 2 3 2 6 2 2 7" xfId="35839"/>
    <cellStyle name="Output 2 3 2 6 2 2 8" xfId="35840"/>
    <cellStyle name="Output 2 3 2 6 2 2 9" xfId="35841"/>
    <cellStyle name="Output 2 3 2 6 2 3" xfId="35842"/>
    <cellStyle name="Output 2 3 2 6 2 3 2" xfId="35843"/>
    <cellStyle name="Output 2 3 2 6 2 3 3" xfId="35844"/>
    <cellStyle name="Output 2 3 2 6 2 3 4" xfId="35845"/>
    <cellStyle name="Output 2 3 2 6 2 3 5" xfId="35846"/>
    <cellStyle name="Output 2 3 2 6 2 3 6" xfId="35847"/>
    <cellStyle name="Output 2 3 2 6 2 3 7" xfId="35848"/>
    <cellStyle name="Output 2 3 2 6 2 3 8" xfId="35849"/>
    <cellStyle name="Output 2 3 2 6 2 3 9" xfId="35850"/>
    <cellStyle name="Output 2 3 2 6 2 4" xfId="35851"/>
    <cellStyle name="Output 2 3 2 6 2 4 2" xfId="35852"/>
    <cellStyle name="Output 2 3 2 6 2 4 3" xfId="35853"/>
    <cellStyle name="Output 2 3 2 6 2 4 4" xfId="35854"/>
    <cellStyle name="Output 2 3 2 6 2 4 5" xfId="35855"/>
    <cellStyle name="Output 2 3 2 6 2 4 6" xfId="35856"/>
    <cellStyle name="Output 2 3 2 6 2 4 7" xfId="35857"/>
    <cellStyle name="Output 2 3 2 6 2 4 8" xfId="35858"/>
    <cellStyle name="Output 2 3 2 6 2 4 9" xfId="35859"/>
    <cellStyle name="Output 2 3 2 6 2 5" xfId="35860"/>
    <cellStyle name="Output 2 3 2 6 2 5 2" xfId="35861"/>
    <cellStyle name="Output 2 3 2 6 2 5 3" xfId="35862"/>
    <cellStyle name="Output 2 3 2 6 2 5 4" xfId="35863"/>
    <cellStyle name="Output 2 3 2 6 2 5 5" xfId="35864"/>
    <cellStyle name="Output 2 3 2 6 2 5 6" xfId="35865"/>
    <cellStyle name="Output 2 3 2 6 2 5 7" xfId="35866"/>
    <cellStyle name="Output 2 3 2 6 2 5 8" xfId="35867"/>
    <cellStyle name="Output 2 3 2 6 2 5 9" xfId="35868"/>
    <cellStyle name="Output 2 3 2 6 2 6" xfId="35869"/>
    <cellStyle name="Output 2 3 2 6 2 6 2" xfId="35870"/>
    <cellStyle name="Output 2 3 2 6 2 6 3" xfId="35871"/>
    <cellStyle name="Output 2 3 2 6 2 6 4" xfId="35872"/>
    <cellStyle name="Output 2 3 2 6 2 6 5" xfId="35873"/>
    <cellStyle name="Output 2 3 2 6 2 6 6" xfId="35874"/>
    <cellStyle name="Output 2 3 2 6 2 6 7" xfId="35875"/>
    <cellStyle name="Output 2 3 2 6 2 6 8" xfId="35876"/>
    <cellStyle name="Output 2 3 2 6 2 6 9" xfId="35877"/>
    <cellStyle name="Output 2 3 2 6 2 7" xfId="35878"/>
    <cellStyle name="Output 2 3 2 6 2 8" xfId="35879"/>
    <cellStyle name="Output 2 3 2 6 2 9" xfId="35880"/>
    <cellStyle name="Output 2 3 2 6 3" xfId="35881"/>
    <cellStyle name="Output 2 3 2 6 3 2" xfId="35882"/>
    <cellStyle name="Output 2 3 2 6 3 3" xfId="35883"/>
    <cellStyle name="Output 2 3 2 6 3 4" xfId="35884"/>
    <cellStyle name="Output 2 3 2 6 3 5" xfId="35885"/>
    <cellStyle name="Output 2 3 2 6 3 6" xfId="35886"/>
    <cellStyle name="Output 2 3 2 6 3 7" xfId="35887"/>
    <cellStyle name="Output 2 3 2 6 3 8" xfId="35888"/>
    <cellStyle name="Output 2 3 2 6 3 9" xfId="35889"/>
    <cellStyle name="Output 2 3 2 6 4" xfId="35890"/>
    <cellStyle name="Output 2 3 2 6 4 2" xfId="35891"/>
    <cellStyle name="Output 2 3 2 6 4 3" xfId="35892"/>
    <cellStyle name="Output 2 3 2 6 4 4" xfId="35893"/>
    <cellStyle name="Output 2 3 2 6 4 5" xfId="35894"/>
    <cellStyle name="Output 2 3 2 6 4 6" xfId="35895"/>
    <cellStyle name="Output 2 3 2 6 4 7" xfId="35896"/>
    <cellStyle name="Output 2 3 2 6 4 8" xfId="35897"/>
    <cellStyle name="Output 2 3 2 6 4 9" xfId="35898"/>
    <cellStyle name="Output 2 3 2 6 5" xfId="35899"/>
    <cellStyle name="Output 2 3 2 6 5 2" xfId="35900"/>
    <cellStyle name="Output 2 3 2 6 5 3" xfId="35901"/>
    <cellStyle name="Output 2 3 2 6 5 4" xfId="35902"/>
    <cellStyle name="Output 2 3 2 6 5 5" xfId="35903"/>
    <cellStyle name="Output 2 3 2 6 5 6" xfId="35904"/>
    <cellStyle name="Output 2 3 2 6 5 7" xfId="35905"/>
    <cellStyle name="Output 2 3 2 6 5 8" xfId="35906"/>
    <cellStyle name="Output 2 3 2 6 5 9" xfId="35907"/>
    <cellStyle name="Output 2 3 2 6 6" xfId="35908"/>
    <cellStyle name="Output 2 3 2 6 6 2" xfId="35909"/>
    <cellStyle name="Output 2 3 2 6 6 3" xfId="35910"/>
    <cellStyle name="Output 2 3 2 6 6 4" xfId="35911"/>
    <cellStyle name="Output 2 3 2 6 6 5" xfId="35912"/>
    <cellStyle name="Output 2 3 2 6 6 6" xfId="35913"/>
    <cellStyle name="Output 2 3 2 6 6 7" xfId="35914"/>
    <cellStyle name="Output 2 3 2 6 6 8" xfId="35915"/>
    <cellStyle name="Output 2 3 2 6 6 9" xfId="35916"/>
    <cellStyle name="Output 2 3 2 6 7" xfId="35917"/>
    <cellStyle name="Output 2 3 2 6 7 2" xfId="35918"/>
    <cellStyle name="Output 2 3 2 6 7 3" xfId="35919"/>
    <cellStyle name="Output 2 3 2 6 7 4" xfId="35920"/>
    <cellStyle name="Output 2 3 2 6 7 5" xfId="35921"/>
    <cellStyle name="Output 2 3 2 6 7 6" xfId="35922"/>
    <cellStyle name="Output 2 3 2 6 7 7" xfId="35923"/>
    <cellStyle name="Output 2 3 2 6 7 8" xfId="35924"/>
    <cellStyle name="Output 2 3 2 6 7 9" xfId="35925"/>
    <cellStyle name="Output 2 3 2 6 8" xfId="35926"/>
    <cellStyle name="Output 2 3 2 6 8 2" xfId="35927"/>
    <cellStyle name="Output 2 3 2 6 8 3" xfId="35928"/>
    <cellStyle name="Output 2 3 2 6 8 4" xfId="35929"/>
    <cellStyle name="Output 2 3 2 6 8 5" xfId="35930"/>
    <cellStyle name="Output 2 3 2 6 8 6" xfId="35931"/>
    <cellStyle name="Output 2 3 2 6 8 7" xfId="35932"/>
    <cellStyle name="Output 2 3 2 6 8 8" xfId="35933"/>
    <cellStyle name="Output 2 3 2 6 8 9" xfId="35934"/>
    <cellStyle name="Output 2 3 2 6 9" xfId="35935"/>
    <cellStyle name="Output 2 3 2 7" xfId="35936"/>
    <cellStyle name="Output 2 3 2 7 2" xfId="35937"/>
    <cellStyle name="Output 2 3 2 7 3" xfId="35938"/>
    <cellStyle name="Output 2 3 2 7 4" xfId="35939"/>
    <cellStyle name="Output 2 3 2 7 5" xfId="35940"/>
    <cellStyle name="Output 2 3 2 7 6" xfId="35941"/>
    <cellStyle name="Output 2 3 2 7 7" xfId="35942"/>
    <cellStyle name="Output 2 3 2 7 8" xfId="35943"/>
    <cellStyle name="Output 2 3 2 7 9" xfId="35944"/>
    <cellStyle name="Output 2 3 2 8" xfId="35945"/>
    <cellStyle name="Output 2 3 2 8 2" xfId="35946"/>
    <cellStyle name="Output 2 3 2 8 3" xfId="35947"/>
    <cellStyle name="Output 2 3 2 8 4" xfId="35948"/>
    <cellStyle name="Output 2 3 2 8 5" xfId="35949"/>
    <cellStyle name="Output 2 3 2 8 6" xfId="35950"/>
    <cellStyle name="Output 2 3 2 8 7" xfId="35951"/>
    <cellStyle name="Output 2 3 2 8 8" xfId="35952"/>
    <cellStyle name="Output 2 3 2 8 9" xfId="35953"/>
    <cellStyle name="Output 2 3 2 9" xfId="35954"/>
    <cellStyle name="Output 2 3 2 9 2" xfId="35955"/>
    <cellStyle name="Output 2 3 2 9 3" xfId="35956"/>
    <cellStyle name="Output 2 3 2 9 4" xfId="35957"/>
    <cellStyle name="Output 2 3 2 9 5" xfId="35958"/>
    <cellStyle name="Output 2 3 2 9 6" xfId="35959"/>
    <cellStyle name="Output 2 3 2 9 7" xfId="35960"/>
    <cellStyle name="Output 2 3 2 9 8" xfId="35961"/>
    <cellStyle name="Output 2 3 2 9 9" xfId="35962"/>
    <cellStyle name="Output 2 3 3" xfId="35963"/>
    <cellStyle name="Output 2 3 3 10" xfId="35964"/>
    <cellStyle name="Output 2 3 3 10 2" xfId="35965"/>
    <cellStyle name="Output 2 3 3 10 3" xfId="35966"/>
    <cellStyle name="Output 2 3 3 10 4" xfId="35967"/>
    <cellStyle name="Output 2 3 3 10 5" xfId="35968"/>
    <cellStyle name="Output 2 3 3 10 6" xfId="35969"/>
    <cellStyle name="Output 2 3 3 10 7" xfId="35970"/>
    <cellStyle name="Output 2 3 3 10 8" xfId="35971"/>
    <cellStyle name="Output 2 3 3 10 9" xfId="35972"/>
    <cellStyle name="Output 2 3 3 11" xfId="35973"/>
    <cellStyle name="Output 2 3 3 11 2" xfId="35974"/>
    <cellStyle name="Output 2 3 3 11 3" xfId="35975"/>
    <cellStyle name="Output 2 3 3 11 4" xfId="35976"/>
    <cellStyle name="Output 2 3 3 11 5" xfId="35977"/>
    <cellStyle name="Output 2 3 3 11 6" xfId="35978"/>
    <cellStyle name="Output 2 3 3 11 7" xfId="35979"/>
    <cellStyle name="Output 2 3 3 11 8" xfId="35980"/>
    <cellStyle name="Output 2 3 3 11 9" xfId="35981"/>
    <cellStyle name="Output 2 3 3 12" xfId="35982"/>
    <cellStyle name="Output 2 3 3 12 2" xfId="35983"/>
    <cellStyle name="Output 2 3 3 12 3" xfId="35984"/>
    <cellStyle name="Output 2 3 3 12 4" xfId="35985"/>
    <cellStyle name="Output 2 3 3 12 5" xfId="35986"/>
    <cellStyle name="Output 2 3 3 12 6" xfId="35987"/>
    <cellStyle name="Output 2 3 3 12 7" xfId="35988"/>
    <cellStyle name="Output 2 3 3 12 8" xfId="35989"/>
    <cellStyle name="Output 2 3 3 12 9" xfId="35990"/>
    <cellStyle name="Output 2 3 3 13" xfId="35991"/>
    <cellStyle name="Output 2 3 3 14" xfId="35992"/>
    <cellStyle name="Output 2 3 3 15" xfId="35993"/>
    <cellStyle name="Output 2 3 3 2" xfId="35994"/>
    <cellStyle name="Output 2 3 3 2 10" xfId="35995"/>
    <cellStyle name="Output 2 3 3 2 10 2" xfId="35996"/>
    <cellStyle name="Output 2 3 3 2 10 3" xfId="35997"/>
    <cellStyle name="Output 2 3 3 2 10 4" xfId="35998"/>
    <cellStyle name="Output 2 3 3 2 10 5" xfId="35999"/>
    <cellStyle name="Output 2 3 3 2 10 6" xfId="36000"/>
    <cellStyle name="Output 2 3 3 2 10 7" xfId="36001"/>
    <cellStyle name="Output 2 3 3 2 10 8" xfId="36002"/>
    <cellStyle name="Output 2 3 3 2 10 9" xfId="36003"/>
    <cellStyle name="Output 2 3 3 2 11" xfId="36004"/>
    <cellStyle name="Output 2 3 3 2 11 2" xfId="36005"/>
    <cellStyle name="Output 2 3 3 2 11 3" xfId="36006"/>
    <cellStyle name="Output 2 3 3 2 11 4" xfId="36007"/>
    <cellStyle name="Output 2 3 3 2 11 5" xfId="36008"/>
    <cellStyle name="Output 2 3 3 2 11 6" xfId="36009"/>
    <cellStyle name="Output 2 3 3 2 11 7" xfId="36010"/>
    <cellStyle name="Output 2 3 3 2 11 8" xfId="36011"/>
    <cellStyle name="Output 2 3 3 2 11 9" xfId="36012"/>
    <cellStyle name="Output 2 3 3 2 12" xfId="36013"/>
    <cellStyle name="Output 2 3 3 2 13" xfId="36014"/>
    <cellStyle name="Output 2 3 3 2 14" xfId="36015"/>
    <cellStyle name="Output 2 3 3 2 2" xfId="36016"/>
    <cellStyle name="Output 2 3 3 2 2 10" xfId="36017"/>
    <cellStyle name="Output 2 3 3 2 2 11" xfId="36018"/>
    <cellStyle name="Output 2 3 3 2 2 12" xfId="36019"/>
    <cellStyle name="Output 2 3 3 2 2 13" xfId="36020"/>
    <cellStyle name="Output 2 3 3 2 2 14" xfId="36021"/>
    <cellStyle name="Output 2 3 3 2 2 15" xfId="36022"/>
    <cellStyle name="Output 2 3 3 2 2 16" xfId="36023"/>
    <cellStyle name="Output 2 3 3 2 2 2" xfId="36024"/>
    <cellStyle name="Output 2 3 3 2 2 2 10" xfId="36025"/>
    <cellStyle name="Output 2 3 3 2 2 2 11" xfId="36026"/>
    <cellStyle name="Output 2 3 3 2 2 2 12" xfId="36027"/>
    <cellStyle name="Output 2 3 3 2 2 2 13" xfId="36028"/>
    <cellStyle name="Output 2 3 3 2 2 2 14" xfId="36029"/>
    <cellStyle name="Output 2 3 3 2 2 2 2" xfId="36030"/>
    <cellStyle name="Output 2 3 3 2 2 2 2 2" xfId="36031"/>
    <cellStyle name="Output 2 3 3 2 2 2 2 3" xfId="36032"/>
    <cellStyle name="Output 2 3 3 2 2 2 2 4" xfId="36033"/>
    <cellStyle name="Output 2 3 3 2 2 2 2 5" xfId="36034"/>
    <cellStyle name="Output 2 3 3 2 2 2 2 6" xfId="36035"/>
    <cellStyle name="Output 2 3 3 2 2 2 2 7" xfId="36036"/>
    <cellStyle name="Output 2 3 3 2 2 2 2 8" xfId="36037"/>
    <cellStyle name="Output 2 3 3 2 2 2 2 9" xfId="36038"/>
    <cellStyle name="Output 2 3 3 2 2 2 3" xfId="36039"/>
    <cellStyle name="Output 2 3 3 2 2 2 3 2" xfId="36040"/>
    <cellStyle name="Output 2 3 3 2 2 2 3 3" xfId="36041"/>
    <cellStyle name="Output 2 3 3 2 2 2 3 4" xfId="36042"/>
    <cellStyle name="Output 2 3 3 2 2 2 3 5" xfId="36043"/>
    <cellStyle name="Output 2 3 3 2 2 2 3 6" xfId="36044"/>
    <cellStyle name="Output 2 3 3 2 2 2 3 7" xfId="36045"/>
    <cellStyle name="Output 2 3 3 2 2 2 3 8" xfId="36046"/>
    <cellStyle name="Output 2 3 3 2 2 2 3 9" xfId="36047"/>
    <cellStyle name="Output 2 3 3 2 2 2 4" xfId="36048"/>
    <cellStyle name="Output 2 3 3 2 2 2 4 2" xfId="36049"/>
    <cellStyle name="Output 2 3 3 2 2 2 4 3" xfId="36050"/>
    <cellStyle name="Output 2 3 3 2 2 2 4 4" xfId="36051"/>
    <cellStyle name="Output 2 3 3 2 2 2 4 5" xfId="36052"/>
    <cellStyle name="Output 2 3 3 2 2 2 4 6" xfId="36053"/>
    <cellStyle name="Output 2 3 3 2 2 2 4 7" xfId="36054"/>
    <cellStyle name="Output 2 3 3 2 2 2 4 8" xfId="36055"/>
    <cellStyle name="Output 2 3 3 2 2 2 4 9" xfId="36056"/>
    <cellStyle name="Output 2 3 3 2 2 2 5" xfId="36057"/>
    <cellStyle name="Output 2 3 3 2 2 2 5 2" xfId="36058"/>
    <cellStyle name="Output 2 3 3 2 2 2 5 3" xfId="36059"/>
    <cellStyle name="Output 2 3 3 2 2 2 5 4" xfId="36060"/>
    <cellStyle name="Output 2 3 3 2 2 2 5 5" xfId="36061"/>
    <cellStyle name="Output 2 3 3 2 2 2 5 6" xfId="36062"/>
    <cellStyle name="Output 2 3 3 2 2 2 5 7" xfId="36063"/>
    <cellStyle name="Output 2 3 3 2 2 2 5 8" xfId="36064"/>
    <cellStyle name="Output 2 3 3 2 2 2 5 9" xfId="36065"/>
    <cellStyle name="Output 2 3 3 2 2 2 6" xfId="36066"/>
    <cellStyle name="Output 2 3 3 2 2 2 6 2" xfId="36067"/>
    <cellStyle name="Output 2 3 3 2 2 2 6 3" xfId="36068"/>
    <cellStyle name="Output 2 3 3 2 2 2 6 4" xfId="36069"/>
    <cellStyle name="Output 2 3 3 2 2 2 6 5" xfId="36070"/>
    <cellStyle name="Output 2 3 3 2 2 2 6 6" xfId="36071"/>
    <cellStyle name="Output 2 3 3 2 2 2 6 7" xfId="36072"/>
    <cellStyle name="Output 2 3 3 2 2 2 6 8" xfId="36073"/>
    <cellStyle name="Output 2 3 3 2 2 2 6 9" xfId="36074"/>
    <cellStyle name="Output 2 3 3 2 2 2 7" xfId="36075"/>
    <cellStyle name="Output 2 3 3 2 2 2 8" xfId="36076"/>
    <cellStyle name="Output 2 3 3 2 2 2 9" xfId="36077"/>
    <cellStyle name="Output 2 3 3 2 2 3" xfId="36078"/>
    <cellStyle name="Output 2 3 3 2 2 3 2" xfId="36079"/>
    <cellStyle name="Output 2 3 3 2 2 3 3" xfId="36080"/>
    <cellStyle name="Output 2 3 3 2 2 3 4" xfId="36081"/>
    <cellStyle name="Output 2 3 3 2 2 3 5" xfId="36082"/>
    <cellStyle name="Output 2 3 3 2 2 3 6" xfId="36083"/>
    <cellStyle name="Output 2 3 3 2 2 3 7" xfId="36084"/>
    <cellStyle name="Output 2 3 3 2 2 3 8" xfId="36085"/>
    <cellStyle name="Output 2 3 3 2 2 3 9" xfId="36086"/>
    <cellStyle name="Output 2 3 3 2 2 4" xfId="36087"/>
    <cellStyle name="Output 2 3 3 2 2 4 2" xfId="36088"/>
    <cellStyle name="Output 2 3 3 2 2 4 3" xfId="36089"/>
    <cellStyle name="Output 2 3 3 2 2 4 4" xfId="36090"/>
    <cellStyle name="Output 2 3 3 2 2 4 5" xfId="36091"/>
    <cellStyle name="Output 2 3 3 2 2 4 6" xfId="36092"/>
    <cellStyle name="Output 2 3 3 2 2 4 7" xfId="36093"/>
    <cellStyle name="Output 2 3 3 2 2 4 8" xfId="36094"/>
    <cellStyle name="Output 2 3 3 2 2 4 9" xfId="36095"/>
    <cellStyle name="Output 2 3 3 2 2 5" xfId="36096"/>
    <cellStyle name="Output 2 3 3 2 2 5 2" xfId="36097"/>
    <cellStyle name="Output 2 3 3 2 2 5 3" xfId="36098"/>
    <cellStyle name="Output 2 3 3 2 2 5 4" xfId="36099"/>
    <cellStyle name="Output 2 3 3 2 2 5 5" xfId="36100"/>
    <cellStyle name="Output 2 3 3 2 2 5 6" xfId="36101"/>
    <cellStyle name="Output 2 3 3 2 2 5 7" xfId="36102"/>
    <cellStyle name="Output 2 3 3 2 2 5 8" xfId="36103"/>
    <cellStyle name="Output 2 3 3 2 2 5 9" xfId="36104"/>
    <cellStyle name="Output 2 3 3 2 2 6" xfId="36105"/>
    <cellStyle name="Output 2 3 3 2 2 6 2" xfId="36106"/>
    <cellStyle name="Output 2 3 3 2 2 6 3" xfId="36107"/>
    <cellStyle name="Output 2 3 3 2 2 6 4" xfId="36108"/>
    <cellStyle name="Output 2 3 3 2 2 6 5" xfId="36109"/>
    <cellStyle name="Output 2 3 3 2 2 6 6" xfId="36110"/>
    <cellStyle name="Output 2 3 3 2 2 6 7" xfId="36111"/>
    <cellStyle name="Output 2 3 3 2 2 6 8" xfId="36112"/>
    <cellStyle name="Output 2 3 3 2 2 6 9" xfId="36113"/>
    <cellStyle name="Output 2 3 3 2 2 7" xfId="36114"/>
    <cellStyle name="Output 2 3 3 2 2 7 2" xfId="36115"/>
    <cellStyle name="Output 2 3 3 2 2 7 3" xfId="36116"/>
    <cellStyle name="Output 2 3 3 2 2 7 4" xfId="36117"/>
    <cellStyle name="Output 2 3 3 2 2 7 5" xfId="36118"/>
    <cellStyle name="Output 2 3 3 2 2 7 6" xfId="36119"/>
    <cellStyle name="Output 2 3 3 2 2 7 7" xfId="36120"/>
    <cellStyle name="Output 2 3 3 2 2 7 8" xfId="36121"/>
    <cellStyle name="Output 2 3 3 2 2 7 9" xfId="36122"/>
    <cellStyle name="Output 2 3 3 2 2 8" xfId="36123"/>
    <cellStyle name="Output 2 3 3 2 2 8 2" xfId="36124"/>
    <cellStyle name="Output 2 3 3 2 2 8 3" xfId="36125"/>
    <cellStyle name="Output 2 3 3 2 2 8 4" xfId="36126"/>
    <cellStyle name="Output 2 3 3 2 2 8 5" xfId="36127"/>
    <cellStyle name="Output 2 3 3 2 2 8 6" xfId="36128"/>
    <cellStyle name="Output 2 3 3 2 2 8 7" xfId="36129"/>
    <cellStyle name="Output 2 3 3 2 2 8 8" xfId="36130"/>
    <cellStyle name="Output 2 3 3 2 2 8 9" xfId="36131"/>
    <cellStyle name="Output 2 3 3 2 2 9" xfId="36132"/>
    <cellStyle name="Output 2 3 3 2 3" xfId="36133"/>
    <cellStyle name="Output 2 3 3 2 3 10" xfId="36134"/>
    <cellStyle name="Output 2 3 3 2 3 11" xfId="36135"/>
    <cellStyle name="Output 2 3 3 2 3 12" xfId="36136"/>
    <cellStyle name="Output 2 3 3 2 3 13" xfId="36137"/>
    <cellStyle name="Output 2 3 3 2 3 14" xfId="36138"/>
    <cellStyle name="Output 2 3 3 2 3 15" xfId="36139"/>
    <cellStyle name="Output 2 3 3 2 3 16" xfId="36140"/>
    <cellStyle name="Output 2 3 3 2 3 2" xfId="36141"/>
    <cellStyle name="Output 2 3 3 2 3 2 10" xfId="36142"/>
    <cellStyle name="Output 2 3 3 2 3 2 11" xfId="36143"/>
    <cellStyle name="Output 2 3 3 2 3 2 12" xfId="36144"/>
    <cellStyle name="Output 2 3 3 2 3 2 13" xfId="36145"/>
    <cellStyle name="Output 2 3 3 2 3 2 14" xfId="36146"/>
    <cellStyle name="Output 2 3 3 2 3 2 2" xfId="36147"/>
    <cellStyle name="Output 2 3 3 2 3 2 2 2" xfId="36148"/>
    <cellStyle name="Output 2 3 3 2 3 2 2 3" xfId="36149"/>
    <cellStyle name="Output 2 3 3 2 3 2 2 4" xfId="36150"/>
    <cellStyle name="Output 2 3 3 2 3 2 2 5" xfId="36151"/>
    <cellStyle name="Output 2 3 3 2 3 2 2 6" xfId="36152"/>
    <cellStyle name="Output 2 3 3 2 3 2 2 7" xfId="36153"/>
    <cellStyle name="Output 2 3 3 2 3 2 2 8" xfId="36154"/>
    <cellStyle name="Output 2 3 3 2 3 2 2 9" xfId="36155"/>
    <cellStyle name="Output 2 3 3 2 3 2 3" xfId="36156"/>
    <cellStyle name="Output 2 3 3 2 3 2 3 2" xfId="36157"/>
    <cellStyle name="Output 2 3 3 2 3 2 3 3" xfId="36158"/>
    <cellStyle name="Output 2 3 3 2 3 2 3 4" xfId="36159"/>
    <cellStyle name="Output 2 3 3 2 3 2 3 5" xfId="36160"/>
    <cellStyle name="Output 2 3 3 2 3 2 3 6" xfId="36161"/>
    <cellStyle name="Output 2 3 3 2 3 2 3 7" xfId="36162"/>
    <cellStyle name="Output 2 3 3 2 3 2 3 8" xfId="36163"/>
    <cellStyle name="Output 2 3 3 2 3 2 3 9" xfId="36164"/>
    <cellStyle name="Output 2 3 3 2 3 2 4" xfId="36165"/>
    <cellStyle name="Output 2 3 3 2 3 2 4 2" xfId="36166"/>
    <cellStyle name="Output 2 3 3 2 3 2 4 3" xfId="36167"/>
    <cellStyle name="Output 2 3 3 2 3 2 4 4" xfId="36168"/>
    <cellStyle name="Output 2 3 3 2 3 2 4 5" xfId="36169"/>
    <cellStyle name="Output 2 3 3 2 3 2 4 6" xfId="36170"/>
    <cellStyle name="Output 2 3 3 2 3 2 4 7" xfId="36171"/>
    <cellStyle name="Output 2 3 3 2 3 2 4 8" xfId="36172"/>
    <cellStyle name="Output 2 3 3 2 3 2 4 9" xfId="36173"/>
    <cellStyle name="Output 2 3 3 2 3 2 5" xfId="36174"/>
    <cellStyle name="Output 2 3 3 2 3 2 5 2" xfId="36175"/>
    <cellStyle name="Output 2 3 3 2 3 2 5 3" xfId="36176"/>
    <cellStyle name="Output 2 3 3 2 3 2 5 4" xfId="36177"/>
    <cellStyle name="Output 2 3 3 2 3 2 5 5" xfId="36178"/>
    <cellStyle name="Output 2 3 3 2 3 2 5 6" xfId="36179"/>
    <cellStyle name="Output 2 3 3 2 3 2 5 7" xfId="36180"/>
    <cellStyle name="Output 2 3 3 2 3 2 5 8" xfId="36181"/>
    <cellStyle name="Output 2 3 3 2 3 2 5 9" xfId="36182"/>
    <cellStyle name="Output 2 3 3 2 3 2 6" xfId="36183"/>
    <cellStyle name="Output 2 3 3 2 3 2 6 2" xfId="36184"/>
    <cellStyle name="Output 2 3 3 2 3 2 6 3" xfId="36185"/>
    <cellStyle name="Output 2 3 3 2 3 2 6 4" xfId="36186"/>
    <cellStyle name="Output 2 3 3 2 3 2 6 5" xfId="36187"/>
    <cellStyle name="Output 2 3 3 2 3 2 6 6" xfId="36188"/>
    <cellStyle name="Output 2 3 3 2 3 2 6 7" xfId="36189"/>
    <cellStyle name="Output 2 3 3 2 3 2 6 8" xfId="36190"/>
    <cellStyle name="Output 2 3 3 2 3 2 6 9" xfId="36191"/>
    <cellStyle name="Output 2 3 3 2 3 2 7" xfId="36192"/>
    <cellStyle name="Output 2 3 3 2 3 2 8" xfId="36193"/>
    <cellStyle name="Output 2 3 3 2 3 2 9" xfId="36194"/>
    <cellStyle name="Output 2 3 3 2 3 3" xfId="36195"/>
    <cellStyle name="Output 2 3 3 2 3 3 2" xfId="36196"/>
    <cellStyle name="Output 2 3 3 2 3 3 3" xfId="36197"/>
    <cellStyle name="Output 2 3 3 2 3 3 4" xfId="36198"/>
    <cellStyle name="Output 2 3 3 2 3 3 5" xfId="36199"/>
    <cellStyle name="Output 2 3 3 2 3 3 6" xfId="36200"/>
    <cellStyle name="Output 2 3 3 2 3 3 7" xfId="36201"/>
    <cellStyle name="Output 2 3 3 2 3 3 8" xfId="36202"/>
    <cellStyle name="Output 2 3 3 2 3 3 9" xfId="36203"/>
    <cellStyle name="Output 2 3 3 2 3 4" xfId="36204"/>
    <cellStyle name="Output 2 3 3 2 3 4 2" xfId="36205"/>
    <cellStyle name="Output 2 3 3 2 3 4 3" xfId="36206"/>
    <cellStyle name="Output 2 3 3 2 3 4 4" xfId="36207"/>
    <cellStyle name="Output 2 3 3 2 3 4 5" xfId="36208"/>
    <cellStyle name="Output 2 3 3 2 3 4 6" xfId="36209"/>
    <cellStyle name="Output 2 3 3 2 3 4 7" xfId="36210"/>
    <cellStyle name="Output 2 3 3 2 3 4 8" xfId="36211"/>
    <cellStyle name="Output 2 3 3 2 3 4 9" xfId="36212"/>
    <cellStyle name="Output 2 3 3 2 3 5" xfId="36213"/>
    <cellStyle name="Output 2 3 3 2 3 5 2" xfId="36214"/>
    <cellStyle name="Output 2 3 3 2 3 5 3" xfId="36215"/>
    <cellStyle name="Output 2 3 3 2 3 5 4" xfId="36216"/>
    <cellStyle name="Output 2 3 3 2 3 5 5" xfId="36217"/>
    <cellStyle name="Output 2 3 3 2 3 5 6" xfId="36218"/>
    <cellStyle name="Output 2 3 3 2 3 5 7" xfId="36219"/>
    <cellStyle name="Output 2 3 3 2 3 5 8" xfId="36220"/>
    <cellStyle name="Output 2 3 3 2 3 5 9" xfId="36221"/>
    <cellStyle name="Output 2 3 3 2 3 6" xfId="36222"/>
    <cellStyle name="Output 2 3 3 2 3 6 2" xfId="36223"/>
    <cellStyle name="Output 2 3 3 2 3 6 3" xfId="36224"/>
    <cellStyle name="Output 2 3 3 2 3 6 4" xfId="36225"/>
    <cellStyle name="Output 2 3 3 2 3 6 5" xfId="36226"/>
    <cellStyle name="Output 2 3 3 2 3 6 6" xfId="36227"/>
    <cellStyle name="Output 2 3 3 2 3 6 7" xfId="36228"/>
    <cellStyle name="Output 2 3 3 2 3 6 8" xfId="36229"/>
    <cellStyle name="Output 2 3 3 2 3 6 9" xfId="36230"/>
    <cellStyle name="Output 2 3 3 2 3 7" xfId="36231"/>
    <cellStyle name="Output 2 3 3 2 3 7 2" xfId="36232"/>
    <cellStyle name="Output 2 3 3 2 3 7 3" xfId="36233"/>
    <cellStyle name="Output 2 3 3 2 3 7 4" xfId="36234"/>
    <cellStyle name="Output 2 3 3 2 3 7 5" xfId="36235"/>
    <cellStyle name="Output 2 3 3 2 3 7 6" xfId="36236"/>
    <cellStyle name="Output 2 3 3 2 3 7 7" xfId="36237"/>
    <cellStyle name="Output 2 3 3 2 3 7 8" xfId="36238"/>
    <cellStyle name="Output 2 3 3 2 3 7 9" xfId="36239"/>
    <cellStyle name="Output 2 3 3 2 3 8" xfId="36240"/>
    <cellStyle name="Output 2 3 3 2 3 8 2" xfId="36241"/>
    <cellStyle name="Output 2 3 3 2 3 8 3" xfId="36242"/>
    <cellStyle name="Output 2 3 3 2 3 8 4" xfId="36243"/>
    <cellStyle name="Output 2 3 3 2 3 8 5" xfId="36244"/>
    <cellStyle name="Output 2 3 3 2 3 8 6" xfId="36245"/>
    <cellStyle name="Output 2 3 3 2 3 8 7" xfId="36246"/>
    <cellStyle name="Output 2 3 3 2 3 8 8" xfId="36247"/>
    <cellStyle name="Output 2 3 3 2 3 8 9" xfId="36248"/>
    <cellStyle name="Output 2 3 3 2 3 9" xfId="36249"/>
    <cellStyle name="Output 2 3 3 2 4" xfId="36250"/>
    <cellStyle name="Output 2 3 3 2 4 10" xfId="36251"/>
    <cellStyle name="Output 2 3 3 2 4 11" xfId="36252"/>
    <cellStyle name="Output 2 3 3 2 4 12" xfId="36253"/>
    <cellStyle name="Output 2 3 3 2 4 13" xfId="36254"/>
    <cellStyle name="Output 2 3 3 2 4 14" xfId="36255"/>
    <cellStyle name="Output 2 3 3 2 4 15" xfId="36256"/>
    <cellStyle name="Output 2 3 3 2 4 16" xfId="36257"/>
    <cellStyle name="Output 2 3 3 2 4 2" xfId="36258"/>
    <cellStyle name="Output 2 3 3 2 4 2 10" xfId="36259"/>
    <cellStyle name="Output 2 3 3 2 4 2 11" xfId="36260"/>
    <cellStyle name="Output 2 3 3 2 4 2 12" xfId="36261"/>
    <cellStyle name="Output 2 3 3 2 4 2 13" xfId="36262"/>
    <cellStyle name="Output 2 3 3 2 4 2 14" xfId="36263"/>
    <cellStyle name="Output 2 3 3 2 4 2 2" xfId="36264"/>
    <cellStyle name="Output 2 3 3 2 4 2 2 2" xfId="36265"/>
    <cellStyle name="Output 2 3 3 2 4 2 2 3" xfId="36266"/>
    <cellStyle name="Output 2 3 3 2 4 2 2 4" xfId="36267"/>
    <cellStyle name="Output 2 3 3 2 4 2 2 5" xfId="36268"/>
    <cellStyle name="Output 2 3 3 2 4 2 2 6" xfId="36269"/>
    <cellStyle name="Output 2 3 3 2 4 2 2 7" xfId="36270"/>
    <cellStyle name="Output 2 3 3 2 4 2 2 8" xfId="36271"/>
    <cellStyle name="Output 2 3 3 2 4 2 2 9" xfId="36272"/>
    <cellStyle name="Output 2 3 3 2 4 2 3" xfId="36273"/>
    <cellStyle name="Output 2 3 3 2 4 2 3 2" xfId="36274"/>
    <cellStyle name="Output 2 3 3 2 4 2 3 3" xfId="36275"/>
    <cellStyle name="Output 2 3 3 2 4 2 3 4" xfId="36276"/>
    <cellStyle name="Output 2 3 3 2 4 2 3 5" xfId="36277"/>
    <cellStyle name="Output 2 3 3 2 4 2 3 6" xfId="36278"/>
    <cellStyle name="Output 2 3 3 2 4 2 3 7" xfId="36279"/>
    <cellStyle name="Output 2 3 3 2 4 2 3 8" xfId="36280"/>
    <cellStyle name="Output 2 3 3 2 4 2 3 9" xfId="36281"/>
    <cellStyle name="Output 2 3 3 2 4 2 4" xfId="36282"/>
    <cellStyle name="Output 2 3 3 2 4 2 4 2" xfId="36283"/>
    <cellStyle name="Output 2 3 3 2 4 2 4 3" xfId="36284"/>
    <cellStyle name="Output 2 3 3 2 4 2 4 4" xfId="36285"/>
    <cellStyle name="Output 2 3 3 2 4 2 4 5" xfId="36286"/>
    <cellStyle name="Output 2 3 3 2 4 2 4 6" xfId="36287"/>
    <cellStyle name="Output 2 3 3 2 4 2 4 7" xfId="36288"/>
    <cellStyle name="Output 2 3 3 2 4 2 4 8" xfId="36289"/>
    <cellStyle name="Output 2 3 3 2 4 2 4 9" xfId="36290"/>
    <cellStyle name="Output 2 3 3 2 4 2 5" xfId="36291"/>
    <cellStyle name="Output 2 3 3 2 4 2 5 2" xfId="36292"/>
    <cellStyle name="Output 2 3 3 2 4 2 5 3" xfId="36293"/>
    <cellStyle name="Output 2 3 3 2 4 2 5 4" xfId="36294"/>
    <cellStyle name="Output 2 3 3 2 4 2 5 5" xfId="36295"/>
    <cellStyle name="Output 2 3 3 2 4 2 5 6" xfId="36296"/>
    <cellStyle name="Output 2 3 3 2 4 2 5 7" xfId="36297"/>
    <cellStyle name="Output 2 3 3 2 4 2 5 8" xfId="36298"/>
    <cellStyle name="Output 2 3 3 2 4 2 5 9" xfId="36299"/>
    <cellStyle name="Output 2 3 3 2 4 2 6" xfId="36300"/>
    <cellStyle name="Output 2 3 3 2 4 2 6 2" xfId="36301"/>
    <cellStyle name="Output 2 3 3 2 4 2 6 3" xfId="36302"/>
    <cellStyle name="Output 2 3 3 2 4 2 6 4" xfId="36303"/>
    <cellStyle name="Output 2 3 3 2 4 2 6 5" xfId="36304"/>
    <cellStyle name="Output 2 3 3 2 4 2 6 6" xfId="36305"/>
    <cellStyle name="Output 2 3 3 2 4 2 6 7" xfId="36306"/>
    <cellStyle name="Output 2 3 3 2 4 2 6 8" xfId="36307"/>
    <cellStyle name="Output 2 3 3 2 4 2 6 9" xfId="36308"/>
    <cellStyle name="Output 2 3 3 2 4 2 7" xfId="36309"/>
    <cellStyle name="Output 2 3 3 2 4 2 8" xfId="36310"/>
    <cellStyle name="Output 2 3 3 2 4 2 9" xfId="36311"/>
    <cellStyle name="Output 2 3 3 2 4 3" xfId="36312"/>
    <cellStyle name="Output 2 3 3 2 4 3 2" xfId="36313"/>
    <cellStyle name="Output 2 3 3 2 4 3 3" xfId="36314"/>
    <cellStyle name="Output 2 3 3 2 4 3 4" xfId="36315"/>
    <cellStyle name="Output 2 3 3 2 4 3 5" xfId="36316"/>
    <cellStyle name="Output 2 3 3 2 4 3 6" xfId="36317"/>
    <cellStyle name="Output 2 3 3 2 4 3 7" xfId="36318"/>
    <cellStyle name="Output 2 3 3 2 4 3 8" xfId="36319"/>
    <cellStyle name="Output 2 3 3 2 4 3 9" xfId="36320"/>
    <cellStyle name="Output 2 3 3 2 4 4" xfId="36321"/>
    <cellStyle name="Output 2 3 3 2 4 4 2" xfId="36322"/>
    <cellStyle name="Output 2 3 3 2 4 4 3" xfId="36323"/>
    <cellStyle name="Output 2 3 3 2 4 4 4" xfId="36324"/>
    <cellStyle name="Output 2 3 3 2 4 4 5" xfId="36325"/>
    <cellStyle name="Output 2 3 3 2 4 4 6" xfId="36326"/>
    <cellStyle name="Output 2 3 3 2 4 4 7" xfId="36327"/>
    <cellStyle name="Output 2 3 3 2 4 4 8" xfId="36328"/>
    <cellStyle name="Output 2 3 3 2 4 4 9" xfId="36329"/>
    <cellStyle name="Output 2 3 3 2 4 5" xfId="36330"/>
    <cellStyle name="Output 2 3 3 2 4 5 2" xfId="36331"/>
    <cellStyle name="Output 2 3 3 2 4 5 3" xfId="36332"/>
    <cellStyle name="Output 2 3 3 2 4 5 4" xfId="36333"/>
    <cellStyle name="Output 2 3 3 2 4 5 5" xfId="36334"/>
    <cellStyle name="Output 2 3 3 2 4 5 6" xfId="36335"/>
    <cellStyle name="Output 2 3 3 2 4 5 7" xfId="36336"/>
    <cellStyle name="Output 2 3 3 2 4 5 8" xfId="36337"/>
    <cellStyle name="Output 2 3 3 2 4 5 9" xfId="36338"/>
    <cellStyle name="Output 2 3 3 2 4 6" xfId="36339"/>
    <cellStyle name="Output 2 3 3 2 4 6 2" xfId="36340"/>
    <cellStyle name="Output 2 3 3 2 4 6 3" xfId="36341"/>
    <cellStyle name="Output 2 3 3 2 4 6 4" xfId="36342"/>
    <cellStyle name="Output 2 3 3 2 4 6 5" xfId="36343"/>
    <cellStyle name="Output 2 3 3 2 4 6 6" xfId="36344"/>
    <cellStyle name="Output 2 3 3 2 4 6 7" xfId="36345"/>
    <cellStyle name="Output 2 3 3 2 4 6 8" xfId="36346"/>
    <cellStyle name="Output 2 3 3 2 4 6 9" xfId="36347"/>
    <cellStyle name="Output 2 3 3 2 4 7" xfId="36348"/>
    <cellStyle name="Output 2 3 3 2 4 7 2" xfId="36349"/>
    <cellStyle name="Output 2 3 3 2 4 7 3" xfId="36350"/>
    <cellStyle name="Output 2 3 3 2 4 7 4" xfId="36351"/>
    <cellStyle name="Output 2 3 3 2 4 7 5" xfId="36352"/>
    <cellStyle name="Output 2 3 3 2 4 7 6" xfId="36353"/>
    <cellStyle name="Output 2 3 3 2 4 7 7" xfId="36354"/>
    <cellStyle name="Output 2 3 3 2 4 7 8" xfId="36355"/>
    <cellStyle name="Output 2 3 3 2 4 7 9" xfId="36356"/>
    <cellStyle name="Output 2 3 3 2 4 8" xfId="36357"/>
    <cellStyle name="Output 2 3 3 2 4 8 2" xfId="36358"/>
    <cellStyle name="Output 2 3 3 2 4 8 3" xfId="36359"/>
    <cellStyle name="Output 2 3 3 2 4 8 4" xfId="36360"/>
    <cellStyle name="Output 2 3 3 2 4 8 5" xfId="36361"/>
    <cellStyle name="Output 2 3 3 2 4 8 6" xfId="36362"/>
    <cellStyle name="Output 2 3 3 2 4 8 7" xfId="36363"/>
    <cellStyle name="Output 2 3 3 2 4 8 8" xfId="36364"/>
    <cellStyle name="Output 2 3 3 2 4 8 9" xfId="36365"/>
    <cellStyle name="Output 2 3 3 2 4 9" xfId="36366"/>
    <cellStyle name="Output 2 3 3 2 5" xfId="36367"/>
    <cellStyle name="Output 2 3 3 2 5 2" xfId="36368"/>
    <cellStyle name="Output 2 3 3 2 5 3" xfId="36369"/>
    <cellStyle name="Output 2 3 3 2 5 4" xfId="36370"/>
    <cellStyle name="Output 2 3 3 2 5 5" xfId="36371"/>
    <cellStyle name="Output 2 3 3 2 5 6" xfId="36372"/>
    <cellStyle name="Output 2 3 3 2 5 7" xfId="36373"/>
    <cellStyle name="Output 2 3 3 2 5 8" xfId="36374"/>
    <cellStyle name="Output 2 3 3 2 5 9" xfId="36375"/>
    <cellStyle name="Output 2 3 3 2 6" xfId="36376"/>
    <cellStyle name="Output 2 3 3 2 6 2" xfId="36377"/>
    <cellStyle name="Output 2 3 3 2 6 3" xfId="36378"/>
    <cellStyle name="Output 2 3 3 2 6 4" xfId="36379"/>
    <cellStyle name="Output 2 3 3 2 6 5" xfId="36380"/>
    <cellStyle name="Output 2 3 3 2 6 6" xfId="36381"/>
    <cellStyle name="Output 2 3 3 2 6 7" xfId="36382"/>
    <cellStyle name="Output 2 3 3 2 6 8" xfId="36383"/>
    <cellStyle name="Output 2 3 3 2 6 9" xfId="36384"/>
    <cellStyle name="Output 2 3 3 2 7" xfId="36385"/>
    <cellStyle name="Output 2 3 3 2 7 2" xfId="36386"/>
    <cellStyle name="Output 2 3 3 2 7 3" xfId="36387"/>
    <cellStyle name="Output 2 3 3 2 7 4" xfId="36388"/>
    <cellStyle name="Output 2 3 3 2 7 5" xfId="36389"/>
    <cellStyle name="Output 2 3 3 2 7 6" xfId="36390"/>
    <cellStyle name="Output 2 3 3 2 7 7" xfId="36391"/>
    <cellStyle name="Output 2 3 3 2 7 8" xfId="36392"/>
    <cellStyle name="Output 2 3 3 2 7 9" xfId="36393"/>
    <cellStyle name="Output 2 3 3 2 8" xfId="36394"/>
    <cellStyle name="Output 2 3 3 2 8 2" xfId="36395"/>
    <cellStyle name="Output 2 3 3 2 8 3" xfId="36396"/>
    <cellStyle name="Output 2 3 3 2 8 4" xfId="36397"/>
    <cellStyle name="Output 2 3 3 2 8 5" xfId="36398"/>
    <cellStyle name="Output 2 3 3 2 8 6" xfId="36399"/>
    <cellStyle name="Output 2 3 3 2 8 7" xfId="36400"/>
    <cellStyle name="Output 2 3 3 2 8 8" xfId="36401"/>
    <cellStyle name="Output 2 3 3 2 8 9" xfId="36402"/>
    <cellStyle name="Output 2 3 3 2 9" xfId="36403"/>
    <cellStyle name="Output 2 3 3 2 9 2" xfId="36404"/>
    <cellStyle name="Output 2 3 3 2 9 3" xfId="36405"/>
    <cellStyle name="Output 2 3 3 2 9 4" xfId="36406"/>
    <cellStyle name="Output 2 3 3 2 9 5" xfId="36407"/>
    <cellStyle name="Output 2 3 3 2 9 6" xfId="36408"/>
    <cellStyle name="Output 2 3 3 2 9 7" xfId="36409"/>
    <cellStyle name="Output 2 3 3 2 9 8" xfId="36410"/>
    <cellStyle name="Output 2 3 3 2 9 9" xfId="36411"/>
    <cellStyle name="Output 2 3 3 3" xfId="36412"/>
    <cellStyle name="Output 2 3 3 3 10" xfId="36413"/>
    <cellStyle name="Output 2 3 3 3 11" xfId="36414"/>
    <cellStyle name="Output 2 3 3 3 12" xfId="36415"/>
    <cellStyle name="Output 2 3 3 3 13" xfId="36416"/>
    <cellStyle name="Output 2 3 3 3 14" xfId="36417"/>
    <cellStyle name="Output 2 3 3 3 15" xfId="36418"/>
    <cellStyle name="Output 2 3 3 3 16" xfId="36419"/>
    <cellStyle name="Output 2 3 3 3 2" xfId="36420"/>
    <cellStyle name="Output 2 3 3 3 2 10" xfId="36421"/>
    <cellStyle name="Output 2 3 3 3 2 11" xfId="36422"/>
    <cellStyle name="Output 2 3 3 3 2 12" xfId="36423"/>
    <cellStyle name="Output 2 3 3 3 2 13" xfId="36424"/>
    <cellStyle name="Output 2 3 3 3 2 14" xfId="36425"/>
    <cellStyle name="Output 2 3 3 3 2 2" xfId="36426"/>
    <cellStyle name="Output 2 3 3 3 2 2 2" xfId="36427"/>
    <cellStyle name="Output 2 3 3 3 2 2 3" xfId="36428"/>
    <cellStyle name="Output 2 3 3 3 2 2 4" xfId="36429"/>
    <cellStyle name="Output 2 3 3 3 2 2 5" xfId="36430"/>
    <cellStyle name="Output 2 3 3 3 2 2 6" xfId="36431"/>
    <cellStyle name="Output 2 3 3 3 2 2 7" xfId="36432"/>
    <cellStyle name="Output 2 3 3 3 2 2 8" xfId="36433"/>
    <cellStyle name="Output 2 3 3 3 2 2 9" xfId="36434"/>
    <cellStyle name="Output 2 3 3 3 2 3" xfId="36435"/>
    <cellStyle name="Output 2 3 3 3 2 3 2" xfId="36436"/>
    <cellStyle name="Output 2 3 3 3 2 3 3" xfId="36437"/>
    <cellStyle name="Output 2 3 3 3 2 3 4" xfId="36438"/>
    <cellStyle name="Output 2 3 3 3 2 3 5" xfId="36439"/>
    <cellStyle name="Output 2 3 3 3 2 3 6" xfId="36440"/>
    <cellStyle name="Output 2 3 3 3 2 3 7" xfId="36441"/>
    <cellStyle name="Output 2 3 3 3 2 3 8" xfId="36442"/>
    <cellStyle name="Output 2 3 3 3 2 3 9" xfId="36443"/>
    <cellStyle name="Output 2 3 3 3 2 4" xfId="36444"/>
    <cellStyle name="Output 2 3 3 3 2 4 2" xfId="36445"/>
    <cellStyle name="Output 2 3 3 3 2 4 3" xfId="36446"/>
    <cellStyle name="Output 2 3 3 3 2 4 4" xfId="36447"/>
    <cellStyle name="Output 2 3 3 3 2 4 5" xfId="36448"/>
    <cellStyle name="Output 2 3 3 3 2 4 6" xfId="36449"/>
    <cellStyle name="Output 2 3 3 3 2 4 7" xfId="36450"/>
    <cellStyle name="Output 2 3 3 3 2 4 8" xfId="36451"/>
    <cellStyle name="Output 2 3 3 3 2 4 9" xfId="36452"/>
    <cellStyle name="Output 2 3 3 3 2 5" xfId="36453"/>
    <cellStyle name="Output 2 3 3 3 2 5 2" xfId="36454"/>
    <cellStyle name="Output 2 3 3 3 2 5 3" xfId="36455"/>
    <cellStyle name="Output 2 3 3 3 2 5 4" xfId="36456"/>
    <cellStyle name="Output 2 3 3 3 2 5 5" xfId="36457"/>
    <cellStyle name="Output 2 3 3 3 2 5 6" xfId="36458"/>
    <cellStyle name="Output 2 3 3 3 2 5 7" xfId="36459"/>
    <cellStyle name="Output 2 3 3 3 2 5 8" xfId="36460"/>
    <cellStyle name="Output 2 3 3 3 2 5 9" xfId="36461"/>
    <cellStyle name="Output 2 3 3 3 2 6" xfId="36462"/>
    <cellStyle name="Output 2 3 3 3 2 6 2" xfId="36463"/>
    <cellStyle name="Output 2 3 3 3 2 6 3" xfId="36464"/>
    <cellStyle name="Output 2 3 3 3 2 6 4" xfId="36465"/>
    <cellStyle name="Output 2 3 3 3 2 6 5" xfId="36466"/>
    <cellStyle name="Output 2 3 3 3 2 6 6" xfId="36467"/>
    <cellStyle name="Output 2 3 3 3 2 6 7" xfId="36468"/>
    <cellStyle name="Output 2 3 3 3 2 6 8" xfId="36469"/>
    <cellStyle name="Output 2 3 3 3 2 6 9" xfId="36470"/>
    <cellStyle name="Output 2 3 3 3 2 7" xfId="36471"/>
    <cellStyle name="Output 2 3 3 3 2 8" xfId="36472"/>
    <cellStyle name="Output 2 3 3 3 2 9" xfId="36473"/>
    <cellStyle name="Output 2 3 3 3 3" xfId="36474"/>
    <cellStyle name="Output 2 3 3 3 3 2" xfId="36475"/>
    <cellStyle name="Output 2 3 3 3 3 3" xfId="36476"/>
    <cellStyle name="Output 2 3 3 3 3 4" xfId="36477"/>
    <cellStyle name="Output 2 3 3 3 3 5" xfId="36478"/>
    <cellStyle name="Output 2 3 3 3 3 6" xfId="36479"/>
    <cellStyle name="Output 2 3 3 3 3 7" xfId="36480"/>
    <cellStyle name="Output 2 3 3 3 3 8" xfId="36481"/>
    <cellStyle name="Output 2 3 3 3 3 9" xfId="36482"/>
    <cellStyle name="Output 2 3 3 3 4" xfId="36483"/>
    <cellStyle name="Output 2 3 3 3 4 2" xfId="36484"/>
    <cellStyle name="Output 2 3 3 3 4 3" xfId="36485"/>
    <cellStyle name="Output 2 3 3 3 4 4" xfId="36486"/>
    <cellStyle name="Output 2 3 3 3 4 5" xfId="36487"/>
    <cellStyle name="Output 2 3 3 3 4 6" xfId="36488"/>
    <cellStyle name="Output 2 3 3 3 4 7" xfId="36489"/>
    <cellStyle name="Output 2 3 3 3 4 8" xfId="36490"/>
    <cellStyle name="Output 2 3 3 3 4 9" xfId="36491"/>
    <cellStyle name="Output 2 3 3 3 5" xfId="36492"/>
    <cellStyle name="Output 2 3 3 3 5 2" xfId="36493"/>
    <cellStyle name="Output 2 3 3 3 5 3" xfId="36494"/>
    <cellStyle name="Output 2 3 3 3 5 4" xfId="36495"/>
    <cellStyle name="Output 2 3 3 3 5 5" xfId="36496"/>
    <cellStyle name="Output 2 3 3 3 5 6" xfId="36497"/>
    <cellStyle name="Output 2 3 3 3 5 7" xfId="36498"/>
    <cellStyle name="Output 2 3 3 3 5 8" xfId="36499"/>
    <cellStyle name="Output 2 3 3 3 5 9" xfId="36500"/>
    <cellStyle name="Output 2 3 3 3 6" xfId="36501"/>
    <cellStyle name="Output 2 3 3 3 6 2" xfId="36502"/>
    <cellStyle name="Output 2 3 3 3 6 3" xfId="36503"/>
    <cellStyle name="Output 2 3 3 3 6 4" xfId="36504"/>
    <cellStyle name="Output 2 3 3 3 6 5" xfId="36505"/>
    <cellStyle name="Output 2 3 3 3 6 6" xfId="36506"/>
    <cellStyle name="Output 2 3 3 3 6 7" xfId="36507"/>
    <cellStyle name="Output 2 3 3 3 6 8" xfId="36508"/>
    <cellStyle name="Output 2 3 3 3 6 9" xfId="36509"/>
    <cellStyle name="Output 2 3 3 3 7" xfId="36510"/>
    <cellStyle name="Output 2 3 3 3 7 2" xfId="36511"/>
    <cellStyle name="Output 2 3 3 3 7 3" xfId="36512"/>
    <cellStyle name="Output 2 3 3 3 7 4" xfId="36513"/>
    <cellStyle name="Output 2 3 3 3 7 5" xfId="36514"/>
    <cellStyle name="Output 2 3 3 3 7 6" xfId="36515"/>
    <cellStyle name="Output 2 3 3 3 7 7" xfId="36516"/>
    <cellStyle name="Output 2 3 3 3 7 8" xfId="36517"/>
    <cellStyle name="Output 2 3 3 3 7 9" xfId="36518"/>
    <cellStyle name="Output 2 3 3 3 8" xfId="36519"/>
    <cellStyle name="Output 2 3 3 3 8 2" xfId="36520"/>
    <cellStyle name="Output 2 3 3 3 8 3" xfId="36521"/>
    <cellStyle name="Output 2 3 3 3 8 4" xfId="36522"/>
    <cellStyle name="Output 2 3 3 3 8 5" xfId="36523"/>
    <cellStyle name="Output 2 3 3 3 8 6" xfId="36524"/>
    <cellStyle name="Output 2 3 3 3 8 7" xfId="36525"/>
    <cellStyle name="Output 2 3 3 3 8 8" xfId="36526"/>
    <cellStyle name="Output 2 3 3 3 8 9" xfId="36527"/>
    <cellStyle name="Output 2 3 3 3 9" xfId="36528"/>
    <cellStyle name="Output 2 3 3 4" xfId="36529"/>
    <cellStyle name="Output 2 3 3 4 10" xfId="36530"/>
    <cellStyle name="Output 2 3 3 4 11" xfId="36531"/>
    <cellStyle name="Output 2 3 3 4 12" xfId="36532"/>
    <cellStyle name="Output 2 3 3 4 13" xfId="36533"/>
    <cellStyle name="Output 2 3 3 4 14" xfId="36534"/>
    <cellStyle name="Output 2 3 3 4 15" xfId="36535"/>
    <cellStyle name="Output 2 3 3 4 16" xfId="36536"/>
    <cellStyle name="Output 2 3 3 4 2" xfId="36537"/>
    <cellStyle name="Output 2 3 3 4 2 10" xfId="36538"/>
    <cellStyle name="Output 2 3 3 4 2 11" xfId="36539"/>
    <cellStyle name="Output 2 3 3 4 2 12" xfId="36540"/>
    <cellStyle name="Output 2 3 3 4 2 13" xfId="36541"/>
    <cellStyle name="Output 2 3 3 4 2 14" xfId="36542"/>
    <cellStyle name="Output 2 3 3 4 2 2" xfId="36543"/>
    <cellStyle name="Output 2 3 3 4 2 2 2" xfId="36544"/>
    <cellStyle name="Output 2 3 3 4 2 2 3" xfId="36545"/>
    <cellStyle name="Output 2 3 3 4 2 2 4" xfId="36546"/>
    <cellStyle name="Output 2 3 3 4 2 2 5" xfId="36547"/>
    <cellStyle name="Output 2 3 3 4 2 2 6" xfId="36548"/>
    <cellStyle name="Output 2 3 3 4 2 2 7" xfId="36549"/>
    <cellStyle name="Output 2 3 3 4 2 2 8" xfId="36550"/>
    <cellStyle name="Output 2 3 3 4 2 2 9" xfId="36551"/>
    <cellStyle name="Output 2 3 3 4 2 3" xfId="36552"/>
    <cellStyle name="Output 2 3 3 4 2 3 2" xfId="36553"/>
    <cellStyle name="Output 2 3 3 4 2 3 3" xfId="36554"/>
    <cellStyle name="Output 2 3 3 4 2 3 4" xfId="36555"/>
    <cellStyle name="Output 2 3 3 4 2 3 5" xfId="36556"/>
    <cellStyle name="Output 2 3 3 4 2 3 6" xfId="36557"/>
    <cellStyle name="Output 2 3 3 4 2 3 7" xfId="36558"/>
    <cellStyle name="Output 2 3 3 4 2 3 8" xfId="36559"/>
    <cellStyle name="Output 2 3 3 4 2 3 9" xfId="36560"/>
    <cellStyle name="Output 2 3 3 4 2 4" xfId="36561"/>
    <cellStyle name="Output 2 3 3 4 2 4 2" xfId="36562"/>
    <cellStyle name="Output 2 3 3 4 2 4 3" xfId="36563"/>
    <cellStyle name="Output 2 3 3 4 2 4 4" xfId="36564"/>
    <cellStyle name="Output 2 3 3 4 2 4 5" xfId="36565"/>
    <cellStyle name="Output 2 3 3 4 2 4 6" xfId="36566"/>
    <cellStyle name="Output 2 3 3 4 2 4 7" xfId="36567"/>
    <cellStyle name="Output 2 3 3 4 2 4 8" xfId="36568"/>
    <cellStyle name="Output 2 3 3 4 2 4 9" xfId="36569"/>
    <cellStyle name="Output 2 3 3 4 2 5" xfId="36570"/>
    <cellStyle name="Output 2 3 3 4 2 5 2" xfId="36571"/>
    <cellStyle name="Output 2 3 3 4 2 5 3" xfId="36572"/>
    <cellStyle name="Output 2 3 3 4 2 5 4" xfId="36573"/>
    <cellStyle name="Output 2 3 3 4 2 5 5" xfId="36574"/>
    <cellStyle name="Output 2 3 3 4 2 5 6" xfId="36575"/>
    <cellStyle name="Output 2 3 3 4 2 5 7" xfId="36576"/>
    <cellStyle name="Output 2 3 3 4 2 5 8" xfId="36577"/>
    <cellStyle name="Output 2 3 3 4 2 5 9" xfId="36578"/>
    <cellStyle name="Output 2 3 3 4 2 6" xfId="36579"/>
    <cellStyle name="Output 2 3 3 4 2 6 2" xfId="36580"/>
    <cellStyle name="Output 2 3 3 4 2 6 3" xfId="36581"/>
    <cellStyle name="Output 2 3 3 4 2 6 4" xfId="36582"/>
    <cellStyle name="Output 2 3 3 4 2 6 5" xfId="36583"/>
    <cellStyle name="Output 2 3 3 4 2 6 6" xfId="36584"/>
    <cellStyle name="Output 2 3 3 4 2 6 7" xfId="36585"/>
    <cellStyle name="Output 2 3 3 4 2 6 8" xfId="36586"/>
    <cellStyle name="Output 2 3 3 4 2 6 9" xfId="36587"/>
    <cellStyle name="Output 2 3 3 4 2 7" xfId="36588"/>
    <cellStyle name="Output 2 3 3 4 2 8" xfId="36589"/>
    <cellStyle name="Output 2 3 3 4 2 9" xfId="36590"/>
    <cellStyle name="Output 2 3 3 4 3" xfId="36591"/>
    <cellStyle name="Output 2 3 3 4 3 2" xfId="36592"/>
    <cellStyle name="Output 2 3 3 4 3 3" xfId="36593"/>
    <cellStyle name="Output 2 3 3 4 3 4" xfId="36594"/>
    <cellStyle name="Output 2 3 3 4 3 5" xfId="36595"/>
    <cellStyle name="Output 2 3 3 4 3 6" xfId="36596"/>
    <cellStyle name="Output 2 3 3 4 3 7" xfId="36597"/>
    <cellStyle name="Output 2 3 3 4 3 8" xfId="36598"/>
    <cellStyle name="Output 2 3 3 4 3 9" xfId="36599"/>
    <cellStyle name="Output 2 3 3 4 4" xfId="36600"/>
    <cellStyle name="Output 2 3 3 4 4 2" xfId="36601"/>
    <cellStyle name="Output 2 3 3 4 4 3" xfId="36602"/>
    <cellStyle name="Output 2 3 3 4 4 4" xfId="36603"/>
    <cellStyle name="Output 2 3 3 4 4 5" xfId="36604"/>
    <cellStyle name="Output 2 3 3 4 4 6" xfId="36605"/>
    <cellStyle name="Output 2 3 3 4 4 7" xfId="36606"/>
    <cellStyle name="Output 2 3 3 4 4 8" xfId="36607"/>
    <cellStyle name="Output 2 3 3 4 4 9" xfId="36608"/>
    <cellStyle name="Output 2 3 3 4 5" xfId="36609"/>
    <cellStyle name="Output 2 3 3 4 5 2" xfId="36610"/>
    <cellStyle name="Output 2 3 3 4 5 3" xfId="36611"/>
    <cellStyle name="Output 2 3 3 4 5 4" xfId="36612"/>
    <cellStyle name="Output 2 3 3 4 5 5" xfId="36613"/>
    <cellStyle name="Output 2 3 3 4 5 6" xfId="36614"/>
    <cellStyle name="Output 2 3 3 4 5 7" xfId="36615"/>
    <cellStyle name="Output 2 3 3 4 5 8" xfId="36616"/>
    <cellStyle name="Output 2 3 3 4 5 9" xfId="36617"/>
    <cellStyle name="Output 2 3 3 4 6" xfId="36618"/>
    <cellStyle name="Output 2 3 3 4 6 2" xfId="36619"/>
    <cellStyle name="Output 2 3 3 4 6 3" xfId="36620"/>
    <cellStyle name="Output 2 3 3 4 6 4" xfId="36621"/>
    <cellStyle name="Output 2 3 3 4 6 5" xfId="36622"/>
    <cellStyle name="Output 2 3 3 4 6 6" xfId="36623"/>
    <cellStyle name="Output 2 3 3 4 6 7" xfId="36624"/>
    <cellStyle name="Output 2 3 3 4 6 8" xfId="36625"/>
    <cellStyle name="Output 2 3 3 4 6 9" xfId="36626"/>
    <cellStyle name="Output 2 3 3 4 7" xfId="36627"/>
    <cellStyle name="Output 2 3 3 4 7 2" xfId="36628"/>
    <cellStyle name="Output 2 3 3 4 7 3" xfId="36629"/>
    <cellStyle name="Output 2 3 3 4 7 4" xfId="36630"/>
    <cellStyle name="Output 2 3 3 4 7 5" xfId="36631"/>
    <cellStyle name="Output 2 3 3 4 7 6" xfId="36632"/>
    <cellStyle name="Output 2 3 3 4 7 7" xfId="36633"/>
    <cellStyle name="Output 2 3 3 4 7 8" xfId="36634"/>
    <cellStyle name="Output 2 3 3 4 7 9" xfId="36635"/>
    <cellStyle name="Output 2 3 3 4 8" xfId="36636"/>
    <cellStyle name="Output 2 3 3 4 8 2" xfId="36637"/>
    <cellStyle name="Output 2 3 3 4 8 3" xfId="36638"/>
    <cellStyle name="Output 2 3 3 4 8 4" xfId="36639"/>
    <cellStyle name="Output 2 3 3 4 8 5" xfId="36640"/>
    <cellStyle name="Output 2 3 3 4 8 6" xfId="36641"/>
    <cellStyle name="Output 2 3 3 4 8 7" xfId="36642"/>
    <cellStyle name="Output 2 3 3 4 8 8" xfId="36643"/>
    <cellStyle name="Output 2 3 3 4 8 9" xfId="36644"/>
    <cellStyle name="Output 2 3 3 4 9" xfId="36645"/>
    <cellStyle name="Output 2 3 3 5" xfId="36646"/>
    <cellStyle name="Output 2 3 3 5 10" xfId="36647"/>
    <cellStyle name="Output 2 3 3 5 11" xfId="36648"/>
    <cellStyle name="Output 2 3 3 5 12" xfId="36649"/>
    <cellStyle name="Output 2 3 3 5 13" xfId="36650"/>
    <cellStyle name="Output 2 3 3 5 14" xfId="36651"/>
    <cellStyle name="Output 2 3 3 5 15" xfId="36652"/>
    <cellStyle name="Output 2 3 3 5 16" xfId="36653"/>
    <cellStyle name="Output 2 3 3 5 2" xfId="36654"/>
    <cellStyle name="Output 2 3 3 5 2 10" xfId="36655"/>
    <cellStyle name="Output 2 3 3 5 2 11" xfId="36656"/>
    <cellStyle name="Output 2 3 3 5 2 12" xfId="36657"/>
    <cellStyle name="Output 2 3 3 5 2 13" xfId="36658"/>
    <cellStyle name="Output 2 3 3 5 2 14" xfId="36659"/>
    <cellStyle name="Output 2 3 3 5 2 2" xfId="36660"/>
    <cellStyle name="Output 2 3 3 5 2 2 2" xfId="36661"/>
    <cellStyle name="Output 2 3 3 5 2 2 3" xfId="36662"/>
    <cellStyle name="Output 2 3 3 5 2 2 4" xfId="36663"/>
    <cellStyle name="Output 2 3 3 5 2 2 5" xfId="36664"/>
    <cellStyle name="Output 2 3 3 5 2 2 6" xfId="36665"/>
    <cellStyle name="Output 2 3 3 5 2 2 7" xfId="36666"/>
    <cellStyle name="Output 2 3 3 5 2 2 8" xfId="36667"/>
    <cellStyle name="Output 2 3 3 5 2 2 9" xfId="36668"/>
    <cellStyle name="Output 2 3 3 5 2 3" xfId="36669"/>
    <cellStyle name="Output 2 3 3 5 2 3 2" xfId="36670"/>
    <cellStyle name="Output 2 3 3 5 2 3 3" xfId="36671"/>
    <cellStyle name="Output 2 3 3 5 2 3 4" xfId="36672"/>
    <cellStyle name="Output 2 3 3 5 2 3 5" xfId="36673"/>
    <cellStyle name="Output 2 3 3 5 2 3 6" xfId="36674"/>
    <cellStyle name="Output 2 3 3 5 2 3 7" xfId="36675"/>
    <cellStyle name="Output 2 3 3 5 2 3 8" xfId="36676"/>
    <cellStyle name="Output 2 3 3 5 2 3 9" xfId="36677"/>
    <cellStyle name="Output 2 3 3 5 2 4" xfId="36678"/>
    <cellStyle name="Output 2 3 3 5 2 4 2" xfId="36679"/>
    <cellStyle name="Output 2 3 3 5 2 4 3" xfId="36680"/>
    <cellStyle name="Output 2 3 3 5 2 4 4" xfId="36681"/>
    <cellStyle name="Output 2 3 3 5 2 4 5" xfId="36682"/>
    <cellStyle name="Output 2 3 3 5 2 4 6" xfId="36683"/>
    <cellStyle name="Output 2 3 3 5 2 4 7" xfId="36684"/>
    <cellStyle name="Output 2 3 3 5 2 4 8" xfId="36685"/>
    <cellStyle name="Output 2 3 3 5 2 4 9" xfId="36686"/>
    <cellStyle name="Output 2 3 3 5 2 5" xfId="36687"/>
    <cellStyle name="Output 2 3 3 5 2 5 2" xfId="36688"/>
    <cellStyle name="Output 2 3 3 5 2 5 3" xfId="36689"/>
    <cellStyle name="Output 2 3 3 5 2 5 4" xfId="36690"/>
    <cellStyle name="Output 2 3 3 5 2 5 5" xfId="36691"/>
    <cellStyle name="Output 2 3 3 5 2 5 6" xfId="36692"/>
    <cellStyle name="Output 2 3 3 5 2 5 7" xfId="36693"/>
    <cellStyle name="Output 2 3 3 5 2 5 8" xfId="36694"/>
    <cellStyle name="Output 2 3 3 5 2 5 9" xfId="36695"/>
    <cellStyle name="Output 2 3 3 5 2 6" xfId="36696"/>
    <cellStyle name="Output 2 3 3 5 2 6 2" xfId="36697"/>
    <cellStyle name="Output 2 3 3 5 2 6 3" xfId="36698"/>
    <cellStyle name="Output 2 3 3 5 2 6 4" xfId="36699"/>
    <cellStyle name="Output 2 3 3 5 2 6 5" xfId="36700"/>
    <cellStyle name="Output 2 3 3 5 2 6 6" xfId="36701"/>
    <cellStyle name="Output 2 3 3 5 2 6 7" xfId="36702"/>
    <cellStyle name="Output 2 3 3 5 2 6 8" xfId="36703"/>
    <cellStyle name="Output 2 3 3 5 2 6 9" xfId="36704"/>
    <cellStyle name="Output 2 3 3 5 2 7" xfId="36705"/>
    <cellStyle name="Output 2 3 3 5 2 8" xfId="36706"/>
    <cellStyle name="Output 2 3 3 5 2 9" xfId="36707"/>
    <cellStyle name="Output 2 3 3 5 3" xfId="36708"/>
    <cellStyle name="Output 2 3 3 5 3 2" xfId="36709"/>
    <cellStyle name="Output 2 3 3 5 3 3" xfId="36710"/>
    <cellStyle name="Output 2 3 3 5 3 4" xfId="36711"/>
    <cellStyle name="Output 2 3 3 5 3 5" xfId="36712"/>
    <cellStyle name="Output 2 3 3 5 3 6" xfId="36713"/>
    <cellStyle name="Output 2 3 3 5 3 7" xfId="36714"/>
    <cellStyle name="Output 2 3 3 5 3 8" xfId="36715"/>
    <cellStyle name="Output 2 3 3 5 3 9" xfId="36716"/>
    <cellStyle name="Output 2 3 3 5 4" xfId="36717"/>
    <cellStyle name="Output 2 3 3 5 4 2" xfId="36718"/>
    <cellStyle name="Output 2 3 3 5 4 3" xfId="36719"/>
    <cellStyle name="Output 2 3 3 5 4 4" xfId="36720"/>
    <cellStyle name="Output 2 3 3 5 4 5" xfId="36721"/>
    <cellStyle name="Output 2 3 3 5 4 6" xfId="36722"/>
    <cellStyle name="Output 2 3 3 5 4 7" xfId="36723"/>
    <cellStyle name="Output 2 3 3 5 4 8" xfId="36724"/>
    <cellStyle name="Output 2 3 3 5 4 9" xfId="36725"/>
    <cellStyle name="Output 2 3 3 5 5" xfId="36726"/>
    <cellStyle name="Output 2 3 3 5 5 2" xfId="36727"/>
    <cellStyle name="Output 2 3 3 5 5 3" xfId="36728"/>
    <cellStyle name="Output 2 3 3 5 5 4" xfId="36729"/>
    <cellStyle name="Output 2 3 3 5 5 5" xfId="36730"/>
    <cellStyle name="Output 2 3 3 5 5 6" xfId="36731"/>
    <cellStyle name="Output 2 3 3 5 5 7" xfId="36732"/>
    <cellStyle name="Output 2 3 3 5 5 8" xfId="36733"/>
    <cellStyle name="Output 2 3 3 5 5 9" xfId="36734"/>
    <cellStyle name="Output 2 3 3 5 6" xfId="36735"/>
    <cellStyle name="Output 2 3 3 5 6 2" xfId="36736"/>
    <cellStyle name="Output 2 3 3 5 6 3" xfId="36737"/>
    <cellStyle name="Output 2 3 3 5 6 4" xfId="36738"/>
    <cellStyle name="Output 2 3 3 5 6 5" xfId="36739"/>
    <cellStyle name="Output 2 3 3 5 6 6" xfId="36740"/>
    <cellStyle name="Output 2 3 3 5 6 7" xfId="36741"/>
    <cellStyle name="Output 2 3 3 5 6 8" xfId="36742"/>
    <cellStyle name="Output 2 3 3 5 6 9" xfId="36743"/>
    <cellStyle name="Output 2 3 3 5 7" xfId="36744"/>
    <cellStyle name="Output 2 3 3 5 7 2" xfId="36745"/>
    <cellStyle name="Output 2 3 3 5 7 3" xfId="36746"/>
    <cellStyle name="Output 2 3 3 5 7 4" xfId="36747"/>
    <cellStyle name="Output 2 3 3 5 7 5" xfId="36748"/>
    <cellStyle name="Output 2 3 3 5 7 6" xfId="36749"/>
    <cellStyle name="Output 2 3 3 5 7 7" xfId="36750"/>
    <cellStyle name="Output 2 3 3 5 7 8" xfId="36751"/>
    <cellStyle name="Output 2 3 3 5 7 9" xfId="36752"/>
    <cellStyle name="Output 2 3 3 5 8" xfId="36753"/>
    <cellStyle name="Output 2 3 3 5 8 2" xfId="36754"/>
    <cellStyle name="Output 2 3 3 5 8 3" xfId="36755"/>
    <cellStyle name="Output 2 3 3 5 8 4" xfId="36756"/>
    <cellStyle name="Output 2 3 3 5 8 5" xfId="36757"/>
    <cellStyle name="Output 2 3 3 5 8 6" xfId="36758"/>
    <cellStyle name="Output 2 3 3 5 8 7" xfId="36759"/>
    <cellStyle name="Output 2 3 3 5 8 8" xfId="36760"/>
    <cellStyle name="Output 2 3 3 5 8 9" xfId="36761"/>
    <cellStyle name="Output 2 3 3 5 9" xfId="36762"/>
    <cellStyle name="Output 2 3 3 6" xfId="36763"/>
    <cellStyle name="Output 2 3 3 6 2" xfId="36764"/>
    <cellStyle name="Output 2 3 3 6 3" xfId="36765"/>
    <cellStyle name="Output 2 3 3 6 4" xfId="36766"/>
    <cellStyle name="Output 2 3 3 6 5" xfId="36767"/>
    <cellStyle name="Output 2 3 3 6 6" xfId="36768"/>
    <cellStyle name="Output 2 3 3 6 7" xfId="36769"/>
    <cellStyle name="Output 2 3 3 6 8" xfId="36770"/>
    <cellStyle name="Output 2 3 3 6 9" xfId="36771"/>
    <cellStyle name="Output 2 3 3 7" xfId="36772"/>
    <cellStyle name="Output 2 3 3 7 2" xfId="36773"/>
    <cellStyle name="Output 2 3 3 7 3" xfId="36774"/>
    <cellStyle name="Output 2 3 3 7 4" xfId="36775"/>
    <cellStyle name="Output 2 3 3 7 5" xfId="36776"/>
    <cellStyle name="Output 2 3 3 7 6" xfId="36777"/>
    <cellStyle name="Output 2 3 3 7 7" xfId="36778"/>
    <cellStyle name="Output 2 3 3 7 8" xfId="36779"/>
    <cellStyle name="Output 2 3 3 7 9" xfId="36780"/>
    <cellStyle name="Output 2 3 3 8" xfId="36781"/>
    <cellStyle name="Output 2 3 3 8 2" xfId="36782"/>
    <cellStyle name="Output 2 3 3 8 3" xfId="36783"/>
    <cellStyle name="Output 2 3 3 8 4" xfId="36784"/>
    <cellStyle name="Output 2 3 3 8 5" xfId="36785"/>
    <cellStyle name="Output 2 3 3 8 6" xfId="36786"/>
    <cellStyle name="Output 2 3 3 8 7" xfId="36787"/>
    <cellStyle name="Output 2 3 3 8 8" xfId="36788"/>
    <cellStyle name="Output 2 3 3 8 9" xfId="36789"/>
    <cellStyle name="Output 2 3 3 9" xfId="36790"/>
    <cellStyle name="Output 2 3 3 9 2" xfId="36791"/>
    <cellStyle name="Output 2 3 3 9 3" xfId="36792"/>
    <cellStyle name="Output 2 3 3 9 4" xfId="36793"/>
    <cellStyle name="Output 2 3 3 9 5" xfId="36794"/>
    <cellStyle name="Output 2 3 3 9 6" xfId="36795"/>
    <cellStyle name="Output 2 3 3 9 7" xfId="36796"/>
    <cellStyle name="Output 2 3 3 9 8" xfId="36797"/>
    <cellStyle name="Output 2 3 3 9 9" xfId="36798"/>
    <cellStyle name="Output 2 3 4" xfId="36799"/>
    <cellStyle name="Output 2 3 4 10" xfId="36800"/>
    <cellStyle name="Output 2 3 4 10 2" xfId="36801"/>
    <cellStyle name="Output 2 3 4 10 3" xfId="36802"/>
    <cellStyle name="Output 2 3 4 10 4" xfId="36803"/>
    <cellStyle name="Output 2 3 4 10 5" xfId="36804"/>
    <cellStyle name="Output 2 3 4 10 6" xfId="36805"/>
    <cellStyle name="Output 2 3 4 10 7" xfId="36806"/>
    <cellStyle name="Output 2 3 4 10 8" xfId="36807"/>
    <cellStyle name="Output 2 3 4 10 9" xfId="36808"/>
    <cellStyle name="Output 2 3 4 11" xfId="36809"/>
    <cellStyle name="Output 2 3 4 11 2" xfId="36810"/>
    <cellStyle name="Output 2 3 4 11 3" xfId="36811"/>
    <cellStyle name="Output 2 3 4 11 4" xfId="36812"/>
    <cellStyle name="Output 2 3 4 11 5" xfId="36813"/>
    <cellStyle name="Output 2 3 4 11 6" xfId="36814"/>
    <cellStyle name="Output 2 3 4 11 7" xfId="36815"/>
    <cellStyle name="Output 2 3 4 11 8" xfId="36816"/>
    <cellStyle name="Output 2 3 4 11 9" xfId="36817"/>
    <cellStyle name="Output 2 3 4 12" xfId="36818"/>
    <cellStyle name="Output 2 3 4 13" xfId="36819"/>
    <cellStyle name="Output 2 3 4 14" xfId="36820"/>
    <cellStyle name="Output 2 3 4 2" xfId="36821"/>
    <cellStyle name="Output 2 3 4 2 10" xfId="36822"/>
    <cellStyle name="Output 2 3 4 2 11" xfId="36823"/>
    <cellStyle name="Output 2 3 4 2 12" xfId="36824"/>
    <cellStyle name="Output 2 3 4 2 13" xfId="36825"/>
    <cellStyle name="Output 2 3 4 2 14" xfId="36826"/>
    <cellStyle name="Output 2 3 4 2 15" xfId="36827"/>
    <cellStyle name="Output 2 3 4 2 16" xfId="36828"/>
    <cellStyle name="Output 2 3 4 2 2" xfId="36829"/>
    <cellStyle name="Output 2 3 4 2 2 10" xfId="36830"/>
    <cellStyle name="Output 2 3 4 2 2 11" xfId="36831"/>
    <cellStyle name="Output 2 3 4 2 2 12" xfId="36832"/>
    <cellStyle name="Output 2 3 4 2 2 13" xfId="36833"/>
    <cellStyle name="Output 2 3 4 2 2 14" xfId="36834"/>
    <cellStyle name="Output 2 3 4 2 2 2" xfId="36835"/>
    <cellStyle name="Output 2 3 4 2 2 2 2" xfId="36836"/>
    <cellStyle name="Output 2 3 4 2 2 2 3" xfId="36837"/>
    <cellStyle name="Output 2 3 4 2 2 2 4" xfId="36838"/>
    <cellStyle name="Output 2 3 4 2 2 2 5" xfId="36839"/>
    <cellStyle name="Output 2 3 4 2 2 2 6" xfId="36840"/>
    <cellStyle name="Output 2 3 4 2 2 2 7" xfId="36841"/>
    <cellStyle name="Output 2 3 4 2 2 2 8" xfId="36842"/>
    <cellStyle name="Output 2 3 4 2 2 2 9" xfId="36843"/>
    <cellStyle name="Output 2 3 4 2 2 3" xfId="36844"/>
    <cellStyle name="Output 2 3 4 2 2 3 2" xfId="36845"/>
    <cellStyle name="Output 2 3 4 2 2 3 3" xfId="36846"/>
    <cellStyle name="Output 2 3 4 2 2 3 4" xfId="36847"/>
    <cellStyle name="Output 2 3 4 2 2 3 5" xfId="36848"/>
    <cellStyle name="Output 2 3 4 2 2 3 6" xfId="36849"/>
    <cellStyle name="Output 2 3 4 2 2 3 7" xfId="36850"/>
    <cellStyle name="Output 2 3 4 2 2 3 8" xfId="36851"/>
    <cellStyle name="Output 2 3 4 2 2 3 9" xfId="36852"/>
    <cellStyle name="Output 2 3 4 2 2 4" xfId="36853"/>
    <cellStyle name="Output 2 3 4 2 2 4 2" xfId="36854"/>
    <cellStyle name="Output 2 3 4 2 2 4 3" xfId="36855"/>
    <cellStyle name="Output 2 3 4 2 2 4 4" xfId="36856"/>
    <cellStyle name="Output 2 3 4 2 2 4 5" xfId="36857"/>
    <cellStyle name="Output 2 3 4 2 2 4 6" xfId="36858"/>
    <cellStyle name="Output 2 3 4 2 2 4 7" xfId="36859"/>
    <cellStyle name="Output 2 3 4 2 2 4 8" xfId="36860"/>
    <cellStyle name="Output 2 3 4 2 2 4 9" xfId="36861"/>
    <cellStyle name="Output 2 3 4 2 2 5" xfId="36862"/>
    <cellStyle name="Output 2 3 4 2 2 5 2" xfId="36863"/>
    <cellStyle name="Output 2 3 4 2 2 5 3" xfId="36864"/>
    <cellStyle name="Output 2 3 4 2 2 5 4" xfId="36865"/>
    <cellStyle name="Output 2 3 4 2 2 5 5" xfId="36866"/>
    <cellStyle name="Output 2 3 4 2 2 5 6" xfId="36867"/>
    <cellStyle name="Output 2 3 4 2 2 5 7" xfId="36868"/>
    <cellStyle name="Output 2 3 4 2 2 5 8" xfId="36869"/>
    <cellStyle name="Output 2 3 4 2 2 5 9" xfId="36870"/>
    <cellStyle name="Output 2 3 4 2 2 6" xfId="36871"/>
    <cellStyle name="Output 2 3 4 2 2 6 2" xfId="36872"/>
    <cellStyle name="Output 2 3 4 2 2 6 3" xfId="36873"/>
    <cellStyle name="Output 2 3 4 2 2 6 4" xfId="36874"/>
    <cellStyle name="Output 2 3 4 2 2 6 5" xfId="36875"/>
    <cellStyle name="Output 2 3 4 2 2 6 6" xfId="36876"/>
    <cellStyle name="Output 2 3 4 2 2 6 7" xfId="36877"/>
    <cellStyle name="Output 2 3 4 2 2 6 8" xfId="36878"/>
    <cellStyle name="Output 2 3 4 2 2 6 9" xfId="36879"/>
    <cellStyle name="Output 2 3 4 2 2 7" xfId="36880"/>
    <cellStyle name="Output 2 3 4 2 2 8" xfId="36881"/>
    <cellStyle name="Output 2 3 4 2 2 9" xfId="36882"/>
    <cellStyle name="Output 2 3 4 2 3" xfId="36883"/>
    <cellStyle name="Output 2 3 4 2 3 2" xfId="36884"/>
    <cellStyle name="Output 2 3 4 2 3 3" xfId="36885"/>
    <cellStyle name="Output 2 3 4 2 3 4" xfId="36886"/>
    <cellStyle name="Output 2 3 4 2 3 5" xfId="36887"/>
    <cellStyle name="Output 2 3 4 2 3 6" xfId="36888"/>
    <cellStyle name="Output 2 3 4 2 3 7" xfId="36889"/>
    <cellStyle name="Output 2 3 4 2 3 8" xfId="36890"/>
    <cellStyle name="Output 2 3 4 2 3 9" xfId="36891"/>
    <cellStyle name="Output 2 3 4 2 4" xfId="36892"/>
    <cellStyle name="Output 2 3 4 2 4 2" xfId="36893"/>
    <cellStyle name="Output 2 3 4 2 4 3" xfId="36894"/>
    <cellStyle name="Output 2 3 4 2 4 4" xfId="36895"/>
    <cellStyle name="Output 2 3 4 2 4 5" xfId="36896"/>
    <cellStyle name="Output 2 3 4 2 4 6" xfId="36897"/>
    <cellStyle name="Output 2 3 4 2 4 7" xfId="36898"/>
    <cellStyle name="Output 2 3 4 2 4 8" xfId="36899"/>
    <cellStyle name="Output 2 3 4 2 4 9" xfId="36900"/>
    <cellStyle name="Output 2 3 4 2 5" xfId="36901"/>
    <cellStyle name="Output 2 3 4 2 5 2" xfId="36902"/>
    <cellStyle name="Output 2 3 4 2 5 3" xfId="36903"/>
    <cellStyle name="Output 2 3 4 2 5 4" xfId="36904"/>
    <cellStyle name="Output 2 3 4 2 5 5" xfId="36905"/>
    <cellStyle name="Output 2 3 4 2 5 6" xfId="36906"/>
    <cellStyle name="Output 2 3 4 2 5 7" xfId="36907"/>
    <cellStyle name="Output 2 3 4 2 5 8" xfId="36908"/>
    <cellStyle name="Output 2 3 4 2 5 9" xfId="36909"/>
    <cellStyle name="Output 2 3 4 2 6" xfId="36910"/>
    <cellStyle name="Output 2 3 4 2 6 2" xfId="36911"/>
    <cellStyle name="Output 2 3 4 2 6 3" xfId="36912"/>
    <cellStyle name="Output 2 3 4 2 6 4" xfId="36913"/>
    <cellStyle name="Output 2 3 4 2 6 5" xfId="36914"/>
    <cellStyle name="Output 2 3 4 2 6 6" xfId="36915"/>
    <cellStyle name="Output 2 3 4 2 6 7" xfId="36916"/>
    <cellStyle name="Output 2 3 4 2 6 8" xfId="36917"/>
    <cellStyle name="Output 2 3 4 2 6 9" xfId="36918"/>
    <cellStyle name="Output 2 3 4 2 7" xfId="36919"/>
    <cellStyle name="Output 2 3 4 2 7 2" xfId="36920"/>
    <cellStyle name="Output 2 3 4 2 7 3" xfId="36921"/>
    <cellStyle name="Output 2 3 4 2 7 4" xfId="36922"/>
    <cellStyle name="Output 2 3 4 2 7 5" xfId="36923"/>
    <cellStyle name="Output 2 3 4 2 7 6" xfId="36924"/>
    <cellStyle name="Output 2 3 4 2 7 7" xfId="36925"/>
    <cellStyle name="Output 2 3 4 2 7 8" xfId="36926"/>
    <cellStyle name="Output 2 3 4 2 7 9" xfId="36927"/>
    <cellStyle name="Output 2 3 4 2 8" xfId="36928"/>
    <cellStyle name="Output 2 3 4 2 8 2" xfId="36929"/>
    <cellStyle name="Output 2 3 4 2 8 3" xfId="36930"/>
    <cellStyle name="Output 2 3 4 2 8 4" xfId="36931"/>
    <cellStyle name="Output 2 3 4 2 8 5" xfId="36932"/>
    <cellStyle name="Output 2 3 4 2 8 6" xfId="36933"/>
    <cellStyle name="Output 2 3 4 2 8 7" xfId="36934"/>
    <cellStyle name="Output 2 3 4 2 8 8" xfId="36935"/>
    <cellStyle name="Output 2 3 4 2 8 9" xfId="36936"/>
    <cellStyle name="Output 2 3 4 2 9" xfId="36937"/>
    <cellStyle name="Output 2 3 4 3" xfId="36938"/>
    <cellStyle name="Output 2 3 4 3 10" xfId="36939"/>
    <cellStyle name="Output 2 3 4 3 11" xfId="36940"/>
    <cellStyle name="Output 2 3 4 3 12" xfId="36941"/>
    <cellStyle name="Output 2 3 4 3 13" xfId="36942"/>
    <cellStyle name="Output 2 3 4 3 14" xfId="36943"/>
    <cellStyle name="Output 2 3 4 3 15" xfId="36944"/>
    <cellStyle name="Output 2 3 4 3 16" xfId="36945"/>
    <cellStyle name="Output 2 3 4 3 2" xfId="36946"/>
    <cellStyle name="Output 2 3 4 3 2 10" xfId="36947"/>
    <cellStyle name="Output 2 3 4 3 2 11" xfId="36948"/>
    <cellStyle name="Output 2 3 4 3 2 12" xfId="36949"/>
    <cellStyle name="Output 2 3 4 3 2 13" xfId="36950"/>
    <cellStyle name="Output 2 3 4 3 2 14" xfId="36951"/>
    <cellStyle name="Output 2 3 4 3 2 2" xfId="36952"/>
    <cellStyle name="Output 2 3 4 3 2 2 2" xfId="36953"/>
    <cellStyle name="Output 2 3 4 3 2 2 3" xfId="36954"/>
    <cellStyle name="Output 2 3 4 3 2 2 4" xfId="36955"/>
    <cellStyle name="Output 2 3 4 3 2 2 5" xfId="36956"/>
    <cellStyle name="Output 2 3 4 3 2 2 6" xfId="36957"/>
    <cellStyle name="Output 2 3 4 3 2 2 7" xfId="36958"/>
    <cellStyle name="Output 2 3 4 3 2 2 8" xfId="36959"/>
    <cellStyle name="Output 2 3 4 3 2 2 9" xfId="36960"/>
    <cellStyle name="Output 2 3 4 3 2 3" xfId="36961"/>
    <cellStyle name="Output 2 3 4 3 2 3 2" xfId="36962"/>
    <cellStyle name="Output 2 3 4 3 2 3 3" xfId="36963"/>
    <cellStyle name="Output 2 3 4 3 2 3 4" xfId="36964"/>
    <cellStyle name="Output 2 3 4 3 2 3 5" xfId="36965"/>
    <cellStyle name="Output 2 3 4 3 2 3 6" xfId="36966"/>
    <cellStyle name="Output 2 3 4 3 2 3 7" xfId="36967"/>
    <cellStyle name="Output 2 3 4 3 2 3 8" xfId="36968"/>
    <cellStyle name="Output 2 3 4 3 2 3 9" xfId="36969"/>
    <cellStyle name="Output 2 3 4 3 2 4" xfId="36970"/>
    <cellStyle name="Output 2 3 4 3 2 4 2" xfId="36971"/>
    <cellStyle name="Output 2 3 4 3 2 4 3" xfId="36972"/>
    <cellStyle name="Output 2 3 4 3 2 4 4" xfId="36973"/>
    <cellStyle name="Output 2 3 4 3 2 4 5" xfId="36974"/>
    <cellStyle name="Output 2 3 4 3 2 4 6" xfId="36975"/>
    <cellStyle name="Output 2 3 4 3 2 4 7" xfId="36976"/>
    <cellStyle name="Output 2 3 4 3 2 4 8" xfId="36977"/>
    <cellStyle name="Output 2 3 4 3 2 4 9" xfId="36978"/>
    <cellStyle name="Output 2 3 4 3 2 5" xfId="36979"/>
    <cellStyle name="Output 2 3 4 3 2 5 2" xfId="36980"/>
    <cellStyle name="Output 2 3 4 3 2 5 3" xfId="36981"/>
    <cellStyle name="Output 2 3 4 3 2 5 4" xfId="36982"/>
    <cellStyle name="Output 2 3 4 3 2 5 5" xfId="36983"/>
    <cellStyle name="Output 2 3 4 3 2 5 6" xfId="36984"/>
    <cellStyle name="Output 2 3 4 3 2 5 7" xfId="36985"/>
    <cellStyle name="Output 2 3 4 3 2 5 8" xfId="36986"/>
    <cellStyle name="Output 2 3 4 3 2 5 9" xfId="36987"/>
    <cellStyle name="Output 2 3 4 3 2 6" xfId="36988"/>
    <cellStyle name="Output 2 3 4 3 2 6 2" xfId="36989"/>
    <cellStyle name="Output 2 3 4 3 2 6 3" xfId="36990"/>
    <cellStyle name="Output 2 3 4 3 2 6 4" xfId="36991"/>
    <cellStyle name="Output 2 3 4 3 2 6 5" xfId="36992"/>
    <cellStyle name="Output 2 3 4 3 2 6 6" xfId="36993"/>
    <cellStyle name="Output 2 3 4 3 2 6 7" xfId="36994"/>
    <cellStyle name="Output 2 3 4 3 2 6 8" xfId="36995"/>
    <cellStyle name="Output 2 3 4 3 2 6 9" xfId="36996"/>
    <cellStyle name="Output 2 3 4 3 2 7" xfId="36997"/>
    <cellStyle name="Output 2 3 4 3 2 8" xfId="36998"/>
    <cellStyle name="Output 2 3 4 3 2 9" xfId="36999"/>
    <cellStyle name="Output 2 3 4 3 3" xfId="37000"/>
    <cellStyle name="Output 2 3 4 3 3 2" xfId="37001"/>
    <cellStyle name="Output 2 3 4 3 3 3" xfId="37002"/>
    <cellStyle name="Output 2 3 4 3 3 4" xfId="37003"/>
    <cellStyle name="Output 2 3 4 3 3 5" xfId="37004"/>
    <cellStyle name="Output 2 3 4 3 3 6" xfId="37005"/>
    <cellStyle name="Output 2 3 4 3 3 7" xfId="37006"/>
    <cellStyle name="Output 2 3 4 3 3 8" xfId="37007"/>
    <cellStyle name="Output 2 3 4 3 3 9" xfId="37008"/>
    <cellStyle name="Output 2 3 4 3 4" xfId="37009"/>
    <cellStyle name="Output 2 3 4 3 4 2" xfId="37010"/>
    <cellStyle name="Output 2 3 4 3 4 3" xfId="37011"/>
    <cellStyle name="Output 2 3 4 3 4 4" xfId="37012"/>
    <cellStyle name="Output 2 3 4 3 4 5" xfId="37013"/>
    <cellStyle name="Output 2 3 4 3 4 6" xfId="37014"/>
    <cellStyle name="Output 2 3 4 3 4 7" xfId="37015"/>
    <cellStyle name="Output 2 3 4 3 4 8" xfId="37016"/>
    <cellStyle name="Output 2 3 4 3 4 9" xfId="37017"/>
    <cellStyle name="Output 2 3 4 3 5" xfId="37018"/>
    <cellStyle name="Output 2 3 4 3 5 2" xfId="37019"/>
    <cellStyle name="Output 2 3 4 3 5 3" xfId="37020"/>
    <cellStyle name="Output 2 3 4 3 5 4" xfId="37021"/>
    <cellStyle name="Output 2 3 4 3 5 5" xfId="37022"/>
    <cellStyle name="Output 2 3 4 3 5 6" xfId="37023"/>
    <cellStyle name="Output 2 3 4 3 5 7" xfId="37024"/>
    <cellStyle name="Output 2 3 4 3 5 8" xfId="37025"/>
    <cellStyle name="Output 2 3 4 3 5 9" xfId="37026"/>
    <cellStyle name="Output 2 3 4 3 6" xfId="37027"/>
    <cellStyle name="Output 2 3 4 3 6 2" xfId="37028"/>
    <cellStyle name="Output 2 3 4 3 6 3" xfId="37029"/>
    <cellStyle name="Output 2 3 4 3 6 4" xfId="37030"/>
    <cellStyle name="Output 2 3 4 3 6 5" xfId="37031"/>
    <cellStyle name="Output 2 3 4 3 6 6" xfId="37032"/>
    <cellStyle name="Output 2 3 4 3 6 7" xfId="37033"/>
    <cellStyle name="Output 2 3 4 3 6 8" xfId="37034"/>
    <cellStyle name="Output 2 3 4 3 6 9" xfId="37035"/>
    <cellStyle name="Output 2 3 4 3 7" xfId="37036"/>
    <cellStyle name="Output 2 3 4 3 7 2" xfId="37037"/>
    <cellStyle name="Output 2 3 4 3 7 3" xfId="37038"/>
    <cellStyle name="Output 2 3 4 3 7 4" xfId="37039"/>
    <cellStyle name="Output 2 3 4 3 7 5" xfId="37040"/>
    <cellStyle name="Output 2 3 4 3 7 6" xfId="37041"/>
    <cellStyle name="Output 2 3 4 3 7 7" xfId="37042"/>
    <cellStyle name="Output 2 3 4 3 7 8" xfId="37043"/>
    <cellStyle name="Output 2 3 4 3 7 9" xfId="37044"/>
    <cellStyle name="Output 2 3 4 3 8" xfId="37045"/>
    <cellStyle name="Output 2 3 4 3 8 2" xfId="37046"/>
    <cellStyle name="Output 2 3 4 3 8 3" xfId="37047"/>
    <cellStyle name="Output 2 3 4 3 8 4" xfId="37048"/>
    <cellStyle name="Output 2 3 4 3 8 5" xfId="37049"/>
    <cellStyle name="Output 2 3 4 3 8 6" xfId="37050"/>
    <cellStyle name="Output 2 3 4 3 8 7" xfId="37051"/>
    <cellStyle name="Output 2 3 4 3 8 8" xfId="37052"/>
    <cellStyle name="Output 2 3 4 3 8 9" xfId="37053"/>
    <cellStyle name="Output 2 3 4 3 9" xfId="37054"/>
    <cellStyle name="Output 2 3 4 4" xfId="37055"/>
    <cellStyle name="Output 2 3 4 4 10" xfId="37056"/>
    <cellStyle name="Output 2 3 4 4 11" xfId="37057"/>
    <cellStyle name="Output 2 3 4 4 12" xfId="37058"/>
    <cellStyle name="Output 2 3 4 4 13" xfId="37059"/>
    <cellStyle name="Output 2 3 4 4 14" xfId="37060"/>
    <cellStyle name="Output 2 3 4 4 15" xfId="37061"/>
    <cellStyle name="Output 2 3 4 4 16" xfId="37062"/>
    <cellStyle name="Output 2 3 4 4 2" xfId="37063"/>
    <cellStyle name="Output 2 3 4 4 2 10" xfId="37064"/>
    <cellStyle name="Output 2 3 4 4 2 11" xfId="37065"/>
    <cellStyle name="Output 2 3 4 4 2 12" xfId="37066"/>
    <cellStyle name="Output 2 3 4 4 2 13" xfId="37067"/>
    <cellStyle name="Output 2 3 4 4 2 14" xfId="37068"/>
    <cellStyle name="Output 2 3 4 4 2 2" xfId="37069"/>
    <cellStyle name="Output 2 3 4 4 2 2 2" xfId="37070"/>
    <cellStyle name="Output 2 3 4 4 2 2 3" xfId="37071"/>
    <cellStyle name="Output 2 3 4 4 2 2 4" xfId="37072"/>
    <cellStyle name="Output 2 3 4 4 2 2 5" xfId="37073"/>
    <cellStyle name="Output 2 3 4 4 2 2 6" xfId="37074"/>
    <cellStyle name="Output 2 3 4 4 2 2 7" xfId="37075"/>
    <cellStyle name="Output 2 3 4 4 2 2 8" xfId="37076"/>
    <cellStyle name="Output 2 3 4 4 2 2 9" xfId="37077"/>
    <cellStyle name="Output 2 3 4 4 2 3" xfId="37078"/>
    <cellStyle name="Output 2 3 4 4 2 3 2" xfId="37079"/>
    <cellStyle name="Output 2 3 4 4 2 3 3" xfId="37080"/>
    <cellStyle name="Output 2 3 4 4 2 3 4" xfId="37081"/>
    <cellStyle name="Output 2 3 4 4 2 3 5" xfId="37082"/>
    <cellStyle name="Output 2 3 4 4 2 3 6" xfId="37083"/>
    <cellStyle name="Output 2 3 4 4 2 3 7" xfId="37084"/>
    <cellStyle name="Output 2 3 4 4 2 3 8" xfId="37085"/>
    <cellStyle name="Output 2 3 4 4 2 3 9" xfId="37086"/>
    <cellStyle name="Output 2 3 4 4 2 4" xfId="37087"/>
    <cellStyle name="Output 2 3 4 4 2 4 2" xfId="37088"/>
    <cellStyle name="Output 2 3 4 4 2 4 3" xfId="37089"/>
    <cellStyle name="Output 2 3 4 4 2 4 4" xfId="37090"/>
    <cellStyle name="Output 2 3 4 4 2 4 5" xfId="37091"/>
    <cellStyle name="Output 2 3 4 4 2 4 6" xfId="37092"/>
    <cellStyle name="Output 2 3 4 4 2 4 7" xfId="37093"/>
    <cellStyle name="Output 2 3 4 4 2 4 8" xfId="37094"/>
    <cellStyle name="Output 2 3 4 4 2 4 9" xfId="37095"/>
    <cellStyle name="Output 2 3 4 4 2 5" xfId="37096"/>
    <cellStyle name="Output 2 3 4 4 2 5 2" xfId="37097"/>
    <cellStyle name="Output 2 3 4 4 2 5 3" xfId="37098"/>
    <cellStyle name="Output 2 3 4 4 2 5 4" xfId="37099"/>
    <cellStyle name="Output 2 3 4 4 2 5 5" xfId="37100"/>
    <cellStyle name="Output 2 3 4 4 2 5 6" xfId="37101"/>
    <cellStyle name="Output 2 3 4 4 2 5 7" xfId="37102"/>
    <cellStyle name="Output 2 3 4 4 2 5 8" xfId="37103"/>
    <cellStyle name="Output 2 3 4 4 2 5 9" xfId="37104"/>
    <cellStyle name="Output 2 3 4 4 2 6" xfId="37105"/>
    <cellStyle name="Output 2 3 4 4 2 6 2" xfId="37106"/>
    <cellStyle name="Output 2 3 4 4 2 6 3" xfId="37107"/>
    <cellStyle name="Output 2 3 4 4 2 6 4" xfId="37108"/>
    <cellStyle name="Output 2 3 4 4 2 6 5" xfId="37109"/>
    <cellStyle name="Output 2 3 4 4 2 6 6" xfId="37110"/>
    <cellStyle name="Output 2 3 4 4 2 6 7" xfId="37111"/>
    <cellStyle name="Output 2 3 4 4 2 6 8" xfId="37112"/>
    <cellStyle name="Output 2 3 4 4 2 6 9" xfId="37113"/>
    <cellStyle name="Output 2 3 4 4 2 7" xfId="37114"/>
    <cellStyle name="Output 2 3 4 4 2 8" xfId="37115"/>
    <cellStyle name="Output 2 3 4 4 2 9" xfId="37116"/>
    <cellStyle name="Output 2 3 4 4 3" xfId="37117"/>
    <cellStyle name="Output 2 3 4 4 3 2" xfId="37118"/>
    <cellStyle name="Output 2 3 4 4 3 3" xfId="37119"/>
    <cellStyle name="Output 2 3 4 4 3 4" xfId="37120"/>
    <cellStyle name="Output 2 3 4 4 3 5" xfId="37121"/>
    <cellStyle name="Output 2 3 4 4 3 6" xfId="37122"/>
    <cellStyle name="Output 2 3 4 4 3 7" xfId="37123"/>
    <cellStyle name="Output 2 3 4 4 3 8" xfId="37124"/>
    <cellStyle name="Output 2 3 4 4 3 9" xfId="37125"/>
    <cellStyle name="Output 2 3 4 4 4" xfId="37126"/>
    <cellStyle name="Output 2 3 4 4 4 2" xfId="37127"/>
    <cellStyle name="Output 2 3 4 4 4 3" xfId="37128"/>
    <cellStyle name="Output 2 3 4 4 4 4" xfId="37129"/>
    <cellStyle name="Output 2 3 4 4 4 5" xfId="37130"/>
    <cellStyle name="Output 2 3 4 4 4 6" xfId="37131"/>
    <cellStyle name="Output 2 3 4 4 4 7" xfId="37132"/>
    <cellStyle name="Output 2 3 4 4 4 8" xfId="37133"/>
    <cellStyle name="Output 2 3 4 4 4 9" xfId="37134"/>
    <cellStyle name="Output 2 3 4 4 5" xfId="37135"/>
    <cellStyle name="Output 2 3 4 4 5 2" xfId="37136"/>
    <cellStyle name="Output 2 3 4 4 5 3" xfId="37137"/>
    <cellStyle name="Output 2 3 4 4 5 4" xfId="37138"/>
    <cellStyle name="Output 2 3 4 4 5 5" xfId="37139"/>
    <cellStyle name="Output 2 3 4 4 5 6" xfId="37140"/>
    <cellStyle name="Output 2 3 4 4 5 7" xfId="37141"/>
    <cellStyle name="Output 2 3 4 4 5 8" xfId="37142"/>
    <cellStyle name="Output 2 3 4 4 5 9" xfId="37143"/>
    <cellStyle name="Output 2 3 4 4 6" xfId="37144"/>
    <cellStyle name="Output 2 3 4 4 6 2" xfId="37145"/>
    <cellStyle name="Output 2 3 4 4 6 3" xfId="37146"/>
    <cellStyle name="Output 2 3 4 4 6 4" xfId="37147"/>
    <cellStyle name="Output 2 3 4 4 6 5" xfId="37148"/>
    <cellStyle name="Output 2 3 4 4 6 6" xfId="37149"/>
    <cellStyle name="Output 2 3 4 4 6 7" xfId="37150"/>
    <cellStyle name="Output 2 3 4 4 6 8" xfId="37151"/>
    <cellStyle name="Output 2 3 4 4 6 9" xfId="37152"/>
    <cellStyle name="Output 2 3 4 4 7" xfId="37153"/>
    <cellStyle name="Output 2 3 4 4 7 2" xfId="37154"/>
    <cellStyle name="Output 2 3 4 4 7 3" xfId="37155"/>
    <cellStyle name="Output 2 3 4 4 7 4" xfId="37156"/>
    <cellStyle name="Output 2 3 4 4 7 5" xfId="37157"/>
    <cellStyle name="Output 2 3 4 4 7 6" xfId="37158"/>
    <cellStyle name="Output 2 3 4 4 7 7" xfId="37159"/>
    <cellStyle name="Output 2 3 4 4 7 8" xfId="37160"/>
    <cellStyle name="Output 2 3 4 4 7 9" xfId="37161"/>
    <cellStyle name="Output 2 3 4 4 8" xfId="37162"/>
    <cellStyle name="Output 2 3 4 4 8 2" xfId="37163"/>
    <cellStyle name="Output 2 3 4 4 8 3" xfId="37164"/>
    <cellStyle name="Output 2 3 4 4 8 4" xfId="37165"/>
    <cellStyle name="Output 2 3 4 4 8 5" xfId="37166"/>
    <cellStyle name="Output 2 3 4 4 8 6" xfId="37167"/>
    <cellStyle name="Output 2 3 4 4 8 7" xfId="37168"/>
    <cellStyle name="Output 2 3 4 4 8 8" xfId="37169"/>
    <cellStyle name="Output 2 3 4 4 8 9" xfId="37170"/>
    <cellStyle name="Output 2 3 4 4 9" xfId="37171"/>
    <cellStyle name="Output 2 3 4 5" xfId="37172"/>
    <cellStyle name="Output 2 3 4 5 2" xfId="37173"/>
    <cellStyle name="Output 2 3 4 5 3" xfId="37174"/>
    <cellStyle name="Output 2 3 4 5 4" xfId="37175"/>
    <cellStyle name="Output 2 3 4 5 5" xfId="37176"/>
    <cellStyle name="Output 2 3 4 5 6" xfId="37177"/>
    <cellStyle name="Output 2 3 4 5 7" xfId="37178"/>
    <cellStyle name="Output 2 3 4 5 8" xfId="37179"/>
    <cellStyle name="Output 2 3 4 5 9" xfId="37180"/>
    <cellStyle name="Output 2 3 4 6" xfId="37181"/>
    <cellStyle name="Output 2 3 4 6 2" xfId="37182"/>
    <cellStyle name="Output 2 3 4 6 3" xfId="37183"/>
    <cellStyle name="Output 2 3 4 6 4" xfId="37184"/>
    <cellStyle name="Output 2 3 4 6 5" xfId="37185"/>
    <cellStyle name="Output 2 3 4 6 6" xfId="37186"/>
    <cellStyle name="Output 2 3 4 6 7" xfId="37187"/>
    <cellStyle name="Output 2 3 4 6 8" xfId="37188"/>
    <cellStyle name="Output 2 3 4 6 9" xfId="37189"/>
    <cellStyle name="Output 2 3 4 7" xfId="37190"/>
    <cellStyle name="Output 2 3 4 7 2" xfId="37191"/>
    <cellStyle name="Output 2 3 4 7 3" xfId="37192"/>
    <cellStyle name="Output 2 3 4 7 4" xfId="37193"/>
    <cellStyle name="Output 2 3 4 7 5" xfId="37194"/>
    <cellStyle name="Output 2 3 4 7 6" xfId="37195"/>
    <cellStyle name="Output 2 3 4 7 7" xfId="37196"/>
    <cellStyle name="Output 2 3 4 7 8" xfId="37197"/>
    <cellStyle name="Output 2 3 4 7 9" xfId="37198"/>
    <cellStyle name="Output 2 3 4 8" xfId="37199"/>
    <cellStyle name="Output 2 3 4 8 2" xfId="37200"/>
    <cellStyle name="Output 2 3 4 8 3" xfId="37201"/>
    <cellStyle name="Output 2 3 4 8 4" xfId="37202"/>
    <cellStyle name="Output 2 3 4 8 5" xfId="37203"/>
    <cellStyle name="Output 2 3 4 8 6" xfId="37204"/>
    <cellStyle name="Output 2 3 4 8 7" xfId="37205"/>
    <cellStyle name="Output 2 3 4 8 8" xfId="37206"/>
    <cellStyle name="Output 2 3 4 8 9" xfId="37207"/>
    <cellStyle name="Output 2 3 4 9" xfId="37208"/>
    <cellStyle name="Output 2 3 4 9 2" xfId="37209"/>
    <cellStyle name="Output 2 3 4 9 3" xfId="37210"/>
    <cellStyle name="Output 2 3 4 9 4" xfId="37211"/>
    <cellStyle name="Output 2 3 4 9 5" xfId="37212"/>
    <cellStyle name="Output 2 3 4 9 6" xfId="37213"/>
    <cellStyle name="Output 2 3 4 9 7" xfId="37214"/>
    <cellStyle name="Output 2 3 4 9 8" xfId="37215"/>
    <cellStyle name="Output 2 3 4 9 9" xfId="37216"/>
    <cellStyle name="Output 2 3 5" xfId="37217"/>
    <cellStyle name="Output 2 3 5 10" xfId="37218"/>
    <cellStyle name="Output 2 3 5 10 2" xfId="37219"/>
    <cellStyle name="Output 2 3 5 10 3" xfId="37220"/>
    <cellStyle name="Output 2 3 5 10 4" xfId="37221"/>
    <cellStyle name="Output 2 3 5 10 5" xfId="37222"/>
    <cellStyle name="Output 2 3 5 10 6" xfId="37223"/>
    <cellStyle name="Output 2 3 5 10 7" xfId="37224"/>
    <cellStyle name="Output 2 3 5 10 8" xfId="37225"/>
    <cellStyle name="Output 2 3 5 10 9" xfId="37226"/>
    <cellStyle name="Output 2 3 5 11" xfId="37227"/>
    <cellStyle name="Output 2 3 5 11 2" xfId="37228"/>
    <cellStyle name="Output 2 3 5 11 3" xfId="37229"/>
    <cellStyle name="Output 2 3 5 11 4" xfId="37230"/>
    <cellStyle name="Output 2 3 5 11 5" xfId="37231"/>
    <cellStyle name="Output 2 3 5 11 6" xfId="37232"/>
    <cellStyle name="Output 2 3 5 11 7" xfId="37233"/>
    <cellStyle name="Output 2 3 5 11 8" xfId="37234"/>
    <cellStyle name="Output 2 3 5 11 9" xfId="37235"/>
    <cellStyle name="Output 2 3 5 12" xfId="37236"/>
    <cellStyle name="Output 2 3 5 13" xfId="37237"/>
    <cellStyle name="Output 2 3 5 14" xfId="37238"/>
    <cellStyle name="Output 2 3 5 2" xfId="37239"/>
    <cellStyle name="Output 2 3 5 2 10" xfId="37240"/>
    <cellStyle name="Output 2 3 5 2 11" xfId="37241"/>
    <cellStyle name="Output 2 3 5 2 12" xfId="37242"/>
    <cellStyle name="Output 2 3 5 2 13" xfId="37243"/>
    <cellStyle name="Output 2 3 5 2 14" xfId="37244"/>
    <cellStyle name="Output 2 3 5 2 15" xfId="37245"/>
    <cellStyle name="Output 2 3 5 2 16" xfId="37246"/>
    <cellStyle name="Output 2 3 5 2 2" xfId="37247"/>
    <cellStyle name="Output 2 3 5 2 2 10" xfId="37248"/>
    <cellStyle name="Output 2 3 5 2 2 11" xfId="37249"/>
    <cellStyle name="Output 2 3 5 2 2 12" xfId="37250"/>
    <cellStyle name="Output 2 3 5 2 2 13" xfId="37251"/>
    <cellStyle name="Output 2 3 5 2 2 14" xfId="37252"/>
    <cellStyle name="Output 2 3 5 2 2 2" xfId="37253"/>
    <cellStyle name="Output 2 3 5 2 2 2 2" xfId="37254"/>
    <cellStyle name="Output 2 3 5 2 2 2 3" xfId="37255"/>
    <cellStyle name="Output 2 3 5 2 2 2 4" xfId="37256"/>
    <cellStyle name="Output 2 3 5 2 2 2 5" xfId="37257"/>
    <cellStyle name="Output 2 3 5 2 2 2 6" xfId="37258"/>
    <cellStyle name="Output 2 3 5 2 2 2 7" xfId="37259"/>
    <cellStyle name="Output 2 3 5 2 2 2 8" xfId="37260"/>
    <cellStyle name="Output 2 3 5 2 2 2 9" xfId="37261"/>
    <cellStyle name="Output 2 3 5 2 2 3" xfId="37262"/>
    <cellStyle name="Output 2 3 5 2 2 3 2" xfId="37263"/>
    <cellStyle name="Output 2 3 5 2 2 3 3" xfId="37264"/>
    <cellStyle name="Output 2 3 5 2 2 3 4" xfId="37265"/>
    <cellStyle name="Output 2 3 5 2 2 3 5" xfId="37266"/>
    <cellStyle name="Output 2 3 5 2 2 3 6" xfId="37267"/>
    <cellStyle name="Output 2 3 5 2 2 3 7" xfId="37268"/>
    <cellStyle name="Output 2 3 5 2 2 3 8" xfId="37269"/>
    <cellStyle name="Output 2 3 5 2 2 3 9" xfId="37270"/>
    <cellStyle name="Output 2 3 5 2 2 4" xfId="37271"/>
    <cellStyle name="Output 2 3 5 2 2 4 2" xfId="37272"/>
    <cellStyle name="Output 2 3 5 2 2 4 3" xfId="37273"/>
    <cellStyle name="Output 2 3 5 2 2 4 4" xfId="37274"/>
    <cellStyle name="Output 2 3 5 2 2 4 5" xfId="37275"/>
    <cellStyle name="Output 2 3 5 2 2 4 6" xfId="37276"/>
    <cellStyle name="Output 2 3 5 2 2 4 7" xfId="37277"/>
    <cellStyle name="Output 2 3 5 2 2 4 8" xfId="37278"/>
    <cellStyle name="Output 2 3 5 2 2 4 9" xfId="37279"/>
    <cellStyle name="Output 2 3 5 2 2 5" xfId="37280"/>
    <cellStyle name="Output 2 3 5 2 2 5 2" xfId="37281"/>
    <cellStyle name="Output 2 3 5 2 2 5 3" xfId="37282"/>
    <cellStyle name="Output 2 3 5 2 2 5 4" xfId="37283"/>
    <cellStyle name="Output 2 3 5 2 2 5 5" xfId="37284"/>
    <cellStyle name="Output 2 3 5 2 2 5 6" xfId="37285"/>
    <cellStyle name="Output 2 3 5 2 2 5 7" xfId="37286"/>
    <cellStyle name="Output 2 3 5 2 2 5 8" xfId="37287"/>
    <cellStyle name="Output 2 3 5 2 2 5 9" xfId="37288"/>
    <cellStyle name="Output 2 3 5 2 2 6" xfId="37289"/>
    <cellStyle name="Output 2 3 5 2 2 6 2" xfId="37290"/>
    <cellStyle name="Output 2 3 5 2 2 6 3" xfId="37291"/>
    <cellStyle name="Output 2 3 5 2 2 6 4" xfId="37292"/>
    <cellStyle name="Output 2 3 5 2 2 6 5" xfId="37293"/>
    <cellStyle name="Output 2 3 5 2 2 6 6" xfId="37294"/>
    <cellStyle name="Output 2 3 5 2 2 6 7" xfId="37295"/>
    <cellStyle name="Output 2 3 5 2 2 6 8" xfId="37296"/>
    <cellStyle name="Output 2 3 5 2 2 6 9" xfId="37297"/>
    <cellStyle name="Output 2 3 5 2 2 7" xfId="37298"/>
    <cellStyle name="Output 2 3 5 2 2 8" xfId="37299"/>
    <cellStyle name="Output 2 3 5 2 2 9" xfId="37300"/>
    <cellStyle name="Output 2 3 5 2 3" xfId="37301"/>
    <cellStyle name="Output 2 3 5 2 3 2" xfId="37302"/>
    <cellStyle name="Output 2 3 5 2 3 3" xfId="37303"/>
    <cellStyle name="Output 2 3 5 2 3 4" xfId="37304"/>
    <cellStyle name="Output 2 3 5 2 3 5" xfId="37305"/>
    <cellStyle name="Output 2 3 5 2 3 6" xfId="37306"/>
    <cellStyle name="Output 2 3 5 2 3 7" xfId="37307"/>
    <cellStyle name="Output 2 3 5 2 3 8" xfId="37308"/>
    <cellStyle name="Output 2 3 5 2 3 9" xfId="37309"/>
    <cellStyle name="Output 2 3 5 2 4" xfId="37310"/>
    <cellStyle name="Output 2 3 5 2 4 2" xfId="37311"/>
    <cellStyle name="Output 2 3 5 2 4 3" xfId="37312"/>
    <cellStyle name="Output 2 3 5 2 4 4" xfId="37313"/>
    <cellStyle name="Output 2 3 5 2 4 5" xfId="37314"/>
    <cellStyle name="Output 2 3 5 2 4 6" xfId="37315"/>
    <cellStyle name="Output 2 3 5 2 4 7" xfId="37316"/>
    <cellStyle name="Output 2 3 5 2 4 8" xfId="37317"/>
    <cellStyle name="Output 2 3 5 2 4 9" xfId="37318"/>
    <cellStyle name="Output 2 3 5 2 5" xfId="37319"/>
    <cellStyle name="Output 2 3 5 2 5 2" xfId="37320"/>
    <cellStyle name="Output 2 3 5 2 5 3" xfId="37321"/>
    <cellStyle name="Output 2 3 5 2 5 4" xfId="37322"/>
    <cellStyle name="Output 2 3 5 2 5 5" xfId="37323"/>
    <cellStyle name="Output 2 3 5 2 5 6" xfId="37324"/>
    <cellStyle name="Output 2 3 5 2 5 7" xfId="37325"/>
    <cellStyle name="Output 2 3 5 2 5 8" xfId="37326"/>
    <cellStyle name="Output 2 3 5 2 5 9" xfId="37327"/>
    <cellStyle name="Output 2 3 5 2 6" xfId="37328"/>
    <cellStyle name="Output 2 3 5 2 6 2" xfId="37329"/>
    <cellStyle name="Output 2 3 5 2 6 3" xfId="37330"/>
    <cellStyle name="Output 2 3 5 2 6 4" xfId="37331"/>
    <cellStyle name="Output 2 3 5 2 6 5" xfId="37332"/>
    <cellStyle name="Output 2 3 5 2 6 6" xfId="37333"/>
    <cellStyle name="Output 2 3 5 2 6 7" xfId="37334"/>
    <cellStyle name="Output 2 3 5 2 6 8" xfId="37335"/>
    <cellStyle name="Output 2 3 5 2 6 9" xfId="37336"/>
    <cellStyle name="Output 2 3 5 2 7" xfId="37337"/>
    <cellStyle name="Output 2 3 5 2 7 2" xfId="37338"/>
    <cellStyle name="Output 2 3 5 2 7 3" xfId="37339"/>
    <cellStyle name="Output 2 3 5 2 7 4" xfId="37340"/>
    <cellStyle name="Output 2 3 5 2 7 5" xfId="37341"/>
    <cellStyle name="Output 2 3 5 2 7 6" xfId="37342"/>
    <cellStyle name="Output 2 3 5 2 7 7" xfId="37343"/>
    <cellStyle name="Output 2 3 5 2 7 8" xfId="37344"/>
    <cellStyle name="Output 2 3 5 2 7 9" xfId="37345"/>
    <cellStyle name="Output 2 3 5 2 8" xfId="37346"/>
    <cellStyle name="Output 2 3 5 2 8 2" xfId="37347"/>
    <cellStyle name="Output 2 3 5 2 8 3" xfId="37348"/>
    <cellStyle name="Output 2 3 5 2 8 4" xfId="37349"/>
    <cellStyle name="Output 2 3 5 2 8 5" xfId="37350"/>
    <cellStyle name="Output 2 3 5 2 8 6" xfId="37351"/>
    <cellStyle name="Output 2 3 5 2 8 7" xfId="37352"/>
    <cellStyle name="Output 2 3 5 2 8 8" xfId="37353"/>
    <cellStyle name="Output 2 3 5 2 8 9" xfId="37354"/>
    <cellStyle name="Output 2 3 5 2 9" xfId="37355"/>
    <cellStyle name="Output 2 3 5 3" xfId="37356"/>
    <cellStyle name="Output 2 3 5 3 10" xfId="37357"/>
    <cellStyle name="Output 2 3 5 3 11" xfId="37358"/>
    <cellStyle name="Output 2 3 5 3 12" xfId="37359"/>
    <cellStyle name="Output 2 3 5 3 13" xfId="37360"/>
    <cellStyle name="Output 2 3 5 3 14" xfId="37361"/>
    <cellStyle name="Output 2 3 5 3 15" xfId="37362"/>
    <cellStyle name="Output 2 3 5 3 16" xfId="37363"/>
    <cellStyle name="Output 2 3 5 3 2" xfId="37364"/>
    <cellStyle name="Output 2 3 5 3 2 10" xfId="37365"/>
    <cellStyle name="Output 2 3 5 3 2 11" xfId="37366"/>
    <cellStyle name="Output 2 3 5 3 2 12" xfId="37367"/>
    <cellStyle name="Output 2 3 5 3 2 13" xfId="37368"/>
    <cellStyle name="Output 2 3 5 3 2 14" xfId="37369"/>
    <cellStyle name="Output 2 3 5 3 2 2" xfId="37370"/>
    <cellStyle name="Output 2 3 5 3 2 2 2" xfId="37371"/>
    <cellStyle name="Output 2 3 5 3 2 2 3" xfId="37372"/>
    <cellStyle name="Output 2 3 5 3 2 2 4" xfId="37373"/>
    <cellStyle name="Output 2 3 5 3 2 2 5" xfId="37374"/>
    <cellStyle name="Output 2 3 5 3 2 2 6" xfId="37375"/>
    <cellStyle name="Output 2 3 5 3 2 2 7" xfId="37376"/>
    <cellStyle name="Output 2 3 5 3 2 2 8" xfId="37377"/>
    <cellStyle name="Output 2 3 5 3 2 2 9" xfId="37378"/>
    <cellStyle name="Output 2 3 5 3 2 3" xfId="37379"/>
    <cellStyle name="Output 2 3 5 3 2 3 2" xfId="37380"/>
    <cellStyle name="Output 2 3 5 3 2 3 3" xfId="37381"/>
    <cellStyle name="Output 2 3 5 3 2 3 4" xfId="37382"/>
    <cellStyle name="Output 2 3 5 3 2 3 5" xfId="37383"/>
    <cellStyle name="Output 2 3 5 3 2 3 6" xfId="37384"/>
    <cellStyle name="Output 2 3 5 3 2 3 7" xfId="37385"/>
    <cellStyle name="Output 2 3 5 3 2 3 8" xfId="37386"/>
    <cellStyle name="Output 2 3 5 3 2 3 9" xfId="37387"/>
    <cellStyle name="Output 2 3 5 3 2 4" xfId="37388"/>
    <cellStyle name="Output 2 3 5 3 2 4 2" xfId="37389"/>
    <cellStyle name="Output 2 3 5 3 2 4 3" xfId="37390"/>
    <cellStyle name="Output 2 3 5 3 2 4 4" xfId="37391"/>
    <cellStyle name="Output 2 3 5 3 2 4 5" xfId="37392"/>
    <cellStyle name="Output 2 3 5 3 2 4 6" xfId="37393"/>
    <cellStyle name="Output 2 3 5 3 2 4 7" xfId="37394"/>
    <cellStyle name="Output 2 3 5 3 2 4 8" xfId="37395"/>
    <cellStyle name="Output 2 3 5 3 2 4 9" xfId="37396"/>
    <cellStyle name="Output 2 3 5 3 2 5" xfId="37397"/>
    <cellStyle name="Output 2 3 5 3 2 5 2" xfId="37398"/>
    <cellStyle name="Output 2 3 5 3 2 5 3" xfId="37399"/>
    <cellStyle name="Output 2 3 5 3 2 5 4" xfId="37400"/>
    <cellStyle name="Output 2 3 5 3 2 5 5" xfId="37401"/>
    <cellStyle name="Output 2 3 5 3 2 5 6" xfId="37402"/>
    <cellStyle name="Output 2 3 5 3 2 5 7" xfId="37403"/>
    <cellStyle name="Output 2 3 5 3 2 5 8" xfId="37404"/>
    <cellStyle name="Output 2 3 5 3 2 5 9" xfId="37405"/>
    <cellStyle name="Output 2 3 5 3 2 6" xfId="37406"/>
    <cellStyle name="Output 2 3 5 3 2 6 2" xfId="37407"/>
    <cellStyle name="Output 2 3 5 3 2 6 3" xfId="37408"/>
    <cellStyle name="Output 2 3 5 3 2 6 4" xfId="37409"/>
    <cellStyle name="Output 2 3 5 3 2 6 5" xfId="37410"/>
    <cellStyle name="Output 2 3 5 3 2 6 6" xfId="37411"/>
    <cellStyle name="Output 2 3 5 3 2 6 7" xfId="37412"/>
    <cellStyle name="Output 2 3 5 3 2 6 8" xfId="37413"/>
    <cellStyle name="Output 2 3 5 3 2 6 9" xfId="37414"/>
    <cellStyle name="Output 2 3 5 3 2 7" xfId="37415"/>
    <cellStyle name="Output 2 3 5 3 2 8" xfId="37416"/>
    <cellStyle name="Output 2 3 5 3 2 9" xfId="37417"/>
    <cellStyle name="Output 2 3 5 3 3" xfId="37418"/>
    <cellStyle name="Output 2 3 5 3 3 2" xfId="37419"/>
    <cellStyle name="Output 2 3 5 3 3 3" xfId="37420"/>
    <cellStyle name="Output 2 3 5 3 3 4" xfId="37421"/>
    <cellStyle name="Output 2 3 5 3 3 5" xfId="37422"/>
    <cellStyle name="Output 2 3 5 3 3 6" xfId="37423"/>
    <cellStyle name="Output 2 3 5 3 3 7" xfId="37424"/>
    <cellStyle name="Output 2 3 5 3 3 8" xfId="37425"/>
    <cellStyle name="Output 2 3 5 3 3 9" xfId="37426"/>
    <cellStyle name="Output 2 3 5 3 4" xfId="37427"/>
    <cellStyle name="Output 2 3 5 3 4 2" xfId="37428"/>
    <cellStyle name="Output 2 3 5 3 4 3" xfId="37429"/>
    <cellStyle name="Output 2 3 5 3 4 4" xfId="37430"/>
    <cellStyle name="Output 2 3 5 3 4 5" xfId="37431"/>
    <cellStyle name="Output 2 3 5 3 4 6" xfId="37432"/>
    <cellStyle name="Output 2 3 5 3 4 7" xfId="37433"/>
    <cellStyle name="Output 2 3 5 3 4 8" xfId="37434"/>
    <cellStyle name="Output 2 3 5 3 4 9" xfId="37435"/>
    <cellStyle name="Output 2 3 5 3 5" xfId="37436"/>
    <cellStyle name="Output 2 3 5 3 5 2" xfId="37437"/>
    <cellStyle name="Output 2 3 5 3 5 3" xfId="37438"/>
    <cellStyle name="Output 2 3 5 3 5 4" xfId="37439"/>
    <cellStyle name="Output 2 3 5 3 5 5" xfId="37440"/>
    <cellStyle name="Output 2 3 5 3 5 6" xfId="37441"/>
    <cellStyle name="Output 2 3 5 3 5 7" xfId="37442"/>
    <cellStyle name="Output 2 3 5 3 5 8" xfId="37443"/>
    <cellStyle name="Output 2 3 5 3 5 9" xfId="37444"/>
    <cellStyle name="Output 2 3 5 3 6" xfId="37445"/>
    <cellStyle name="Output 2 3 5 3 6 2" xfId="37446"/>
    <cellStyle name="Output 2 3 5 3 6 3" xfId="37447"/>
    <cellStyle name="Output 2 3 5 3 6 4" xfId="37448"/>
    <cellStyle name="Output 2 3 5 3 6 5" xfId="37449"/>
    <cellStyle name="Output 2 3 5 3 6 6" xfId="37450"/>
    <cellStyle name="Output 2 3 5 3 6 7" xfId="37451"/>
    <cellStyle name="Output 2 3 5 3 6 8" xfId="37452"/>
    <cellStyle name="Output 2 3 5 3 6 9" xfId="37453"/>
    <cellStyle name="Output 2 3 5 3 7" xfId="37454"/>
    <cellStyle name="Output 2 3 5 3 7 2" xfId="37455"/>
    <cellStyle name="Output 2 3 5 3 7 3" xfId="37456"/>
    <cellStyle name="Output 2 3 5 3 7 4" xfId="37457"/>
    <cellStyle name="Output 2 3 5 3 7 5" xfId="37458"/>
    <cellStyle name="Output 2 3 5 3 7 6" xfId="37459"/>
    <cellStyle name="Output 2 3 5 3 7 7" xfId="37460"/>
    <cellStyle name="Output 2 3 5 3 7 8" xfId="37461"/>
    <cellStyle name="Output 2 3 5 3 7 9" xfId="37462"/>
    <cellStyle name="Output 2 3 5 3 8" xfId="37463"/>
    <cellStyle name="Output 2 3 5 3 8 2" xfId="37464"/>
    <cellStyle name="Output 2 3 5 3 8 3" xfId="37465"/>
    <cellStyle name="Output 2 3 5 3 8 4" xfId="37466"/>
    <cellStyle name="Output 2 3 5 3 8 5" xfId="37467"/>
    <cellStyle name="Output 2 3 5 3 8 6" xfId="37468"/>
    <cellStyle name="Output 2 3 5 3 8 7" xfId="37469"/>
    <cellStyle name="Output 2 3 5 3 8 8" xfId="37470"/>
    <cellStyle name="Output 2 3 5 3 8 9" xfId="37471"/>
    <cellStyle name="Output 2 3 5 3 9" xfId="37472"/>
    <cellStyle name="Output 2 3 5 4" xfId="37473"/>
    <cellStyle name="Output 2 3 5 4 10" xfId="37474"/>
    <cellStyle name="Output 2 3 5 4 11" xfId="37475"/>
    <cellStyle name="Output 2 3 5 4 12" xfId="37476"/>
    <cellStyle name="Output 2 3 5 4 13" xfId="37477"/>
    <cellStyle name="Output 2 3 5 4 14" xfId="37478"/>
    <cellStyle name="Output 2 3 5 4 15" xfId="37479"/>
    <cellStyle name="Output 2 3 5 4 16" xfId="37480"/>
    <cellStyle name="Output 2 3 5 4 2" xfId="37481"/>
    <cellStyle name="Output 2 3 5 4 2 10" xfId="37482"/>
    <cellStyle name="Output 2 3 5 4 2 11" xfId="37483"/>
    <cellStyle name="Output 2 3 5 4 2 12" xfId="37484"/>
    <cellStyle name="Output 2 3 5 4 2 13" xfId="37485"/>
    <cellStyle name="Output 2 3 5 4 2 14" xfId="37486"/>
    <cellStyle name="Output 2 3 5 4 2 2" xfId="37487"/>
    <cellStyle name="Output 2 3 5 4 2 2 2" xfId="37488"/>
    <cellStyle name="Output 2 3 5 4 2 2 3" xfId="37489"/>
    <cellStyle name="Output 2 3 5 4 2 2 4" xfId="37490"/>
    <cellStyle name="Output 2 3 5 4 2 2 5" xfId="37491"/>
    <cellStyle name="Output 2 3 5 4 2 2 6" xfId="37492"/>
    <cellStyle name="Output 2 3 5 4 2 2 7" xfId="37493"/>
    <cellStyle name="Output 2 3 5 4 2 2 8" xfId="37494"/>
    <cellStyle name="Output 2 3 5 4 2 2 9" xfId="37495"/>
    <cellStyle name="Output 2 3 5 4 2 3" xfId="37496"/>
    <cellStyle name="Output 2 3 5 4 2 3 2" xfId="37497"/>
    <cellStyle name="Output 2 3 5 4 2 3 3" xfId="37498"/>
    <cellStyle name="Output 2 3 5 4 2 3 4" xfId="37499"/>
    <cellStyle name="Output 2 3 5 4 2 3 5" xfId="37500"/>
    <cellStyle name="Output 2 3 5 4 2 3 6" xfId="37501"/>
    <cellStyle name="Output 2 3 5 4 2 3 7" xfId="37502"/>
    <cellStyle name="Output 2 3 5 4 2 3 8" xfId="37503"/>
    <cellStyle name="Output 2 3 5 4 2 3 9" xfId="37504"/>
    <cellStyle name="Output 2 3 5 4 2 4" xfId="37505"/>
    <cellStyle name="Output 2 3 5 4 2 4 2" xfId="37506"/>
    <cellStyle name="Output 2 3 5 4 2 4 3" xfId="37507"/>
    <cellStyle name="Output 2 3 5 4 2 4 4" xfId="37508"/>
    <cellStyle name="Output 2 3 5 4 2 4 5" xfId="37509"/>
    <cellStyle name="Output 2 3 5 4 2 4 6" xfId="37510"/>
    <cellStyle name="Output 2 3 5 4 2 4 7" xfId="37511"/>
    <cellStyle name="Output 2 3 5 4 2 4 8" xfId="37512"/>
    <cellStyle name="Output 2 3 5 4 2 4 9" xfId="37513"/>
    <cellStyle name="Output 2 3 5 4 2 5" xfId="37514"/>
    <cellStyle name="Output 2 3 5 4 2 5 2" xfId="37515"/>
    <cellStyle name="Output 2 3 5 4 2 5 3" xfId="37516"/>
    <cellStyle name="Output 2 3 5 4 2 5 4" xfId="37517"/>
    <cellStyle name="Output 2 3 5 4 2 5 5" xfId="37518"/>
    <cellStyle name="Output 2 3 5 4 2 5 6" xfId="37519"/>
    <cellStyle name="Output 2 3 5 4 2 5 7" xfId="37520"/>
    <cellStyle name="Output 2 3 5 4 2 5 8" xfId="37521"/>
    <cellStyle name="Output 2 3 5 4 2 5 9" xfId="37522"/>
    <cellStyle name="Output 2 3 5 4 2 6" xfId="37523"/>
    <cellStyle name="Output 2 3 5 4 2 6 2" xfId="37524"/>
    <cellStyle name="Output 2 3 5 4 2 6 3" xfId="37525"/>
    <cellStyle name="Output 2 3 5 4 2 6 4" xfId="37526"/>
    <cellStyle name="Output 2 3 5 4 2 6 5" xfId="37527"/>
    <cellStyle name="Output 2 3 5 4 2 6 6" xfId="37528"/>
    <cellStyle name="Output 2 3 5 4 2 6 7" xfId="37529"/>
    <cellStyle name="Output 2 3 5 4 2 6 8" xfId="37530"/>
    <cellStyle name="Output 2 3 5 4 2 6 9" xfId="37531"/>
    <cellStyle name="Output 2 3 5 4 2 7" xfId="37532"/>
    <cellStyle name="Output 2 3 5 4 2 8" xfId="37533"/>
    <cellStyle name="Output 2 3 5 4 2 9" xfId="37534"/>
    <cellStyle name="Output 2 3 5 4 3" xfId="37535"/>
    <cellStyle name="Output 2 3 5 4 3 2" xfId="37536"/>
    <cellStyle name="Output 2 3 5 4 3 3" xfId="37537"/>
    <cellStyle name="Output 2 3 5 4 3 4" xfId="37538"/>
    <cellStyle name="Output 2 3 5 4 3 5" xfId="37539"/>
    <cellStyle name="Output 2 3 5 4 3 6" xfId="37540"/>
    <cellStyle name="Output 2 3 5 4 3 7" xfId="37541"/>
    <cellStyle name="Output 2 3 5 4 3 8" xfId="37542"/>
    <cellStyle name="Output 2 3 5 4 3 9" xfId="37543"/>
    <cellStyle name="Output 2 3 5 4 4" xfId="37544"/>
    <cellStyle name="Output 2 3 5 4 4 2" xfId="37545"/>
    <cellStyle name="Output 2 3 5 4 4 3" xfId="37546"/>
    <cellStyle name="Output 2 3 5 4 4 4" xfId="37547"/>
    <cellStyle name="Output 2 3 5 4 4 5" xfId="37548"/>
    <cellStyle name="Output 2 3 5 4 4 6" xfId="37549"/>
    <cellStyle name="Output 2 3 5 4 4 7" xfId="37550"/>
    <cellStyle name="Output 2 3 5 4 4 8" xfId="37551"/>
    <cellStyle name="Output 2 3 5 4 4 9" xfId="37552"/>
    <cellStyle name="Output 2 3 5 4 5" xfId="37553"/>
    <cellStyle name="Output 2 3 5 4 5 2" xfId="37554"/>
    <cellStyle name="Output 2 3 5 4 5 3" xfId="37555"/>
    <cellStyle name="Output 2 3 5 4 5 4" xfId="37556"/>
    <cellStyle name="Output 2 3 5 4 5 5" xfId="37557"/>
    <cellStyle name="Output 2 3 5 4 5 6" xfId="37558"/>
    <cellStyle name="Output 2 3 5 4 5 7" xfId="37559"/>
    <cellStyle name="Output 2 3 5 4 5 8" xfId="37560"/>
    <cellStyle name="Output 2 3 5 4 5 9" xfId="37561"/>
    <cellStyle name="Output 2 3 5 4 6" xfId="37562"/>
    <cellStyle name="Output 2 3 5 4 6 2" xfId="37563"/>
    <cellStyle name="Output 2 3 5 4 6 3" xfId="37564"/>
    <cellStyle name="Output 2 3 5 4 6 4" xfId="37565"/>
    <cellStyle name="Output 2 3 5 4 6 5" xfId="37566"/>
    <cellStyle name="Output 2 3 5 4 6 6" xfId="37567"/>
    <cellStyle name="Output 2 3 5 4 6 7" xfId="37568"/>
    <cellStyle name="Output 2 3 5 4 6 8" xfId="37569"/>
    <cellStyle name="Output 2 3 5 4 6 9" xfId="37570"/>
    <cellStyle name="Output 2 3 5 4 7" xfId="37571"/>
    <cellStyle name="Output 2 3 5 4 7 2" xfId="37572"/>
    <cellStyle name="Output 2 3 5 4 7 3" xfId="37573"/>
    <cellStyle name="Output 2 3 5 4 7 4" xfId="37574"/>
    <cellStyle name="Output 2 3 5 4 7 5" xfId="37575"/>
    <cellStyle name="Output 2 3 5 4 7 6" xfId="37576"/>
    <cellStyle name="Output 2 3 5 4 7 7" xfId="37577"/>
    <cellStyle name="Output 2 3 5 4 7 8" xfId="37578"/>
    <cellStyle name="Output 2 3 5 4 7 9" xfId="37579"/>
    <cellStyle name="Output 2 3 5 4 8" xfId="37580"/>
    <cellStyle name="Output 2 3 5 4 8 2" xfId="37581"/>
    <cellStyle name="Output 2 3 5 4 8 3" xfId="37582"/>
    <cellStyle name="Output 2 3 5 4 8 4" xfId="37583"/>
    <cellStyle name="Output 2 3 5 4 8 5" xfId="37584"/>
    <cellStyle name="Output 2 3 5 4 8 6" xfId="37585"/>
    <cellStyle name="Output 2 3 5 4 8 7" xfId="37586"/>
    <cellStyle name="Output 2 3 5 4 8 8" xfId="37587"/>
    <cellStyle name="Output 2 3 5 4 8 9" xfId="37588"/>
    <cellStyle name="Output 2 3 5 4 9" xfId="37589"/>
    <cellStyle name="Output 2 3 5 5" xfId="37590"/>
    <cellStyle name="Output 2 3 5 5 2" xfId="37591"/>
    <cellStyle name="Output 2 3 5 5 3" xfId="37592"/>
    <cellStyle name="Output 2 3 5 5 4" xfId="37593"/>
    <cellStyle name="Output 2 3 5 5 5" xfId="37594"/>
    <cellStyle name="Output 2 3 5 5 6" xfId="37595"/>
    <cellStyle name="Output 2 3 5 5 7" xfId="37596"/>
    <cellStyle name="Output 2 3 5 5 8" xfId="37597"/>
    <cellStyle name="Output 2 3 5 5 9" xfId="37598"/>
    <cellStyle name="Output 2 3 5 6" xfId="37599"/>
    <cellStyle name="Output 2 3 5 6 2" xfId="37600"/>
    <cellStyle name="Output 2 3 5 6 3" xfId="37601"/>
    <cellStyle name="Output 2 3 5 6 4" xfId="37602"/>
    <cellStyle name="Output 2 3 5 6 5" xfId="37603"/>
    <cellStyle name="Output 2 3 5 6 6" xfId="37604"/>
    <cellStyle name="Output 2 3 5 6 7" xfId="37605"/>
    <cellStyle name="Output 2 3 5 6 8" xfId="37606"/>
    <cellStyle name="Output 2 3 5 6 9" xfId="37607"/>
    <cellStyle name="Output 2 3 5 7" xfId="37608"/>
    <cellStyle name="Output 2 3 5 7 2" xfId="37609"/>
    <cellStyle name="Output 2 3 5 7 3" xfId="37610"/>
    <cellStyle name="Output 2 3 5 7 4" xfId="37611"/>
    <cellStyle name="Output 2 3 5 7 5" xfId="37612"/>
    <cellStyle name="Output 2 3 5 7 6" xfId="37613"/>
    <cellStyle name="Output 2 3 5 7 7" xfId="37614"/>
    <cellStyle name="Output 2 3 5 7 8" xfId="37615"/>
    <cellStyle name="Output 2 3 5 7 9" xfId="37616"/>
    <cellStyle name="Output 2 3 5 8" xfId="37617"/>
    <cellStyle name="Output 2 3 5 8 2" xfId="37618"/>
    <cellStyle name="Output 2 3 5 8 3" xfId="37619"/>
    <cellStyle name="Output 2 3 5 8 4" xfId="37620"/>
    <cellStyle name="Output 2 3 5 8 5" xfId="37621"/>
    <cellStyle name="Output 2 3 5 8 6" xfId="37622"/>
    <cellStyle name="Output 2 3 5 8 7" xfId="37623"/>
    <cellStyle name="Output 2 3 5 8 8" xfId="37624"/>
    <cellStyle name="Output 2 3 5 8 9" xfId="37625"/>
    <cellStyle name="Output 2 3 5 9" xfId="37626"/>
    <cellStyle name="Output 2 3 5 9 2" xfId="37627"/>
    <cellStyle name="Output 2 3 5 9 3" xfId="37628"/>
    <cellStyle name="Output 2 3 5 9 4" xfId="37629"/>
    <cellStyle name="Output 2 3 5 9 5" xfId="37630"/>
    <cellStyle name="Output 2 3 5 9 6" xfId="37631"/>
    <cellStyle name="Output 2 3 5 9 7" xfId="37632"/>
    <cellStyle name="Output 2 3 5 9 8" xfId="37633"/>
    <cellStyle name="Output 2 3 5 9 9" xfId="37634"/>
    <cellStyle name="Output 2 3 6" xfId="37635"/>
    <cellStyle name="Output 2 3 6 10" xfId="37636"/>
    <cellStyle name="Output 2 3 6 10 2" xfId="37637"/>
    <cellStyle name="Output 2 3 6 10 3" xfId="37638"/>
    <cellStyle name="Output 2 3 6 10 4" xfId="37639"/>
    <cellStyle name="Output 2 3 6 10 5" xfId="37640"/>
    <cellStyle name="Output 2 3 6 10 6" xfId="37641"/>
    <cellStyle name="Output 2 3 6 10 7" xfId="37642"/>
    <cellStyle name="Output 2 3 6 10 8" xfId="37643"/>
    <cellStyle name="Output 2 3 6 10 9" xfId="37644"/>
    <cellStyle name="Output 2 3 6 11" xfId="37645"/>
    <cellStyle name="Output 2 3 6 11 2" xfId="37646"/>
    <cellStyle name="Output 2 3 6 11 3" xfId="37647"/>
    <cellStyle name="Output 2 3 6 11 4" xfId="37648"/>
    <cellStyle name="Output 2 3 6 11 5" xfId="37649"/>
    <cellStyle name="Output 2 3 6 11 6" xfId="37650"/>
    <cellStyle name="Output 2 3 6 11 7" xfId="37651"/>
    <cellStyle name="Output 2 3 6 11 8" xfId="37652"/>
    <cellStyle name="Output 2 3 6 11 9" xfId="37653"/>
    <cellStyle name="Output 2 3 6 12" xfId="37654"/>
    <cellStyle name="Output 2 3 6 13" xfId="37655"/>
    <cellStyle name="Output 2 3 6 14" xfId="37656"/>
    <cellStyle name="Output 2 3 6 2" xfId="37657"/>
    <cellStyle name="Output 2 3 6 2 10" xfId="37658"/>
    <cellStyle name="Output 2 3 6 2 11" xfId="37659"/>
    <cellStyle name="Output 2 3 6 2 12" xfId="37660"/>
    <cellStyle name="Output 2 3 6 2 13" xfId="37661"/>
    <cellStyle name="Output 2 3 6 2 14" xfId="37662"/>
    <cellStyle name="Output 2 3 6 2 15" xfId="37663"/>
    <cellStyle name="Output 2 3 6 2 16" xfId="37664"/>
    <cellStyle name="Output 2 3 6 2 2" xfId="37665"/>
    <cellStyle name="Output 2 3 6 2 2 10" xfId="37666"/>
    <cellStyle name="Output 2 3 6 2 2 11" xfId="37667"/>
    <cellStyle name="Output 2 3 6 2 2 12" xfId="37668"/>
    <cellStyle name="Output 2 3 6 2 2 13" xfId="37669"/>
    <cellStyle name="Output 2 3 6 2 2 14" xfId="37670"/>
    <cellStyle name="Output 2 3 6 2 2 2" xfId="37671"/>
    <cellStyle name="Output 2 3 6 2 2 2 2" xfId="37672"/>
    <cellStyle name="Output 2 3 6 2 2 2 3" xfId="37673"/>
    <cellStyle name="Output 2 3 6 2 2 2 4" xfId="37674"/>
    <cellStyle name="Output 2 3 6 2 2 2 5" xfId="37675"/>
    <cellStyle name="Output 2 3 6 2 2 2 6" xfId="37676"/>
    <cellStyle name="Output 2 3 6 2 2 2 7" xfId="37677"/>
    <cellStyle name="Output 2 3 6 2 2 2 8" xfId="37678"/>
    <cellStyle name="Output 2 3 6 2 2 2 9" xfId="37679"/>
    <cellStyle name="Output 2 3 6 2 2 3" xfId="37680"/>
    <cellStyle name="Output 2 3 6 2 2 3 2" xfId="37681"/>
    <cellStyle name="Output 2 3 6 2 2 3 3" xfId="37682"/>
    <cellStyle name="Output 2 3 6 2 2 3 4" xfId="37683"/>
    <cellStyle name="Output 2 3 6 2 2 3 5" xfId="37684"/>
    <cellStyle name="Output 2 3 6 2 2 3 6" xfId="37685"/>
    <cellStyle name="Output 2 3 6 2 2 3 7" xfId="37686"/>
    <cellStyle name="Output 2 3 6 2 2 3 8" xfId="37687"/>
    <cellStyle name="Output 2 3 6 2 2 3 9" xfId="37688"/>
    <cellStyle name="Output 2 3 6 2 2 4" xfId="37689"/>
    <cellStyle name="Output 2 3 6 2 2 4 2" xfId="37690"/>
    <cellStyle name="Output 2 3 6 2 2 4 3" xfId="37691"/>
    <cellStyle name="Output 2 3 6 2 2 4 4" xfId="37692"/>
    <cellStyle name="Output 2 3 6 2 2 4 5" xfId="37693"/>
    <cellStyle name="Output 2 3 6 2 2 4 6" xfId="37694"/>
    <cellStyle name="Output 2 3 6 2 2 4 7" xfId="37695"/>
    <cellStyle name="Output 2 3 6 2 2 4 8" xfId="37696"/>
    <cellStyle name="Output 2 3 6 2 2 4 9" xfId="37697"/>
    <cellStyle name="Output 2 3 6 2 2 5" xfId="37698"/>
    <cellStyle name="Output 2 3 6 2 2 5 2" xfId="37699"/>
    <cellStyle name="Output 2 3 6 2 2 5 3" xfId="37700"/>
    <cellStyle name="Output 2 3 6 2 2 5 4" xfId="37701"/>
    <cellStyle name="Output 2 3 6 2 2 5 5" xfId="37702"/>
    <cellStyle name="Output 2 3 6 2 2 5 6" xfId="37703"/>
    <cellStyle name="Output 2 3 6 2 2 5 7" xfId="37704"/>
    <cellStyle name="Output 2 3 6 2 2 5 8" xfId="37705"/>
    <cellStyle name="Output 2 3 6 2 2 5 9" xfId="37706"/>
    <cellStyle name="Output 2 3 6 2 2 6" xfId="37707"/>
    <cellStyle name="Output 2 3 6 2 2 6 2" xfId="37708"/>
    <cellStyle name="Output 2 3 6 2 2 6 3" xfId="37709"/>
    <cellStyle name="Output 2 3 6 2 2 6 4" xfId="37710"/>
    <cellStyle name="Output 2 3 6 2 2 6 5" xfId="37711"/>
    <cellStyle name="Output 2 3 6 2 2 6 6" xfId="37712"/>
    <cellStyle name="Output 2 3 6 2 2 6 7" xfId="37713"/>
    <cellStyle name="Output 2 3 6 2 2 6 8" xfId="37714"/>
    <cellStyle name="Output 2 3 6 2 2 6 9" xfId="37715"/>
    <cellStyle name="Output 2 3 6 2 2 7" xfId="37716"/>
    <cellStyle name="Output 2 3 6 2 2 8" xfId="37717"/>
    <cellStyle name="Output 2 3 6 2 2 9" xfId="37718"/>
    <cellStyle name="Output 2 3 6 2 3" xfId="37719"/>
    <cellStyle name="Output 2 3 6 2 3 2" xfId="37720"/>
    <cellStyle name="Output 2 3 6 2 3 3" xfId="37721"/>
    <cellStyle name="Output 2 3 6 2 3 4" xfId="37722"/>
    <cellStyle name="Output 2 3 6 2 3 5" xfId="37723"/>
    <cellStyle name="Output 2 3 6 2 3 6" xfId="37724"/>
    <cellStyle name="Output 2 3 6 2 3 7" xfId="37725"/>
    <cellStyle name="Output 2 3 6 2 3 8" xfId="37726"/>
    <cellStyle name="Output 2 3 6 2 3 9" xfId="37727"/>
    <cellStyle name="Output 2 3 6 2 4" xfId="37728"/>
    <cellStyle name="Output 2 3 6 2 4 2" xfId="37729"/>
    <cellStyle name="Output 2 3 6 2 4 3" xfId="37730"/>
    <cellStyle name="Output 2 3 6 2 4 4" xfId="37731"/>
    <cellStyle name="Output 2 3 6 2 4 5" xfId="37732"/>
    <cellStyle name="Output 2 3 6 2 4 6" xfId="37733"/>
    <cellStyle name="Output 2 3 6 2 4 7" xfId="37734"/>
    <cellStyle name="Output 2 3 6 2 4 8" xfId="37735"/>
    <cellStyle name="Output 2 3 6 2 4 9" xfId="37736"/>
    <cellStyle name="Output 2 3 6 2 5" xfId="37737"/>
    <cellStyle name="Output 2 3 6 2 5 2" xfId="37738"/>
    <cellStyle name="Output 2 3 6 2 5 3" xfId="37739"/>
    <cellStyle name="Output 2 3 6 2 5 4" xfId="37740"/>
    <cellStyle name="Output 2 3 6 2 5 5" xfId="37741"/>
    <cellStyle name="Output 2 3 6 2 5 6" xfId="37742"/>
    <cellStyle name="Output 2 3 6 2 5 7" xfId="37743"/>
    <cellStyle name="Output 2 3 6 2 5 8" xfId="37744"/>
    <cellStyle name="Output 2 3 6 2 5 9" xfId="37745"/>
    <cellStyle name="Output 2 3 6 2 6" xfId="37746"/>
    <cellStyle name="Output 2 3 6 2 6 2" xfId="37747"/>
    <cellStyle name="Output 2 3 6 2 6 3" xfId="37748"/>
    <cellStyle name="Output 2 3 6 2 6 4" xfId="37749"/>
    <cellStyle name="Output 2 3 6 2 6 5" xfId="37750"/>
    <cellStyle name="Output 2 3 6 2 6 6" xfId="37751"/>
    <cellStyle name="Output 2 3 6 2 6 7" xfId="37752"/>
    <cellStyle name="Output 2 3 6 2 6 8" xfId="37753"/>
    <cellStyle name="Output 2 3 6 2 6 9" xfId="37754"/>
    <cellStyle name="Output 2 3 6 2 7" xfId="37755"/>
    <cellStyle name="Output 2 3 6 2 7 2" xfId="37756"/>
    <cellStyle name="Output 2 3 6 2 7 3" xfId="37757"/>
    <cellStyle name="Output 2 3 6 2 7 4" xfId="37758"/>
    <cellStyle name="Output 2 3 6 2 7 5" xfId="37759"/>
    <cellStyle name="Output 2 3 6 2 7 6" xfId="37760"/>
    <cellStyle name="Output 2 3 6 2 7 7" xfId="37761"/>
    <cellStyle name="Output 2 3 6 2 7 8" xfId="37762"/>
    <cellStyle name="Output 2 3 6 2 7 9" xfId="37763"/>
    <cellStyle name="Output 2 3 6 2 8" xfId="37764"/>
    <cellStyle name="Output 2 3 6 2 8 2" xfId="37765"/>
    <cellStyle name="Output 2 3 6 2 8 3" xfId="37766"/>
    <cellStyle name="Output 2 3 6 2 8 4" xfId="37767"/>
    <cellStyle name="Output 2 3 6 2 8 5" xfId="37768"/>
    <cellStyle name="Output 2 3 6 2 8 6" xfId="37769"/>
    <cellStyle name="Output 2 3 6 2 8 7" xfId="37770"/>
    <cellStyle name="Output 2 3 6 2 8 8" xfId="37771"/>
    <cellStyle name="Output 2 3 6 2 8 9" xfId="37772"/>
    <cellStyle name="Output 2 3 6 2 9" xfId="37773"/>
    <cellStyle name="Output 2 3 6 3" xfId="37774"/>
    <cellStyle name="Output 2 3 6 3 10" xfId="37775"/>
    <cellStyle name="Output 2 3 6 3 11" xfId="37776"/>
    <cellStyle name="Output 2 3 6 3 12" xfId="37777"/>
    <cellStyle name="Output 2 3 6 3 13" xfId="37778"/>
    <cellStyle name="Output 2 3 6 3 14" xfId="37779"/>
    <cellStyle name="Output 2 3 6 3 15" xfId="37780"/>
    <cellStyle name="Output 2 3 6 3 16" xfId="37781"/>
    <cellStyle name="Output 2 3 6 3 2" xfId="37782"/>
    <cellStyle name="Output 2 3 6 3 2 10" xfId="37783"/>
    <cellStyle name="Output 2 3 6 3 2 11" xfId="37784"/>
    <cellStyle name="Output 2 3 6 3 2 12" xfId="37785"/>
    <cellStyle name="Output 2 3 6 3 2 13" xfId="37786"/>
    <cellStyle name="Output 2 3 6 3 2 14" xfId="37787"/>
    <cellStyle name="Output 2 3 6 3 2 2" xfId="37788"/>
    <cellStyle name="Output 2 3 6 3 2 2 2" xfId="37789"/>
    <cellStyle name="Output 2 3 6 3 2 2 3" xfId="37790"/>
    <cellStyle name="Output 2 3 6 3 2 2 4" xfId="37791"/>
    <cellStyle name="Output 2 3 6 3 2 2 5" xfId="37792"/>
    <cellStyle name="Output 2 3 6 3 2 2 6" xfId="37793"/>
    <cellStyle name="Output 2 3 6 3 2 2 7" xfId="37794"/>
    <cellStyle name="Output 2 3 6 3 2 2 8" xfId="37795"/>
    <cellStyle name="Output 2 3 6 3 2 2 9" xfId="37796"/>
    <cellStyle name="Output 2 3 6 3 2 3" xfId="37797"/>
    <cellStyle name="Output 2 3 6 3 2 3 2" xfId="37798"/>
    <cellStyle name="Output 2 3 6 3 2 3 3" xfId="37799"/>
    <cellStyle name="Output 2 3 6 3 2 3 4" xfId="37800"/>
    <cellStyle name="Output 2 3 6 3 2 3 5" xfId="37801"/>
    <cellStyle name="Output 2 3 6 3 2 3 6" xfId="37802"/>
    <cellStyle name="Output 2 3 6 3 2 3 7" xfId="37803"/>
    <cellStyle name="Output 2 3 6 3 2 3 8" xfId="37804"/>
    <cellStyle name="Output 2 3 6 3 2 3 9" xfId="37805"/>
    <cellStyle name="Output 2 3 6 3 2 4" xfId="37806"/>
    <cellStyle name="Output 2 3 6 3 2 4 2" xfId="37807"/>
    <cellStyle name="Output 2 3 6 3 2 4 3" xfId="37808"/>
    <cellStyle name="Output 2 3 6 3 2 4 4" xfId="37809"/>
    <cellStyle name="Output 2 3 6 3 2 4 5" xfId="37810"/>
    <cellStyle name="Output 2 3 6 3 2 4 6" xfId="37811"/>
    <cellStyle name="Output 2 3 6 3 2 4 7" xfId="37812"/>
    <cellStyle name="Output 2 3 6 3 2 4 8" xfId="37813"/>
    <cellStyle name="Output 2 3 6 3 2 4 9" xfId="37814"/>
    <cellStyle name="Output 2 3 6 3 2 5" xfId="37815"/>
    <cellStyle name="Output 2 3 6 3 2 5 2" xfId="37816"/>
    <cellStyle name="Output 2 3 6 3 2 5 3" xfId="37817"/>
    <cellStyle name="Output 2 3 6 3 2 5 4" xfId="37818"/>
    <cellStyle name="Output 2 3 6 3 2 5 5" xfId="37819"/>
    <cellStyle name="Output 2 3 6 3 2 5 6" xfId="37820"/>
    <cellStyle name="Output 2 3 6 3 2 5 7" xfId="37821"/>
    <cellStyle name="Output 2 3 6 3 2 5 8" xfId="37822"/>
    <cellStyle name="Output 2 3 6 3 2 5 9" xfId="37823"/>
    <cellStyle name="Output 2 3 6 3 2 6" xfId="37824"/>
    <cellStyle name="Output 2 3 6 3 2 6 2" xfId="37825"/>
    <cellStyle name="Output 2 3 6 3 2 6 3" xfId="37826"/>
    <cellStyle name="Output 2 3 6 3 2 6 4" xfId="37827"/>
    <cellStyle name="Output 2 3 6 3 2 6 5" xfId="37828"/>
    <cellStyle name="Output 2 3 6 3 2 6 6" xfId="37829"/>
    <cellStyle name="Output 2 3 6 3 2 6 7" xfId="37830"/>
    <cellStyle name="Output 2 3 6 3 2 6 8" xfId="37831"/>
    <cellStyle name="Output 2 3 6 3 2 6 9" xfId="37832"/>
    <cellStyle name="Output 2 3 6 3 2 7" xfId="37833"/>
    <cellStyle name="Output 2 3 6 3 2 8" xfId="37834"/>
    <cellStyle name="Output 2 3 6 3 2 9" xfId="37835"/>
    <cellStyle name="Output 2 3 6 3 3" xfId="37836"/>
    <cellStyle name="Output 2 3 6 3 3 2" xfId="37837"/>
    <cellStyle name="Output 2 3 6 3 3 3" xfId="37838"/>
    <cellStyle name="Output 2 3 6 3 3 4" xfId="37839"/>
    <cellStyle name="Output 2 3 6 3 3 5" xfId="37840"/>
    <cellStyle name="Output 2 3 6 3 3 6" xfId="37841"/>
    <cellStyle name="Output 2 3 6 3 3 7" xfId="37842"/>
    <cellStyle name="Output 2 3 6 3 3 8" xfId="37843"/>
    <cellStyle name="Output 2 3 6 3 3 9" xfId="37844"/>
    <cellStyle name="Output 2 3 6 3 4" xfId="37845"/>
    <cellStyle name="Output 2 3 6 3 4 2" xfId="37846"/>
    <cellStyle name="Output 2 3 6 3 4 3" xfId="37847"/>
    <cellStyle name="Output 2 3 6 3 4 4" xfId="37848"/>
    <cellStyle name="Output 2 3 6 3 4 5" xfId="37849"/>
    <cellStyle name="Output 2 3 6 3 4 6" xfId="37850"/>
    <cellStyle name="Output 2 3 6 3 4 7" xfId="37851"/>
    <cellStyle name="Output 2 3 6 3 4 8" xfId="37852"/>
    <cellStyle name="Output 2 3 6 3 4 9" xfId="37853"/>
    <cellStyle name="Output 2 3 6 3 5" xfId="37854"/>
    <cellStyle name="Output 2 3 6 3 5 2" xfId="37855"/>
    <cellStyle name="Output 2 3 6 3 5 3" xfId="37856"/>
    <cellStyle name="Output 2 3 6 3 5 4" xfId="37857"/>
    <cellStyle name="Output 2 3 6 3 5 5" xfId="37858"/>
    <cellStyle name="Output 2 3 6 3 5 6" xfId="37859"/>
    <cellStyle name="Output 2 3 6 3 5 7" xfId="37860"/>
    <cellStyle name="Output 2 3 6 3 5 8" xfId="37861"/>
    <cellStyle name="Output 2 3 6 3 5 9" xfId="37862"/>
    <cellStyle name="Output 2 3 6 3 6" xfId="37863"/>
    <cellStyle name="Output 2 3 6 3 6 2" xfId="37864"/>
    <cellStyle name="Output 2 3 6 3 6 3" xfId="37865"/>
    <cellStyle name="Output 2 3 6 3 6 4" xfId="37866"/>
    <cellStyle name="Output 2 3 6 3 6 5" xfId="37867"/>
    <cellStyle name="Output 2 3 6 3 6 6" xfId="37868"/>
    <cellStyle name="Output 2 3 6 3 6 7" xfId="37869"/>
    <cellStyle name="Output 2 3 6 3 6 8" xfId="37870"/>
    <cellStyle name="Output 2 3 6 3 6 9" xfId="37871"/>
    <cellStyle name="Output 2 3 6 3 7" xfId="37872"/>
    <cellStyle name="Output 2 3 6 3 7 2" xfId="37873"/>
    <cellStyle name="Output 2 3 6 3 7 3" xfId="37874"/>
    <cellStyle name="Output 2 3 6 3 7 4" xfId="37875"/>
    <cellStyle name="Output 2 3 6 3 7 5" xfId="37876"/>
    <cellStyle name="Output 2 3 6 3 7 6" xfId="37877"/>
    <cellStyle name="Output 2 3 6 3 7 7" xfId="37878"/>
    <cellStyle name="Output 2 3 6 3 7 8" xfId="37879"/>
    <cellStyle name="Output 2 3 6 3 7 9" xfId="37880"/>
    <cellStyle name="Output 2 3 6 3 8" xfId="37881"/>
    <cellStyle name="Output 2 3 6 3 8 2" xfId="37882"/>
    <cellStyle name="Output 2 3 6 3 8 3" xfId="37883"/>
    <cellStyle name="Output 2 3 6 3 8 4" xfId="37884"/>
    <cellStyle name="Output 2 3 6 3 8 5" xfId="37885"/>
    <cellStyle name="Output 2 3 6 3 8 6" xfId="37886"/>
    <cellStyle name="Output 2 3 6 3 8 7" xfId="37887"/>
    <cellStyle name="Output 2 3 6 3 8 8" xfId="37888"/>
    <cellStyle name="Output 2 3 6 3 8 9" xfId="37889"/>
    <cellStyle name="Output 2 3 6 3 9" xfId="37890"/>
    <cellStyle name="Output 2 3 6 4" xfId="37891"/>
    <cellStyle name="Output 2 3 6 4 10" xfId="37892"/>
    <cellStyle name="Output 2 3 6 4 11" xfId="37893"/>
    <cellStyle name="Output 2 3 6 4 12" xfId="37894"/>
    <cellStyle name="Output 2 3 6 4 13" xfId="37895"/>
    <cellStyle name="Output 2 3 6 4 14" xfId="37896"/>
    <cellStyle name="Output 2 3 6 4 15" xfId="37897"/>
    <cellStyle name="Output 2 3 6 4 16" xfId="37898"/>
    <cellStyle name="Output 2 3 6 4 2" xfId="37899"/>
    <cellStyle name="Output 2 3 6 4 2 10" xfId="37900"/>
    <cellStyle name="Output 2 3 6 4 2 11" xfId="37901"/>
    <cellStyle name="Output 2 3 6 4 2 12" xfId="37902"/>
    <cellStyle name="Output 2 3 6 4 2 13" xfId="37903"/>
    <cellStyle name="Output 2 3 6 4 2 14" xfId="37904"/>
    <cellStyle name="Output 2 3 6 4 2 2" xfId="37905"/>
    <cellStyle name="Output 2 3 6 4 2 2 2" xfId="37906"/>
    <cellStyle name="Output 2 3 6 4 2 2 3" xfId="37907"/>
    <cellStyle name="Output 2 3 6 4 2 2 4" xfId="37908"/>
    <cellStyle name="Output 2 3 6 4 2 2 5" xfId="37909"/>
    <cellStyle name="Output 2 3 6 4 2 2 6" xfId="37910"/>
    <cellStyle name="Output 2 3 6 4 2 2 7" xfId="37911"/>
    <cellStyle name="Output 2 3 6 4 2 2 8" xfId="37912"/>
    <cellStyle name="Output 2 3 6 4 2 2 9" xfId="37913"/>
    <cellStyle name="Output 2 3 6 4 2 3" xfId="37914"/>
    <cellStyle name="Output 2 3 6 4 2 3 2" xfId="37915"/>
    <cellStyle name="Output 2 3 6 4 2 3 3" xfId="37916"/>
    <cellStyle name="Output 2 3 6 4 2 3 4" xfId="37917"/>
    <cellStyle name="Output 2 3 6 4 2 3 5" xfId="37918"/>
    <cellStyle name="Output 2 3 6 4 2 3 6" xfId="37919"/>
    <cellStyle name="Output 2 3 6 4 2 3 7" xfId="37920"/>
    <cellStyle name="Output 2 3 6 4 2 3 8" xfId="37921"/>
    <cellStyle name="Output 2 3 6 4 2 3 9" xfId="37922"/>
    <cellStyle name="Output 2 3 6 4 2 4" xfId="37923"/>
    <cellStyle name="Output 2 3 6 4 2 4 2" xfId="37924"/>
    <cellStyle name="Output 2 3 6 4 2 4 3" xfId="37925"/>
    <cellStyle name="Output 2 3 6 4 2 4 4" xfId="37926"/>
    <cellStyle name="Output 2 3 6 4 2 4 5" xfId="37927"/>
    <cellStyle name="Output 2 3 6 4 2 4 6" xfId="37928"/>
    <cellStyle name="Output 2 3 6 4 2 4 7" xfId="37929"/>
    <cellStyle name="Output 2 3 6 4 2 4 8" xfId="37930"/>
    <cellStyle name="Output 2 3 6 4 2 4 9" xfId="37931"/>
    <cellStyle name="Output 2 3 6 4 2 5" xfId="37932"/>
    <cellStyle name="Output 2 3 6 4 2 5 2" xfId="37933"/>
    <cellStyle name="Output 2 3 6 4 2 5 3" xfId="37934"/>
    <cellStyle name="Output 2 3 6 4 2 5 4" xfId="37935"/>
    <cellStyle name="Output 2 3 6 4 2 5 5" xfId="37936"/>
    <cellStyle name="Output 2 3 6 4 2 5 6" xfId="37937"/>
    <cellStyle name="Output 2 3 6 4 2 5 7" xfId="37938"/>
    <cellStyle name="Output 2 3 6 4 2 5 8" xfId="37939"/>
    <cellStyle name="Output 2 3 6 4 2 5 9" xfId="37940"/>
    <cellStyle name="Output 2 3 6 4 2 6" xfId="37941"/>
    <cellStyle name="Output 2 3 6 4 2 6 2" xfId="37942"/>
    <cellStyle name="Output 2 3 6 4 2 6 3" xfId="37943"/>
    <cellStyle name="Output 2 3 6 4 2 6 4" xfId="37944"/>
    <cellStyle name="Output 2 3 6 4 2 6 5" xfId="37945"/>
    <cellStyle name="Output 2 3 6 4 2 6 6" xfId="37946"/>
    <cellStyle name="Output 2 3 6 4 2 6 7" xfId="37947"/>
    <cellStyle name="Output 2 3 6 4 2 6 8" xfId="37948"/>
    <cellStyle name="Output 2 3 6 4 2 6 9" xfId="37949"/>
    <cellStyle name="Output 2 3 6 4 2 7" xfId="37950"/>
    <cellStyle name="Output 2 3 6 4 2 8" xfId="37951"/>
    <cellStyle name="Output 2 3 6 4 2 9" xfId="37952"/>
    <cellStyle name="Output 2 3 6 4 3" xfId="37953"/>
    <cellStyle name="Output 2 3 6 4 3 2" xfId="37954"/>
    <cellStyle name="Output 2 3 6 4 3 3" xfId="37955"/>
    <cellStyle name="Output 2 3 6 4 3 4" xfId="37956"/>
    <cellStyle name="Output 2 3 6 4 3 5" xfId="37957"/>
    <cellStyle name="Output 2 3 6 4 3 6" xfId="37958"/>
    <cellStyle name="Output 2 3 6 4 3 7" xfId="37959"/>
    <cellStyle name="Output 2 3 6 4 3 8" xfId="37960"/>
    <cellStyle name="Output 2 3 6 4 3 9" xfId="37961"/>
    <cellStyle name="Output 2 3 6 4 4" xfId="37962"/>
    <cellStyle name="Output 2 3 6 4 4 2" xfId="37963"/>
    <cellStyle name="Output 2 3 6 4 4 3" xfId="37964"/>
    <cellStyle name="Output 2 3 6 4 4 4" xfId="37965"/>
    <cellStyle name="Output 2 3 6 4 4 5" xfId="37966"/>
    <cellStyle name="Output 2 3 6 4 4 6" xfId="37967"/>
    <cellStyle name="Output 2 3 6 4 4 7" xfId="37968"/>
    <cellStyle name="Output 2 3 6 4 4 8" xfId="37969"/>
    <cellStyle name="Output 2 3 6 4 4 9" xfId="37970"/>
    <cellStyle name="Output 2 3 6 4 5" xfId="37971"/>
    <cellStyle name="Output 2 3 6 4 5 2" xfId="37972"/>
    <cellStyle name="Output 2 3 6 4 5 3" xfId="37973"/>
    <cellStyle name="Output 2 3 6 4 5 4" xfId="37974"/>
    <cellStyle name="Output 2 3 6 4 5 5" xfId="37975"/>
    <cellStyle name="Output 2 3 6 4 5 6" xfId="37976"/>
    <cellStyle name="Output 2 3 6 4 5 7" xfId="37977"/>
    <cellStyle name="Output 2 3 6 4 5 8" xfId="37978"/>
    <cellStyle name="Output 2 3 6 4 5 9" xfId="37979"/>
    <cellStyle name="Output 2 3 6 4 6" xfId="37980"/>
    <cellStyle name="Output 2 3 6 4 6 2" xfId="37981"/>
    <cellStyle name="Output 2 3 6 4 6 3" xfId="37982"/>
    <cellStyle name="Output 2 3 6 4 6 4" xfId="37983"/>
    <cellStyle name="Output 2 3 6 4 6 5" xfId="37984"/>
    <cellStyle name="Output 2 3 6 4 6 6" xfId="37985"/>
    <cellStyle name="Output 2 3 6 4 6 7" xfId="37986"/>
    <cellStyle name="Output 2 3 6 4 6 8" xfId="37987"/>
    <cellStyle name="Output 2 3 6 4 6 9" xfId="37988"/>
    <cellStyle name="Output 2 3 6 4 7" xfId="37989"/>
    <cellStyle name="Output 2 3 6 4 7 2" xfId="37990"/>
    <cellStyle name="Output 2 3 6 4 7 3" xfId="37991"/>
    <cellStyle name="Output 2 3 6 4 7 4" xfId="37992"/>
    <cellStyle name="Output 2 3 6 4 7 5" xfId="37993"/>
    <cellStyle name="Output 2 3 6 4 7 6" xfId="37994"/>
    <cellStyle name="Output 2 3 6 4 7 7" xfId="37995"/>
    <cellStyle name="Output 2 3 6 4 7 8" xfId="37996"/>
    <cellStyle name="Output 2 3 6 4 7 9" xfId="37997"/>
    <cellStyle name="Output 2 3 6 4 8" xfId="37998"/>
    <cellStyle name="Output 2 3 6 4 8 2" xfId="37999"/>
    <cellStyle name="Output 2 3 6 4 8 3" xfId="38000"/>
    <cellStyle name="Output 2 3 6 4 8 4" xfId="38001"/>
    <cellStyle name="Output 2 3 6 4 8 5" xfId="38002"/>
    <cellStyle name="Output 2 3 6 4 8 6" xfId="38003"/>
    <cellStyle name="Output 2 3 6 4 8 7" xfId="38004"/>
    <cellStyle name="Output 2 3 6 4 8 8" xfId="38005"/>
    <cellStyle name="Output 2 3 6 4 8 9" xfId="38006"/>
    <cellStyle name="Output 2 3 6 4 9" xfId="38007"/>
    <cellStyle name="Output 2 3 6 5" xfId="38008"/>
    <cellStyle name="Output 2 3 6 5 2" xfId="38009"/>
    <cellStyle name="Output 2 3 6 5 3" xfId="38010"/>
    <cellStyle name="Output 2 3 6 5 4" xfId="38011"/>
    <cellStyle name="Output 2 3 6 5 5" xfId="38012"/>
    <cellStyle name="Output 2 3 6 5 6" xfId="38013"/>
    <cellStyle name="Output 2 3 6 5 7" xfId="38014"/>
    <cellStyle name="Output 2 3 6 5 8" xfId="38015"/>
    <cellStyle name="Output 2 3 6 5 9" xfId="38016"/>
    <cellStyle name="Output 2 3 6 6" xfId="38017"/>
    <cellStyle name="Output 2 3 6 6 2" xfId="38018"/>
    <cellStyle name="Output 2 3 6 6 3" xfId="38019"/>
    <cellStyle name="Output 2 3 6 6 4" xfId="38020"/>
    <cellStyle name="Output 2 3 6 6 5" xfId="38021"/>
    <cellStyle name="Output 2 3 6 6 6" xfId="38022"/>
    <cellStyle name="Output 2 3 6 6 7" xfId="38023"/>
    <cellStyle name="Output 2 3 6 6 8" xfId="38024"/>
    <cellStyle name="Output 2 3 6 6 9" xfId="38025"/>
    <cellStyle name="Output 2 3 6 7" xfId="38026"/>
    <cellStyle name="Output 2 3 6 7 2" xfId="38027"/>
    <cellStyle name="Output 2 3 6 7 3" xfId="38028"/>
    <cellStyle name="Output 2 3 6 7 4" xfId="38029"/>
    <cellStyle name="Output 2 3 6 7 5" xfId="38030"/>
    <cellStyle name="Output 2 3 6 7 6" xfId="38031"/>
    <cellStyle name="Output 2 3 6 7 7" xfId="38032"/>
    <cellStyle name="Output 2 3 6 7 8" xfId="38033"/>
    <cellStyle name="Output 2 3 6 7 9" xfId="38034"/>
    <cellStyle name="Output 2 3 6 8" xfId="38035"/>
    <cellStyle name="Output 2 3 6 8 2" xfId="38036"/>
    <cellStyle name="Output 2 3 6 8 3" xfId="38037"/>
    <cellStyle name="Output 2 3 6 8 4" xfId="38038"/>
    <cellStyle name="Output 2 3 6 8 5" xfId="38039"/>
    <cellStyle name="Output 2 3 6 8 6" xfId="38040"/>
    <cellStyle name="Output 2 3 6 8 7" xfId="38041"/>
    <cellStyle name="Output 2 3 6 8 8" xfId="38042"/>
    <cellStyle name="Output 2 3 6 8 9" xfId="38043"/>
    <cellStyle name="Output 2 3 6 9" xfId="38044"/>
    <cellStyle name="Output 2 3 6 9 2" xfId="38045"/>
    <cellStyle name="Output 2 3 6 9 3" xfId="38046"/>
    <cellStyle name="Output 2 3 6 9 4" xfId="38047"/>
    <cellStyle name="Output 2 3 6 9 5" xfId="38048"/>
    <cellStyle name="Output 2 3 6 9 6" xfId="38049"/>
    <cellStyle name="Output 2 3 6 9 7" xfId="38050"/>
    <cellStyle name="Output 2 3 6 9 8" xfId="38051"/>
    <cellStyle name="Output 2 3 6 9 9" xfId="38052"/>
    <cellStyle name="Output 2 3 7" xfId="38053"/>
    <cellStyle name="Output 2 3 7 10" xfId="38054"/>
    <cellStyle name="Output 2 3 7 10 2" xfId="38055"/>
    <cellStyle name="Output 2 3 7 10 3" xfId="38056"/>
    <cellStyle name="Output 2 3 7 10 4" xfId="38057"/>
    <cellStyle name="Output 2 3 7 10 5" xfId="38058"/>
    <cellStyle name="Output 2 3 7 10 6" xfId="38059"/>
    <cellStyle name="Output 2 3 7 10 7" xfId="38060"/>
    <cellStyle name="Output 2 3 7 10 8" xfId="38061"/>
    <cellStyle name="Output 2 3 7 10 9" xfId="38062"/>
    <cellStyle name="Output 2 3 7 11" xfId="38063"/>
    <cellStyle name="Output 2 3 7 12" xfId="38064"/>
    <cellStyle name="Output 2 3 7 13" xfId="38065"/>
    <cellStyle name="Output 2 3 7 14" xfId="38066"/>
    <cellStyle name="Output 2 3 7 15" xfId="38067"/>
    <cellStyle name="Output 2 3 7 16" xfId="38068"/>
    <cellStyle name="Output 2 3 7 17" xfId="38069"/>
    <cellStyle name="Output 2 3 7 2" xfId="38070"/>
    <cellStyle name="Output 2 3 7 2 10" xfId="38071"/>
    <cellStyle name="Output 2 3 7 2 11" xfId="38072"/>
    <cellStyle name="Output 2 3 7 2 12" xfId="38073"/>
    <cellStyle name="Output 2 3 7 2 13" xfId="38074"/>
    <cellStyle name="Output 2 3 7 2 14" xfId="38075"/>
    <cellStyle name="Output 2 3 7 2 15" xfId="38076"/>
    <cellStyle name="Output 2 3 7 2 16" xfId="38077"/>
    <cellStyle name="Output 2 3 7 2 2" xfId="38078"/>
    <cellStyle name="Output 2 3 7 2 2 10" xfId="38079"/>
    <cellStyle name="Output 2 3 7 2 2 11" xfId="38080"/>
    <cellStyle name="Output 2 3 7 2 2 12" xfId="38081"/>
    <cellStyle name="Output 2 3 7 2 2 13" xfId="38082"/>
    <cellStyle name="Output 2 3 7 2 2 14" xfId="38083"/>
    <cellStyle name="Output 2 3 7 2 2 2" xfId="38084"/>
    <cellStyle name="Output 2 3 7 2 2 2 2" xfId="38085"/>
    <cellStyle name="Output 2 3 7 2 2 2 3" xfId="38086"/>
    <cellStyle name="Output 2 3 7 2 2 2 4" xfId="38087"/>
    <cellStyle name="Output 2 3 7 2 2 2 5" xfId="38088"/>
    <cellStyle name="Output 2 3 7 2 2 2 6" xfId="38089"/>
    <cellStyle name="Output 2 3 7 2 2 2 7" xfId="38090"/>
    <cellStyle name="Output 2 3 7 2 2 2 8" xfId="38091"/>
    <cellStyle name="Output 2 3 7 2 2 2 9" xfId="38092"/>
    <cellStyle name="Output 2 3 7 2 2 3" xfId="38093"/>
    <cellStyle name="Output 2 3 7 2 2 3 2" xfId="38094"/>
    <cellStyle name="Output 2 3 7 2 2 3 3" xfId="38095"/>
    <cellStyle name="Output 2 3 7 2 2 3 4" xfId="38096"/>
    <cellStyle name="Output 2 3 7 2 2 3 5" xfId="38097"/>
    <cellStyle name="Output 2 3 7 2 2 3 6" xfId="38098"/>
    <cellStyle name="Output 2 3 7 2 2 3 7" xfId="38099"/>
    <cellStyle name="Output 2 3 7 2 2 3 8" xfId="38100"/>
    <cellStyle name="Output 2 3 7 2 2 3 9" xfId="38101"/>
    <cellStyle name="Output 2 3 7 2 2 4" xfId="38102"/>
    <cellStyle name="Output 2 3 7 2 2 4 2" xfId="38103"/>
    <cellStyle name="Output 2 3 7 2 2 4 3" xfId="38104"/>
    <cellStyle name="Output 2 3 7 2 2 4 4" xfId="38105"/>
    <cellStyle name="Output 2 3 7 2 2 4 5" xfId="38106"/>
    <cellStyle name="Output 2 3 7 2 2 4 6" xfId="38107"/>
    <cellStyle name="Output 2 3 7 2 2 4 7" xfId="38108"/>
    <cellStyle name="Output 2 3 7 2 2 4 8" xfId="38109"/>
    <cellStyle name="Output 2 3 7 2 2 4 9" xfId="38110"/>
    <cellStyle name="Output 2 3 7 2 2 5" xfId="38111"/>
    <cellStyle name="Output 2 3 7 2 2 5 2" xfId="38112"/>
    <cellStyle name="Output 2 3 7 2 2 5 3" xfId="38113"/>
    <cellStyle name="Output 2 3 7 2 2 5 4" xfId="38114"/>
    <cellStyle name="Output 2 3 7 2 2 5 5" xfId="38115"/>
    <cellStyle name="Output 2 3 7 2 2 5 6" xfId="38116"/>
    <cellStyle name="Output 2 3 7 2 2 5 7" xfId="38117"/>
    <cellStyle name="Output 2 3 7 2 2 5 8" xfId="38118"/>
    <cellStyle name="Output 2 3 7 2 2 5 9" xfId="38119"/>
    <cellStyle name="Output 2 3 7 2 2 6" xfId="38120"/>
    <cellStyle name="Output 2 3 7 2 2 6 2" xfId="38121"/>
    <cellStyle name="Output 2 3 7 2 2 6 3" xfId="38122"/>
    <cellStyle name="Output 2 3 7 2 2 6 4" xfId="38123"/>
    <cellStyle name="Output 2 3 7 2 2 6 5" xfId="38124"/>
    <cellStyle name="Output 2 3 7 2 2 6 6" xfId="38125"/>
    <cellStyle name="Output 2 3 7 2 2 6 7" xfId="38126"/>
    <cellStyle name="Output 2 3 7 2 2 6 8" xfId="38127"/>
    <cellStyle name="Output 2 3 7 2 2 6 9" xfId="38128"/>
    <cellStyle name="Output 2 3 7 2 2 7" xfId="38129"/>
    <cellStyle name="Output 2 3 7 2 2 8" xfId="38130"/>
    <cellStyle name="Output 2 3 7 2 2 9" xfId="38131"/>
    <cellStyle name="Output 2 3 7 2 3" xfId="38132"/>
    <cellStyle name="Output 2 3 7 2 3 2" xfId="38133"/>
    <cellStyle name="Output 2 3 7 2 3 3" xfId="38134"/>
    <cellStyle name="Output 2 3 7 2 3 4" xfId="38135"/>
    <cellStyle name="Output 2 3 7 2 3 5" xfId="38136"/>
    <cellStyle name="Output 2 3 7 2 3 6" xfId="38137"/>
    <cellStyle name="Output 2 3 7 2 3 7" xfId="38138"/>
    <cellStyle name="Output 2 3 7 2 3 8" xfId="38139"/>
    <cellStyle name="Output 2 3 7 2 3 9" xfId="38140"/>
    <cellStyle name="Output 2 3 7 2 4" xfId="38141"/>
    <cellStyle name="Output 2 3 7 2 4 2" xfId="38142"/>
    <cellStyle name="Output 2 3 7 2 4 3" xfId="38143"/>
    <cellStyle name="Output 2 3 7 2 4 4" xfId="38144"/>
    <cellStyle name="Output 2 3 7 2 4 5" xfId="38145"/>
    <cellStyle name="Output 2 3 7 2 4 6" xfId="38146"/>
    <cellStyle name="Output 2 3 7 2 4 7" xfId="38147"/>
    <cellStyle name="Output 2 3 7 2 4 8" xfId="38148"/>
    <cellStyle name="Output 2 3 7 2 4 9" xfId="38149"/>
    <cellStyle name="Output 2 3 7 2 5" xfId="38150"/>
    <cellStyle name="Output 2 3 7 2 5 2" xfId="38151"/>
    <cellStyle name="Output 2 3 7 2 5 3" xfId="38152"/>
    <cellStyle name="Output 2 3 7 2 5 4" xfId="38153"/>
    <cellStyle name="Output 2 3 7 2 5 5" xfId="38154"/>
    <cellStyle name="Output 2 3 7 2 5 6" xfId="38155"/>
    <cellStyle name="Output 2 3 7 2 5 7" xfId="38156"/>
    <cellStyle name="Output 2 3 7 2 5 8" xfId="38157"/>
    <cellStyle name="Output 2 3 7 2 5 9" xfId="38158"/>
    <cellStyle name="Output 2 3 7 2 6" xfId="38159"/>
    <cellStyle name="Output 2 3 7 2 6 2" xfId="38160"/>
    <cellStyle name="Output 2 3 7 2 6 3" xfId="38161"/>
    <cellStyle name="Output 2 3 7 2 6 4" xfId="38162"/>
    <cellStyle name="Output 2 3 7 2 6 5" xfId="38163"/>
    <cellStyle name="Output 2 3 7 2 6 6" xfId="38164"/>
    <cellStyle name="Output 2 3 7 2 6 7" xfId="38165"/>
    <cellStyle name="Output 2 3 7 2 6 8" xfId="38166"/>
    <cellStyle name="Output 2 3 7 2 6 9" xfId="38167"/>
    <cellStyle name="Output 2 3 7 2 7" xfId="38168"/>
    <cellStyle name="Output 2 3 7 2 7 2" xfId="38169"/>
    <cellStyle name="Output 2 3 7 2 7 3" xfId="38170"/>
    <cellStyle name="Output 2 3 7 2 7 4" xfId="38171"/>
    <cellStyle name="Output 2 3 7 2 7 5" xfId="38172"/>
    <cellStyle name="Output 2 3 7 2 7 6" xfId="38173"/>
    <cellStyle name="Output 2 3 7 2 7 7" xfId="38174"/>
    <cellStyle name="Output 2 3 7 2 7 8" xfId="38175"/>
    <cellStyle name="Output 2 3 7 2 7 9" xfId="38176"/>
    <cellStyle name="Output 2 3 7 2 8" xfId="38177"/>
    <cellStyle name="Output 2 3 7 2 8 2" xfId="38178"/>
    <cellStyle name="Output 2 3 7 2 8 3" xfId="38179"/>
    <cellStyle name="Output 2 3 7 2 8 4" xfId="38180"/>
    <cellStyle name="Output 2 3 7 2 8 5" xfId="38181"/>
    <cellStyle name="Output 2 3 7 2 8 6" xfId="38182"/>
    <cellStyle name="Output 2 3 7 2 8 7" xfId="38183"/>
    <cellStyle name="Output 2 3 7 2 8 8" xfId="38184"/>
    <cellStyle name="Output 2 3 7 2 8 9" xfId="38185"/>
    <cellStyle name="Output 2 3 7 2 9" xfId="38186"/>
    <cellStyle name="Output 2 3 7 3" xfId="38187"/>
    <cellStyle name="Output 2 3 7 3 10" xfId="38188"/>
    <cellStyle name="Output 2 3 7 3 11" xfId="38189"/>
    <cellStyle name="Output 2 3 7 3 12" xfId="38190"/>
    <cellStyle name="Output 2 3 7 3 13" xfId="38191"/>
    <cellStyle name="Output 2 3 7 3 14" xfId="38192"/>
    <cellStyle name="Output 2 3 7 3 15" xfId="38193"/>
    <cellStyle name="Output 2 3 7 3 16" xfId="38194"/>
    <cellStyle name="Output 2 3 7 3 2" xfId="38195"/>
    <cellStyle name="Output 2 3 7 3 2 10" xfId="38196"/>
    <cellStyle name="Output 2 3 7 3 2 11" xfId="38197"/>
    <cellStyle name="Output 2 3 7 3 2 12" xfId="38198"/>
    <cellStyle name="Output 2 3 7 3 2 13" xfId="38199"/>
    <cellStyle name="Output 2 3 7 3 2 14" xfId="38200"/>
    <cellStyle name="Output 2 3 7 3 2 2" xfId="38201"/>
    <cellStyle name="Output 2 3 7 3 2 2 2" xfId="38202"/>
    <cellStyle name="Output 2 3 7 3 2 2 3" xfId="38203"/>
    <cellStyle name="Output 2 3 7 3 2 2 4" xfId="38204"/>
    <cellStyle name="Output 2 3 7 3 2 2 5" xfId="38205"/>
    <cellStyle name="Output 2 3 7 3 2 2 6" xfId="38206"/>
    <cellStyle name="Output 2 3 7 3 2 2 7" xfId="38207"/>
    <cellStyle name="Output 2 3 7 3 2 2 8" xfId="38208"/>
    <cellStyle name="Output 2 3 7 3 2 2 9" xfId="38209"/>
    <cellStyle name="Output 2 3 7 3 2 3" xfId="38210"/>
    <cellStyle name="Output 2 3 7 3 2 3 2" xfId="38211"/>
    <cellStyle name="Output 2 3 7 3 2 3 3" xfId="38212"/>
    <cellStyle name="Output 2 3 7 3 2 3 4" xfId="38213"/>
    <cellStyle name="Output 2 3 7 3 2 3 5" xfId="38214"/>
    <cellStyle name="Output 2 3 7 3 2 3 6" xfId="38215"/>
    <cellStyle name="Output 2 3 7 3 2 3 7" xfId="38216"/>
    <cellStyle name="Output 2 3 7 3 2 3 8" xfId="38217"/>
    <cellStyle name="Output 2 3 7 3 2 3 9" xfId="38218"/>
    <cellStyle name="Output 2 3 7 3 2 4" xfId="38219"/>
    <cellStyle name="Output 2 3 7 3 2 4 2" xfId="38220"/>
    <cellStyle name="Output 2 3 7 3 2 4 3" xfId="38221"/>
    <cellStyle name="Output 2 3 7 3 2 4 4" xfId="38222"/>
    <cellStyle name="Output 2 3 7 3 2 4 5" xfId="38223"/>
    <cellStyle name="Output 2 3 7 3 2 4 6" xfId="38224"/>
    <cellStyle name="Output 2 3 7 3 2 4 7" xfId="38225"/>
    <cellStyle name="Output 2 3 7 3 2 4 8" xfId="38226"/>
    <cellStyle name="Output 2 3 7 3 2 4 9" xfId="38227"/>
    <cellStyle name="Output 2 3 7 3 2 5" xfId="38228"/>
    <cellStyle name="Output 2 3 7 3 2 5 2" xfId="38229"/>
    <cellStyle name="Output 2 3 7 3 2 5 3" xfId="38230"/>
    <cellStyle name="Output 2 3 7 3 2 5 4" xfId="38231"/>
    <cellStyle name="Output 2 3 7 3 2 5 5" xfId="38232"/>
    <cellStyle name="Output 2 3 7 3 2 5 6" xfId="38233"/>
    <cellStyle name="Output 2 3 7 3 2 5 7" xfId="38234"/>
    <cellStyle name="Output 2 3 7 3 2 5 8" xfId="38235"/>
    <cellStyle name="Output 2 3 7 3 2 5 9" xfId="38236"/>
    <cellStyle name="Output 2 3 7 3 2 6" xfId="38237"/>
    <cellStyle name="Output 2 3 7 3 2 6 2" xfId="38238"/>
    <cellStyle name="Output 2 3 7 3 2 6 3" xfId="38239"/>
    <cellStyle name="Output 2 3 7 3 2 6 4" xfId="38240"/>
    <cellStyle name="Output 2 3 7 3 2 6 5" xfId="38241"/>
    <cellStyle name="Output 2 3 7 3 2 6 6" xfId="38242"/>
    <cellStyle name="Output 2 3 7 3 2 6 7" xfId="38243"/>
    <cellStyle name="Output 2 3 7 3 2 6 8" xfId="38244"/>
    <cellStyle name="Output 2 3 7 3 2 6 9" xfId="38245"/>
    <cellStyle name="Output 2 3 7 3 2 7" xfId="38246"/>
    <cellStyle name="Output 2 3 7 3 2 8" xfId="38247"/>
    <cellStyle name="Output 2 3 7 3 2 9" xfId="38248"/>
    <cellStyle name="Output 2 3 7 3 3" xfId="38249"/>
    <cellStyle name="Output 2 3 7 3 3 2" xfId="38250"/>
    <cellStyle name="Output 2 3 7 3 3 3" xfId="38251"/>
    <cellStyle name="Output 2 3 7 3 3 4" xfId="38252"/>
    <cellStyle name="Output 2 3 7 3 3 5" xfId="38253"/>
    <cellStyle name="Output 2 3 7 3 3 6" xfId="38254"/>
    <cellStyle name="Output 2 3 7 3 3 7" xfId="38255"/>
    <cellStyle name="Output 2 3 7 3 3 8" xfId="38256"/>
    <cellStyle name="Output 2 3 7 3 3 9" xfId="38257"/>
    <cellStyle name="Output 2 3 7 3 4" xfId="38258"/>
    <cellStyle name="Output 2 3 7 3 4 2" xfId="38259"/>
    <cellStyle name="Output 2 3 7 3 4 3" xfId="38260"/>
    <cellStyle name="Output 2 3 7 3 4 4" xfId="38261"/>
    <cellStyle name="Output 2 3 7 3 4 5" xfId="38262"/>
    <cellStyle name="Output 2 3 7 3 4 6" xfId="38263"/>
    <cellStyle name="Output 2 3 7 3 4 7" xfId="38264"/>
    <cellStyle name="Output 2 3 7 3 4 8" xfId="38265"/>
    <cellStyle name="Output 2 3 7 3 4 9" xfId="38266"/>
    <cellStyle name="Output 2 3 7 3 5" xfId="38267"/>
    <cellStyle name="Output 2 3 7 3 5 2" xfId="38268"/>
    <cellStyle name="Output 2 3 7 3 5 3" xfId="38269"/>
    <cellStyle name="Output 2 3 7 3 5 4" xfId="38270"/>
    <cellStyle name="Output 2 3 7 3 5 5" xfId="38271"/>
    <cellStyle name="Output 2 3 7 3 5 6" xfId="38272"/>
    <cellStyle name="Output 2 3 7 3 5 7" xfId="38273"/>
    <cellStyle name="Output 2 3 7 3 5 8" xfId="38274"/>
    <cellStyle name="Output 2 3 7 3 5 9" xfId="38275"/>
    <cellStyle name="Output 2 3 7 3 6" xfId="38276"/>
    <cellStyle name="Output 2 3 7 3 6 2" xfId="38277"/>
    <cellStyle name="Output 2 3 7 3 6 3" xfId="38278"/>
    <cellStyle name="Output 2 3 7 3 6 4" xfId="38279"/>
    <cellStyle name="Output 2 3 7 3 6 5" xfId="38280"/>
    <cellStyle name="Output 2 3 7 3 6 6" xfId="38281"/>
    <cellStyle name="Output 2 3 7 3 6 7" xfId="38282"/>
    <cellStyle name="Output 2 3 7 3 6 8" xfId="38283"/>
    <cellStyle name="Output 2 3 7 3 6 9" xfId="38284"/>
    <cellStyle name="Output 2 3 7 3 7" xfId="38285"/>
    <cellStyle name="Output 2 3 7 3 7 2" xfId="38286"/>
    <cellStyle name="Output 2 3 7 3 7 3" xfId="38287"/>
    <cellStyle name="Output 2 3 7 3 7 4" xfId="38288"/>
    <cellStyle name="Output 2 3 7 3 7 5" xfId="38289"/>
    <cellStyle name="Output 2 3 7 3 7 6" xfId="38290"/>
    <cellStyle name="Output 2 3 7 3 7 7" xfId="38291"/>
    <cellStyle name="Output 2 3 7 3 7 8" xfId="38292"/>
    <cellStyle name="Output 2 3 7 3 7 9" xfId="38293"/>
    <cellStyle name="Output 2 3 7 3 8" xfId="38294"/>
    <cellStyle name="Output 2 3 7 3 8 2" xfId="38295"/>
    <cellStyle name="Output 2 3 7 3 8 3" xfId="38296"/>
    <cellStyle name="Output 2 3 7 3 8 4" xfId="38297"/>
    <cellStyle name="Output 2 3 7 3 8 5" xfId="38298"/>
    <cellStyle name="Output 2 3 7 3 8 6" xfId="38299"/>
    <cellStyle name="Output 2 3 7 3 8 7" xfId="38300"/>
    <cellStyle name="Output 2 3 7 3 8 8" xfId="38301"/>
    <cellStyle name="Output 2 3 7 3 8 9" xfId="38302"/>
    <cellStyle name="Output 2 3 7 3 9" xfId="38303"/>
    <cellStyle name="Output 2 3 7 4" xfId="38304"/>
    <cellStyle name="Output 2 3 7 4 10" xfId="38305"/>
    <cellStyle name="Output 2 3 7 4 11" xfId="38306"/>
    <cellStyle name="Output 2 3 7 4 12" xfId="38307"/>
    <cellStyle name="Output 2 3 7 4 13" xfId="38308"/>
    <cellStyle name="Output 2 3 7 4 14" xfId="38309"/>
    <cellStyle name="Output 2 3 7 4 2" xfId="38310"/>
    <cellStyle name="Output 2 3 7 4 2 2" xfId="38311"/>
    <cellStyle name="Output 2 3 7 4 2 3" xfId="38312"/>
    <cellStyle name="Output 2 3 7 4 2 4" xfId="38313"/>
    <cellStyle name="Output 2 3 7 4 2 5" xfId="38314"/>
    <cellStyle name="Output 2 3 7 4 2 6" xfId="38315"/>
    <cellStyle name="Output 2 3 7 4 2 7" xfId="38316"/>
    <cellStyle name="Output 2 3 7 4 2 8" xfId="38317"/>
    <cellStyle name="Output 2 3 7 4 2 9" xfId="38318"/>
    <cellStyle name="Output 2 3 7 4 3" xfId="38319"/>
    <cellStyle name="Output 2 3 7 4 3 2" xfId="38320"/>
    <cellStyle name="Output 2 3 7 4 3 3" xfId="38321"/>
    <cellStyle name="Output 2 3 7 4 3 4" xfId="38322"/>
    <cellStyle name="Output 2 3 7 4 3 5" xfId="38323"/>
    <cellStyle name="Output 2 3 7 4 3 6" xfId="38324"/>
    <cellStyle name="Output 2 3 7 4 3 7" xfId="38325"/>
    <cellStyle name="Output 2 3 7 4 3 8" xfId="38326"/>
    <cellStyle name="Output 2 3 7 4 3 9" xfId="38327"/>
    <cellStyle name="Output 2 3 7 4 4" xfId="38328"/>
    <cellStyle name="Output 2 3 7 4 4 2" xfId="38329"/>
    <cellStyle name="Output 2 3 7 4 4 3" xfId="38330"/>
    <cellStyle name="Output 2 3 7 4 4 4" xfId="38331"/>
    <cellStyle name="Output 2 3 7 4 4 5" xfId="38332"/>
    <cellStyle name="Output 2 3 7 4 4 6" xfId="38333"/>
    <cellStyle name="Output 2 3 7 4 4 7" xfId="38334"/>
    <cellStyle name="Output 2 3 7 4 4 8" xfId="38335"/>
    <cellStyle name="Output 2 3 7 4 4 9" xfId="38336"/>
    <cellStyle name="Output 2 3 7 4 5" xfId="38337"/>
    <cellStyle name="Output 2 3 7 4 5 2" xfId="38338"/>
    <cellStyle name="Output 2 3 7 4 5 3" xfId="38339"/>
    <cellStyle name="Output 2 3 7 4 5 4" xfId="38340"/>
    <cellStyle name="Output 2 3 7 4 5 5" xfId="38341"/>
    <cellStyle name="Output 2 3 7 4 5 6" xfId="38342"/>
    <cellStyle name="Output 2 3 7 4 5 7" xfId="38343"/>
    <cellStyle name="Output 2 3 7 4 5 8" xfId="38344"/>
    <cellStyle name="Output 2 3 7 4 5 9" xfId="38345"/>
    <cellStyle name="Output 2 3 7 4 6" xfId="38346"/>
    <cellStyle name="Output 2 3 7 4 6 2" xfId="38347"/>
    <cellStyle name="Output 2 3 7 4 6 3" xfId="38348"/>
    <cellStyle name="Output 2 3 7 4 6 4" xfId="38349"/>
    <cellStyle name="Output 2 3 7 4 6 5" xfId="38350"/>
    <cellStyle name="Output 2 3 7 4 6 6" xfId="38351"/>
    <cellStyle name="Output 2 3 7 4 6 7" xfId="38352"/>
    <cellStyle name="Output 2 3 7 4 6 8" xfId="38353"/>
    <cellStyle name="Output 2 3 7 4 6 9" xfId="38354"/>
    <cellStyle name="Output 2 3 7 4 7" xfId="38355"/>
    <cellStyle name="Output 2 3 7 4 8" xfId="38356"/>
    <cellStyle name="Output 2 3 7 4 9" xfId="38357"/>
    <cellStyle name="Output 2 3 7 5" xfId="38358"/>
    <cellStyle name="Output 2 3 7 5 2" xfId="38359"/>
    <cellStyle name="Output 2 3 7 5 3" xfId="38360"/>
    <cellStyle name="Output 2 3 7 5 4" xfId="38361"/>
    <cellStyle name="Output 2 3 7 5 5" xfId="38362"/>
    <cellStyle name="Output 2 3 7 5 6" xfId="38363"/>
    <cellStyle name="Output 2 3 7 5 7" xfId="38364"/>
    <cellStyle name="Output 2 3 7 5 8" xfId="38365"/>
    <cellStyle name="Output 2 3 7 5 9" xfId="38366"/>
    <cellStyle name="Output 2 3 7 6" xfId="38367"/>
    <cellStyle name="Output 2 3 7 6 2" xfId="38368"/>
    <cellStyle name="Output 2 3 7 6 3" xfId="38369"/>
    <cellStyle name="Output 2 3 7 6 4" xfId="38370"/>
    <cellStyle name="Output 2 3 7 6 5" xfId="38371"/>
    <cellStyle name="Output 2 3 7 6 6" xfId="38372"/>
    <cellStyle name="Output 2 3 7 6 7" xfId="38373"/>
    <cellStyle name="Output 2 3 7 6 8" xfId="38374"/>
    <cellStyle name="Output 2 3 7 6 9" xfId="38375"/>
    <cellStyle name="Output 2 3 7 7" xfId="38376"/>
    <cellStyle name="Output 2 3 7 7 2" xfId="38377"/>
    <cellStyle name="Output 2 3 7 7 3" xfId="38378"/>
    <cellStyle name="Output 2 3 7 7 4" xfId="38379"/>
    <cellStyle name="Output 2 3 7 7 5" xfId="38380"/>
    <cellStyle name="Output 2 3 7 7 6" xfId="38381"/>
    <cellStyle name="Output 2 3 7 7 7" xfId="38382"/>
    <cellStyle name="Output 2 3 7 7 8" xfId="38383"/>
    <cellStyle name="Output 2 3 7 7 9" xfId="38384"/>
    <cellStyle name="Output 2 3 7 8" xfId="38385"/>
    <cellStyle name="Output 2 3 7 8 2" xfId="38386"/>
    <cellStyle name="Output 2 3 7 8 3" xfId="38387"/>
    <cellStyle name="Output 2 3 7 8 4" xfId="38388"/>
    <cellStyle name="Output 2 3 7 8 5" xfId="38389"/>
    <cellStyle name="Output 2 3 7 8 6" xfId="38390"/>
    <cellStyle name="Output 2 3 7 8 7" xfId="38391"/>
    <cellStyle name="Output 2 3 7 8 8" xfId="38392"/>
    <cellStyle name="Output 2 3 7 8 9" xfId="38393"/>
    <cellStyle name="Output 2 3 7 9" xfId="38394"/>
    <cellStyle name="Output 2 3 7 9 2" xfId="38395"/>
    <cellStyle name="Output 2 3 7 9 3" xfId="38396"/>
    <cellStyle name="Output 2 3 7 9 4" xfId="38397"/>
    <cellStyle name="Output 2 3 7 9 5" xfId="38398"/>
    <cellStyle name="Output 2 3 7 9 6" xfId="38399"/>
    <cellStyle name="Output 2 3 7 9 7" xfId="38400"/>
    <cellStyle name="Output 2 3 7 9 8" xfId="38401"/>
    <cellStyle name="Output 2 3 7 9 9" xfId="38402"/>
    <cellStyle name="Output 2 3 8" xfId="38403"/>
    <cellStyle name="Output 2 3 8 10" xfId="38404"/>
    <cellStyle name="Output 2 3 8 11" xfId="38405"/>
    <cellStyle name="Output 2 3 8 12" xfId="38406"/>
    <cellStyle name="Output 2 3 8 13" xfId="38407"/>
    <cellStyle name="Output 2 3 8 14" xfId="38408"/>
    <cellStyle name="Output 2 3 8 2" xfId="38409"/>
    <cellStyle name="Output 2 3 8 2 2" xfId="38410"/>
    <cellStyle name="Output 2 3 8 2 3" xfId="38411"/>
    <cellStyle name="Output 2 3 8 2 4" xfId="38412"/>
    <cellStyle name="Output 2 3 8 2 5" xfId="38413"/>
    <cellStyle name="Output 2 3 8 2 6" xfId="38414"/>
    <cellStyle name="Output 2 3 8 2 7" xfId="38415"/>
    <cellStyle name="Output 2 3 8 2 8" xfId="38416"/>
    <cellStyle name="Output 2 3 8 2 9" xfId="38417"/>
    <cellStyle name="Output 2 3 8 3" xfId="38418"/>
    <cellStyle name="Output 2 3 8 3 2" xfId="38419"/>
    <cellStyle name="Output 2 3 8 3 3" xfId="38420"/>
    <cellStyle name="Output 2 3 8 3 4" xfId="38421"/>
    <cellStyle name="Output 2 3 8 3 5" xfId="38422"/>
    <cellStyle name="Output 2 3 8 3 6" xfId="38423"/>
    <cellStyle name="Output 2 3 8 3 7" xfId="38424"/>
    <cellStyle name="Output 2 3 8 3 8" xfId="38425"/>
    <cellStyle name="Output 2 3 8 3 9" xfId="38426"/>
    <cellStyle name="Output 2 3 8 4" xfId="38427"/>
    <cellStyle name="Output 2 3 8 4 2" xfId="38428"/>
    <cellStyle name="Output 2 3 8 4 3" xfId="38429"/>
    <cellStyle name="Output 2 3 8 4 4" xfId="38430"/>
    <cellStyle name="Output 2 3 8 4 5" xfId="38431"/>
    <cellStyle name="Output 2 3 8 4 6" xfId="38432"/>
    <cellStyle name="Output 2 3 8 4 7" xfId="38433"/>
    <cellStyle name="Output 2 3 8 4 8" xfId="38434"/>
    <cellStyle name="Output 2 3 8 4 9" xfId="38435"/>
    <cellStyle name="Output 2 3 8 5" xfId="38436"/>
    <cellStyle name="Output 2 3 8 5 2" xfId="38437"/>
    <cellStyle name="Output 2 3 8 5 3" xfId="38438"/>
    <cellStyle name="Output 2 3 8 5 4" xfId="38439"/>
    <cellStyle name="Output 2 3 8 5 5" xfId="38440"/>
    <cellStyle name="Output 2 3 8 5 6" xfId="38441"/>
    <cellStyle name="Output 2 3 8 5 7" xfId="38442"/>
    <cellStyle name="Output 2 3 8 5 8" xfId="38443"/>
    <cellStyle name="Output 2 3 8 5 9" xfId="38444"/>
    <cellStyle name="Output 2 3 8 6" xfId="38445"/>
    <cellStyle name="Output 2 3 8 6 2" xfId="38446"/>
    <cellStyle name="Output 2 3 8 6 3" xfId="38447"/>
    <cellStyle name="Output 2 3 8 6 4" xfId="38448"/>
    <cellStyle name="Output 2 3 8 6 5" xfId="38449"/>
    <cellStyle name="Output 2 3 8 6 6" xfId="38450"/>
    <cellStyle name="Output 2 3 8 6 7" xfId="38451"/>
    <cellStyle name="Output 2 3 8 6 8" xfId="38452"/>
    <cellStyle name="Output 2 3 8 6 9" xfId="38453"/>
    <cellStyle name="Output 2 3 8 7" xfId="38454"/>
    <cellStyle name="Output 2 3 8 8" xfId="38455"/>
    <cellStyle name="Output 2 3 8 9" xfId="38456"/>
    <cellStyle name="Output 2 3 9" xfId="38457"/>
    <cellStyle name="Output 2 4" xfId="1730"/>
    <cellStyle name="Output 2 4 10" xfId="38458"/>
    <cellStyle name="Output 2 4 10 2" xfId="38459"/>
    <cellStyle name="Output 2 4 10 3" xfId="38460"/>
    <cellStyle name="Output 2 4 10 4" xfId="38461"/>
    <cellStyle name="Output 2 4 10 5" xfId="38462"/>
    <cellStyle name="Output 2 4 10 6" xfId="38463"/>
    <cellStyle name="Output 2 4 10 7" xfId="38464"/>
    <cellStyle name="Output 2 4 10 8" xfId="38465"/>
    <cellStyle name="Output 2 4 10 9" xfId="38466"/>
    <cellStyle name="Output 2 4 11" xfId="38467"/>
    <cellStyle name="Output 2 4 11 2" xfId="38468"/>
    <cellStyle name="Output 2 4 11 3" xfId="38469"/>
    <cellStyle name="Output 2 4 11 4" xfId="38470"/>
    <cellStyle name="Output 2 4 11 5" xfId="38471"/>
    <cellStyle name="Output 2 4 11 6" xfId="38472"/>
    <cellStyle name="Output 2 4 11 7" xfId="38473"/>
    <cellStyle name="Output 2 4 11 8" xfId="38474"/>
    <cellStyle name="Output 2 4 11 9" xfId="38475"/>
    <cellStyle name="Output 2 4 12" xfId="38476"/>
    <cellStyle name="Output 2 4 12 2" xfId="38477"/>
    <cellStyle name="Output 2 4 12 3" xfId="38478"/>
    <cellStyle name="Output 2 4 12 4" xfId="38479"/>
    <cellStyle name="Output 2 4 12 5" xfId="38480"/>
    <cellStyle name="Output 2 4 12 6" xfId="38481"/>
    <cellStyle name="Output 2 4 12 7" xfId="38482"/>
    <cellStyle name="Output 2 4 12 8" xfId="38483"/>
    <cellStyle name="Output 2 4 12 9" xfId="38484"/>
    <cellStyle name="Output 2 4 13" xfId="38485"/>
    <cellStyle name="Output 2 4 13 2" xfId="38486"/>
    <cellStyle name="Output 2 4 13 3" xfId="38487"/>
    <cellStyle name="Output 2 4 13 4" xfId="38488"/>
    <cellStyle name="Output 2 4 13 5" xfId="38489"/>
    <cellStyle name="Output 2 4 13 6" xfId="38490"/>
    <cellStyle name="Output 2 4 13 7" xfId="38491"/>
    <cellStyle name="Output 2 4 13 8" xfId="38492"/>
    <cellStyle name="Output 2 4 13 9" xfId="38493"/>
    <cellStyle name="Output 2 4 14" xfId="38494"/>
    <cellStyle name="Output 2 4 15" xfId="38495"/>
    <cellStyle name="Output 2 4 16" xfId="38496"/>
    <cellStyle name="Output 2 4 17" xfId="38497"/>
    <cellStyle name="Output 2 4 2" xfId="38498"/>
    <cellStyle name="Output 2 4 2 10" xfId="38499"/>
    <cellStyle name="Output 2 4 2 10 2" xfId="38500"/>
    <cellStyle name="Output 2 4 2 10 3" xfId="38501"/>
    <cellStyle name="Output 2 4 2 10 4" xfId="38502"/>
    <cellStyle name="Output 2 4 2 10 5" xfId="38503"/>
    <cellStyle name="Output 2 4 2 10 6" xfId="38504"/>
    <cellStyle name="Output 2 4 2 10 7" xfId="38505"/>
    <cellStyle name="Output 2 4 2 10 8" xfId="38506"/>
    <cellStyle name="Output 2 4 2 10 9" xfId="38507"/>
    <cellStyle name="Output 2 4 2 11" xfId="38508"/>
    <cellStyle name="Output 2 4 2 11 2" xfId="38509"/>
    <cellStyle name="Output 2 4 2 11 3" xfId="38510"/>
    <cellStyle name="Output 2 4 2 11 4" xfId="38511"/>
    <cellStyle name="Output 2 4 2 11 5" xfId="38512"/>
    <cellStyle name="Output 2 4 2 11 6" xfId="38513"/>
    <cellStyle name="Output 2 4 2 11 7" xfId="38514"/>
    <cellStyle name="Output 2 4 2 11 8" xfId="38515"/>
    <cellStyle name="Output 2 4 2 11 9" xfId="38516"/>
    <cellStyle name="Output 2 4 2 12" xfId="38517"/>
    <cellStyle name="Output 2 4 2 13" xfId="38518"/>
    <cellStyle name="Output 2 4 2 14" xfId="38519"/>
    <cellStyle name="Output 2 4 2 2" xfId="38520"/>
    <cellStyle name="Output 2 4 2 2 10" xfId="38521"/>
    <cellStyle name="Output 2 4 2 2 11" xfId="38522"/>
    <cellStyle name="Output 2 4 2 2 12" xfId="38523"/>
    <cellStyle name="Output 2 4 2 2 13" xfId="38524"/>
    <cellStyle name="Output 2 4 2 2 14" xfId="38525"/>
    <cellStyle name="Output 2 4 2 2 15" xfId="38526"/>
    <cellStyle name="Output 2 4 2 2 16" xfId="38527"/>
    <cellStyle name="Output 2 4 2 2 2" xfId="38528"/>
    <cellStyle name="Output 2 4 2 2 2 10" xfId="38529"/>
    <cellStyle name="Output 2 4 2 2 2 11" xfId="38530"/>
    <cellStyle name="Output 2 4 2 2 2 12" xfId="38531"/>
    <cellStyle name="Output 2 4 2 2 2 13" xfId="38532"/>
    <cellStyle name="Output 2 4 2 2 2 14" xfId="38533"/>
    <cellStyle name="Output 2 4 2 2 2 2" xfId="38534"/>
    <cellStyle name="Output 2 4 2 2 2 2 2" xfId="38535"/>
    <cellStyle name="Output 2 4 2 2 2 2 3" xfId="38536"/>
    <cellStyle name="Output 2 4 2 2 2 2 4" xfId="38537"/>
    <cellStyle name="Output 2 4 2 2 2 2 5" xfId="38538"/>
    <cellStyle name="Output 2 4 2 2 2 2 6" xfId="38539"/>
    <cellStyle name="Output 2 4 2 2 2 2 7" xfId="38540"/>
    <cellStyle name="Output 2 4 2 2 2 2 8" xfId="38541"/>
    <cellStyle name="Output 2 4 2 2 2 2 9" xfId="38542"/>
    <cellStyle name="Output 2 4 2 2 2 3" xfId="38543"/>
    <cellStyle name="Output 2 4 2 2 2 3 2" xfId="38544"/>
    <cellStyle name="Output 2 4 2 2 2 3 3" xfId="38545"/>
    <cellStyle name="Output 2 4 2 2 2 3 4" xfId="38546"/>
    <cellStyle name="Output 2 4 2 2 2 3 5" xfId="38547"/>
    <cellStyle name="Output 2 4 2 2 2 3 6" xfId="38548"/>
    <cellStyle name="Output 2 4 2 2 2 3 7" xfId="38549"/>
    <cellStyle name="Output 2 4 2 2 2 3 8" xfId="38550"/>
    <cellStyle name="Output 2 4 2 2 2 3 9" xfId="38551"/>
    <cellStyle name="Output 2 4 2 2 2 4" xfId="38552"/>
    <cellStyle name="Output 2 4 2 2 2 4 2" xfId="38553"/>
    <cellStyle name="Output 2 4 2 2 2 4 3" xfId="38554"/>
    <cellStyle name="Output 2 4 2 2 2 4 4" xfId="38555"/>
    <cellStyle name="Output 2 4 2 2 2 4 5" xfId="38556"/>
    <cellStyle name="Output 2 4 2 2 2 4 6" xfId="38557"/>
    <cellStyle name="Output 2 4 2 2 2 4 7" xfId="38558"/>
    <cellStyle name="Output 2 4 2 2 2 4 8" xfId="38559"/>
    <cellStyle name="Output 2 4 2 2 2 4 9" xfId="38560"/>
    <cellStyle name="Output 2 4 2 2 2 5" xfId="38561"/>
    <cellStyle name="Output 2 4 2 2 2 5 2" xfId="38562"/>
    <cellStyle name="Output 2 4 2 2 2 5 3" xfId="38563"/>
    <cellStyle name="Output 2 4 2 2 2 5 4" xfId="38564"/>
    <cellStyle name="Output 2 4 2 2 2 5 5" xfId="38565"/>
    <cellStyle name="Output 2 4 2 2 2 5 6" xfId="38566"/>
    <cellStyle name="Output 2 4 2 2 2 5 7" xfId="38567"/>
    <cellStyle name="Output 2 4 2 2 2 5 8" xfId="38568"/>
    <cellStyle name="Output 2 4 2 2 2 5 9" xfId="38569"/>
    <cellStyle name="Output 2 4 2 2 2 6" xfId="38570"/>
    <cellStyle name="Output 2 4 2 2 2 6 2" xfId="38571"/>
    <cellStyle name="Output 2 4 2 2 2 6 3" xfId="38572"/>
    <cellStyle name="Output 2 4 2 2 2 6 4" xfId="38573"/>
    <cellStyle name="Output 2 4 2 2 2 6 5" xfId="38574"/>
    <cellStyle name="Output 2 4 2 2 2 6 6" xfId="38575"/>
    <cellStyle name="Output 2 4 2 2 2 6 7" xfId="38576"/>
    <cellStyle name="Output 2 4 2 2 2 6 8" xfId="38577"/>
    <cellStyle name="Output 2 4 2 2 2 6 9" xfId="38578"/>
    <cellStyle name="Output 2 4 2 2 2 7" xfId="38579"/>
    <cellStyle name="Output 2 4 2 2 2 8" xfId="38580"/>
    <cellStyle name="Output 2 4 2 2 2 9" xfId="38581"/>
    <cellStyle name="Output 2 4 2 2 3" xfId="38582"/>
    <cellStyle name="Output 2 4 2 2 3 2" xfId="38583"/>
    <cellStyle name="Output 2 4 2 2 3 3" xfId="38584"/>
    <cellStyle name="Output 2 4 2 2 3 4" xfId="38585"/>
    <cellStyle name="Output 2 4 2 2 3 5" xfId="38586"/>
    <cellStyle name="Output 2 4 2 2 3 6" xfId="38587"/>
    <cellStyle name="Output 2 4 2 2 3 7" xfId="38588"/>
    <cellStyle name="Output 2 4 2 2 3 8" xfId="38589"/>
    <cellStyle name="Output 2 4 2 2 3 9" xfId="38590"/>
    <cellStyle name="Output 2 4 2 2 4" xfId="38591"/>
    <cellStyle name="Output 2 4 2 2 4 2" xfId="38592"/>
    <cellStyle name="Output 2 4 2 2 4 3" xfId="38593"/>
    <cellStyle name="Output 2 4 2 2 4 4" xfId="38594"/>
    <cellStyle name="Output 2 4 2 2 4 5" xfId="38595"/>
    <cellStyle name="Output 2 4 2 2 4 6" xfId="38596"/>
    <cellStyle name="Output 2 4 2 2 4 7" xfId="38597"/>
    <cellStyle name="Output 2 4 2 2 4 8" xfId="38598"/>
    <cellStyle name="Output 2 4 2 2 4 9" xfId="38599"/>
    <cellStyle name="Output 2 4 2 2 5" xfId="38600"/>
    <cellStyle name="Output 2 4 2 2 5 2" xfId="38601"/>
    <cellStyle name="Output 2 4 2 2 5 3" xfId="38602"/>
    <cellStyle name="Output 2 4 2 2 5 4" xfId="38603"/>
    <cellStyle name="Output 2 4 2 2 5 5" xfId="38604"/>
    <cellStyle name="Output 2 4 2 2 5 6" xfId="38605"/>
    <cellStyle name="Output 2 4 2 2 5 7" xfId="38606"/>
    <cellStyle name="Output 2 4 2 2 5 8" xfId="38607"/>
    <cellStyle name="Output 2 4 2 2 5 9" xfId="38608"/>
    <cellStyle name="Output 2 4 2 2 6" xfId="38609"/>
    <cellStyle name="Output 2 4 2 2 6 2" xfId="38610"/>
    <cellStyle name="Output 2 4 2 2 6 3" xfId="38611"/>
    <cellStyle name="Output 2 4 2 2 6 4" xfId="38612"/>
    <cellStyle name="Output 2 4 2 2 6 5" xfId="38613"/>
    <cellStyle name="Output 2 4 2 2 6 6" xfId="38614"/>
    <cellStyle name="Output 2 4 2 2 6 7" xfId="38615"/>
    <cellStyle name="Output 2 4 2 2 6 8" xfId="38616"/>
    <cellStyle name="Output 2 4 2 2 6 9" xfId="38617"/>
    <cellStyle name="Output 2 4 2 2 7" xfId="38618"/>
    <cellStyle name="Output 2 4 2 2 7 2" xfId="38619"/>
    <cellStyle name="Output 2 4 2 2 7 3" xfId="38620"/>
    <cellStyle name="Output 2 4 2 2 7 4" xfId="38621"/>
    <cellStyle name="Output 2 4 2 2 7 5" xfId="38622"/>
    <cellStyle name="Output 2 4 2 2 7 6" xfId="38623"/>
    <cellStyle name="Output 2 4 2 2 7 7" xfId="38624"/>
    <cellStyle name="Output 2 4 2 2 7 8" xfId="38625"/>
    <cellStyle name="Output 2 4 2 2 7 9" xfId="38626"/>
    <cellStyle name="Output 2 4 2 2 8" xfId="38627"/>
    <cellStyle name="Output 2 4 2 2 8 2" xfId="38628"/>
    <cellStyle name="Output 2 4 2 2 8 3" xfId="38629"/>
    <cellStyle name="Output 2 4 2 2 8 4" xfId="38630"/>
    <cellStyle name="Output 2 4 2 2 8 5" xfId="38631"/>
    <cellStyle name="Output 2 4 2 2 8 6" xfId="38632"/>
    <cellStyle name="Output 2 4 2 2 8 7" xfId="38633"/>
    <cellStyle name="Output 2 4 2 2 8 8" xfId="38634"/>
    <cellStyle name="Output 2 4 2 2 8 9" xfId="38635"/>
    <cellStyle name="Output 2 4 2 2 9" xfId="38636"/>
    <cellStyle name="Output 2 4 2 3" xfId="38637"/>
    <cellStyle name="Output 2 4 2 3 10" xfId="38638"/>
    <cellStyle name="Output 2 4 2 3 11" xfId="38639"/>
    <cellStyle name="Output 2 4 2 3 12" xfId="38640"/>
    <cellStyle name="Output 2 4 2 3 13" xfId="38641"/>
    <cellStyle name="Output 2 4 2 3 14" xfId="38642"/>
    <cellStyle name="Output 2 4 2 3 15" xfId="38643"/>
    <cellStyle name="Output 2 4 2 3 16" xfId="38644"/>
    <cellStyle name="Output 2 4 2 3 2" xfId="38645"/>
    <cellStyle name="Output 2 4 2 3 2 10" xfId="38646"/>
    <cellStyle name="Output 2 4 2 3 2 11" xfId="38647"/>
    <cellStyle name="Output 2 4 2 3 2 12" xfId="38648"/>
    <cellStyle name="Output 2 4 2 3 2 13" xfId="38649"/>
    <cellStyle name="Output 2 4 2 3 2 14" xfId="38650"/>
    <cellStyle name="Output 2 4 2 3 2 2" xfId="38651"/>
    <cellStyle name="Output 2 4 2 3 2 2 2" xfId="38652"/>
    <cellStyle name="Output 2 4 2 3 2 2 3" xfId="38653"/>
    <cellStyle name="Output 2 4 2 3 2 2 4" xfId="38654"/>
    <cellStyle name="Output 2 4 2 3 2 2 5" xfId="38655"/>
    <cellStyle name="Output 2 4 2 3 2 2 6" xfId="38656"/>
    <cellStyle name="Output 2 4 2 3 2 2 7" xfId="38657"/>
    <cellStyle name="Output 2 4 2 3 2 2 8" xfId="38658"/>
    <cellStyle name="Output 2 4 2 3 2 2 9" xfId="38659"/>
    <cellStyle name="Output 2 4 2 3 2 3" xfId="38660"/>
    <cellStyle name="Output 2 4 2 3 2 3 2" xfId="38661"/>
    <cellStyle name="Output 2 4 2 3 2 3 3" xfId="38662"/>
    <cellStyle name="Output 2 4 2 3 2 3 4" xfId="38663"/>
    <cellStyle name="Output 2 4 2 3 2 3 5" xfId="38664"/>
    <cellStyle name="Output 2 4 2 3 2 3 6" xfId="38665"/>
    <cellStyle name="Output 2 4 2 3 2 3 7" xfId="38666"/>
    <cellStyle name="Output 2 4 2 3 2 3 8" xfId="38667"/>
    <cellStyle name="Output 2 4 2 3 2 3 9" xfId="38668"/>
    <cellStyle name="Output 2 4 2 3 2 4" xfId="38669"/>
    <cellStyle name="Output 2 4 2 3 2 4 2" xfId="38670"/>
    <cellStyle name="Output 2 4 2 3 2 4 3" xfId="38671"/>
    <cellStyle name="Output 2 4 2 3 2 4 4" xfId="38672"/>
    <cellStyle name="Output 2 4 2 3 2 4 5" xfId="38673"/>
    <cellStyle name="Output 2 4 2 3 2 4 6" xfId="38674"/>
    <cellStyle name="Output 2 4 2 3 2 4 7" xfId="38675"/>
    <cellStyle name="Output 2 4 2 3 2 4 8" xfId="38676"/>
    <cellStyle name="Output 2 4 2 3 2 4 9" xfId="38677"/>
    <cellStyle name="Output 2 4 2 3 2 5" xfId="38678"/>
    <cellStyle name="Output 2 4 2 3 2 5 2" xfId="38679"/>
    <cellStyle name="Output 2 4 2 3 2 5 3" xfId="38680"/>
    <cellStyle name="Output 2 4 2 3 2 5 4" xfId="38681"/>
    <cellStyle name="Output 2 4 2 3 2 5 5" xfId="38682"/>
    <cellStyle name="Output 2 4 2 3 2 5 6" xfId="38683"/>
    <cellStyle name="Output 2 4 2 3 2 5 7" xfId="38684"/>
    <cellStyle name="Output 2 4 2 3 2 5 8" xfId="38685"/>
    <cellStyle name="Output 2 4 2 3 2 5 9" xfId="38686"/>
    <cellStyle name="Output 2 4 2 3 2 6" xfId="38687"/>
    <cellStyle name="Output 2 4 2 3 2 6 2" xfId="38688"/>
    <cellStyle name="Output 2 4 2 3 2 6 3" xfId="38689"/>
    <cellStyle name="Output 2 4 2 3 2 6 4" xfId="38690"/>
    <cellStyle name="Output 2 4 2 3 2 6 5" xfId="38691"/>
    <cellStyle name="Output 2 4 2 3 2 6 6" xfId="38692"/>
    <cellStyle name="Output 2 4 2 3 2 6 7" xfId="38693"/>
    <cellStyle name="Output 2 4 2 3 2 6 8" xfId="38694"/>
    <cellStyle name="Output 2 4 2 3 2 6 9" xfId="38695"/>
    <cellStyle name="Output 2 4 2 3 2 7" xfId="38696"/>
    <cellStyle name="Output 2 4 2 3 2 8" xfId="38697"/>
    <cellStyle name="Output 2 4 2 3 2 9" xfId="38698"/>
    <cellStyle name="Output 2 4 2 3 3" xfId="38699"/>
    <cellStyle name="Output 2 4 2 3 3 2" xfId="38700"/>
    <cellStyle name="Output 2 4 2 3 3 3" xfId="38701"/>
    <cellStyle name="Output 2 4 2 3 3 4" xfId="38702"/>
    <cellStyle name="Output 2 4 2 3 3 5" xfId="38703"/>
    <cellStyle name="Output 2 4 2 3 3 6" xfId="38704"/>
    <cellStyle name="Output 2 4 2 3 3 7" xfId="38705"/>
    <cellStyle name="Output 2 4 2 3 3 8" xfId="38706"/>
    <cellStyle name="Output 2 4 2 3 3 9" xfId="38707"/>
    <cellStyle name="Output 2 4 2 3 4" xfId="38708"/>
    <cellStyle name="Output 2 4 2 3 4 2" xfId="38709"/>
    <cellStyle name="Output 2 4 2 3 4 3" xfId="38710"/>
    <cellStyle name="Output 2 4 2 3 4 4" xfId="38711"/>
    <cellStyle name="Output 2 4 2 3 4 5" xfId="38712"/>
    <cellStyle name="Output 2 4 2 3 4 6" xfId="38713"/>
    <cellStyle name="Output 2 4 2 3 4 7" xfId="38714"/>
    <cellStyle name="Output 2 4 2 3 4 8" xfId="38715"/>
    <cellStyle name="Output 2 4 2 3 4 9" xfId="38716"/>
    <cellStyle name="Output 2 4 2 3 5" xfId="38717"/>
    <cellStyle name="Output 2 4 2 3 5 2" xfId="38718"/>
    <cellStyle name="Output 2 4 2 3 5 3" xfId="38719"/>
    <cellStyle name="Output 2 4 2 3 5 4" xfId="38720"/>
    <cellStyle name="Output 2 4 2 3 5 5" xfId="38721"/>
    <cellStyle name="Output 2 4 2 3 5 6" xfId="38722"/>
    <cellStyle name="Output 2 4 2 3 5 7" xfId="38723"/>
    <cellStyle name="Output 2 4 2 3 5 8" xfId="38724"/>
    <cellStyle name="Output 2 4 2 3 5 9" xfId="38725"/>
    <cellStyle name="Output 2 4 2 3 6" xfId="38726"/>
    <cellStyle name="Output 2 4 2 3 6 2" xfId="38727"/>
    <cellStyle name="Output 2 4 2 3 6 3" xfId="38728"/>
    <cellStyle name="Output 2 4 2 3 6 4" xfId="38729"/>
    <cellStyle name="Output 2 4 2 3 6 5" xfId="38730"/>
    <cellStyle name="Output 2 4 2 3 6 6" xfId="38731"/>
    <cellStyle name="Output 2 4 2 3 6 7" xfId="38732"/>
    <cellStyle name="Output 2 4 2 3 6 8" xfId="38733"/>
    <cellStyle name="Output 2 4 2 3 6 9" xfId="38734"/>
    <cellStyle name="Output 2 4 2 3 7" xfId="38735"/>
    <cellStyle name="Output 2 4 2 3 7 2" xfId="38736"/>
    <cellStyle name="Output 2 4 2 3 7 3" xfId="38737"/>
    <cellStyle name="Output 2 4 2 3 7 4" xfId="38738"/>
    <cellStyle name="Output 2 4 2 3 7 5" xfId="38739"/>
    <cellStyle name="Output 2 4 2 3 7 6" xfId="38740"/>
    <cellStyle name="Output 2 4 2 3 7 7" xfId="38741"/>
    <cellStyle name="Output 2 4 2 3 7 8" xfId="38742"/>
    <cellStyle name="Output 2 4 2 3 7 9" xfId="38743"/>
    <cellStyle name="Output 2 4 2 3 8" xfId="38744"/>
    <cellStyle name="Output 2 4 2 3 8 2" xfId="38745"/>
    <cellStyle name="Output 2 4 2 3 8 3" xfId="38746"/>
    <cellStyle name="Output 2 4 2 3 8 4" xfId="38747"/>
    <cellStyle name="Output 2 4 2 3 8 5" xfId="38748"/>
    <cellStyle name="Output 2 4 2 3 8 6" xfId="38749"/>
    <cellStyle name="Output 2 4 2 3 8 7" xfId="38750"/>
    <cellStyle name="Output 2 4 2 3 8 8" xfId="38751"/>
    <cellStyle name="Output 2 4 2 3 8 9" xfId="38752"/>
    <cellStyle name="Output 2 4 2 3 9" xfId="38753"/>
    <cellStyle name="Output 2 4 2 4" xfId="38754"/>
    <cellStyle name="Output 2 4 2 4 10" xfId="38755"/>
    <cellStyle name="Output 2 4 2 4 11" xfId="38756"/>
    <cellStyle name="Output 2 4 2 4 12" xfId="38757"/>
    <cellStyle name="Output 2 4 2 4 13" xfId="38758"/>
    <cellStyle name="Output 2 4 2 4 14" xfId="38759"/>
    <cellStyle name="Output 2 4 2 4 15" xfId="38760"/>
    <cellStyle name="Output 2 4 2 4 16" xfId="38761"/>
    <cellStyle name="Output 2 4 2 4 2" xfId="38762"/>
    <cellStyle name="Output 2 4 2 4 2 10" xfId="38763"/>
    <cellStyle name="Output 2 4 2 4 2 11" xfId="38764"/>
    <cellStyle name="Output 2 4 2 4 2 12" xfId="38765"/>
    <cellStyle name="Output 2 4 2 4 2 13" xfId="38766"/>
    <cellStyle name="Output 2 4 2 4 2 14" xfId="38767"/>
    <cellStyle name="Output 2 4 2 4 2 2" xfId="38768"/>
    <cellStyle name="Output 2 4 2 4 2 2 2" xfId="38769"/>
    <cellStyle name="Output 2 4 2 4 2 2 3" xfId="38770"/>
    <cellStyle name="Output 2 4 2 4 2 2 4" xfId="38771"/>
    <cellStyle name="Output 2 4 2 4 2 2 5" xfId="38772"/>
    <cellStyle name="Output 2 4 2 4 2 2 6" xfId="38773"/>
    <cellStyle name="Output 2 4 2 4 2 2 7" xfId="38774"/>
    <cellStyle name="Output 2 4 2 4 2 2 8" xfId="38775"/>
    <cellStyle name="Output 2 4 2 4 2 2 9" xfId="38776"/>
    <cellStyle name="Output 2 4 2 4 2 3" xfId="38777"/>
    <cellStyle name="Output 2 4 2 4 2 3 2" xfId="38778"/>
    <cellStyle name="Output 2 4 2 4 2 3 3" xfId="38779"/>
    <cellStyle name="Output 2 4 2 4 2 3 4" xfId="38780"/>
    <cellStyle name="Output 2 4 2 4 2 3 5" xfId="38781"/>
    <cellStyle name="Output 2 4 2 4 2 3 6" xfId="38782"/>
    <cellStyle name="Output 2 4 2 4 2 3 7" xfId="38783"/>
    <cellStyle name="Output 2 4 2 4 2 3 8" xfId="38784"/>
    <cellStyle name="Output 2 4 2 4 2 3 9" xfId="38785"/>
    <cellStyle name="Output 2 4 2 4 2 4" xfId="38786"/>
    <cellStyle name="Output 2 4 2 4 2 4 2" xfId="38787"/>
    <cellStyle name="Output 2 4 2 4 2 4 3" xfId="38788"/>
    <cellStyle name="Output 2 4 2 4 2 4 4" xfId="38789"/>
    <cellStyle name="Output 2 4 2 4 2 4 5" xfId="38790"/>
    <cellStyle name="Output 2 4 2 4 2 4 6" xfId="38791"/>
    <cellStyle name="Output 2 4 2 4 2 4 7" xfId="38792"/>
    <cellStyle name="Output 2 4 2 4 2 4 8" xfId="38793"/>
    <cellStyle name="Output 2 4 2 4 2 4 9" xfId="38794"/>
    <cellStyle name="Output 2 4 2 4 2 5" xfId="38795"/>
    <cellStyle name="Output 2 4 2 4 2 5 2" xfId="38796"/>
    <cellStyle name="Output 2 4 2 4 2 5 3" xfId="38797"/>
    <cellStyle name="Output 2 4 2 4 2 5 4" xfId="38798"/>
    <cellStyle name="Output 2 4 2 4 2 5 5" xfId="38799"/>
    <cellStyle name="Output 2 4 2 4 2 5 6" xfId="38800"/>
    <cellStyle name="Output 2 4 2 4 2 5 7" xfId="38801"/>
    <cellStyle name="Output 2 4 2 4 2 5 8" xfId="38802"/>
    <cellStyle name="Output 2 4 2 4 2 5 9" xfId="38803"/>
    <cellStyle name="Output 2 4 2 4 2 6" xfId="38804"/>
    <cellStyle name="Output 2 4 2 4 2 6 2" xfId="38805"/>
    <cellStyle name="Output 2 4 2 4 2 6 3" xfId="38806"/>
    <cellStyle name="Output 2 4 2 4 2 6 4" xfId="38807"/>
    <cellStyle name="Output 2 4 2 4 2 6 5" xfId="38808"/>
    <cellStyle name="Output 2 4 2 4 2 6 6" xfId="38809"/>
    <cellStyle name="Output 2 4 2 4 2 6 7" xfId="38810"/>
    <cellStyle name="Output 2 4 2 4 2 6 8" xfId="38811"/>
    <cellStyle name="Output 2 4 2 4 2 6 9" xfId="38812"/>
    <cellStyle name="Output 2 4 2 4 2 7" xfId="38813"/>
    <cellStyle name="Output 2 4 2 4 2 8" xfId="38814"/>
    <cellStyle name="Output 2 4 2 4 2 9" xfId="38815"/>
    <cellStyle name="Output 2 4 2 4 3" xfId="38816"/>
    <cellStyle name="Output 2 4 2 4 3 2" xfId="38817"/>
    <cellStyle name="Output 2 4 2 4 3 3" xfId="38818"/>
    <cellStyle name="Output 2 4 2 4 3 4" xfId="38819"/>
    <cellStyle name="Output 2 4 2 4 3 5" xfId="38820"/>
    <cellStyle name="Output 2 4 2 4 3 6" xfId="38821"/>
    <cellStyle name="Output 2 4 2 4 3 7" xfId="38822"/>
    <cellStyle name="Output 2 4 2 4 3 8" xfId="38823"/>
    <cellStyle name="Output 2 4 2 4 3 9" xfId="38824"/>
    <cellStyle name="Output 2 4 2 4 4" xfId="38825"/>
    <cellStyle name="Output 2 4 2 4 4 2" xfId="38826"/>
    <cellStyle name="Output 2 4 2 4 4 3" xfId="38827"/>
    <cellStyle name="Output 2 4 2 4 4 4" xfId="38828"/>
    <cellStyle name="Output 2 4 2 4 4 5" xfId="38829"/>
    <cellStyle name="Output 2 4 2 4 4 6" xfId="38830"/>
    <cellStyle name="Output 2 4 2 4 4 7" xfId="38831"/>
    <cellStyle name="Output 2 4 2 4 4 8" xfId="38832"/>
    <cellStyle name="Output 2 4 2 4 4 9" xfId="38833"/>
    <cellStyle name="Output 2 4 2 4 5" xfId="38834"/>
    <cellStyle name="Output 2 4 2 4 5 2" xfId="38835"/>
    <cellStyle name="Output 2 4 2 4 5 3" xfId="38836"/>
    <cellStyle name="Output 2 4 2 4 5 4" xfId="38837"/>
    <cellStyle name="Output 2 4 2 4 5 5" xfId="38838"/>
    <cellStyle name="Output 2 4 2 4 5 6" xfId="38839"/>
    <cellStyle name="Output 2 4 2 4 5 7" xfId="38840"/>
    <cellStyle name="Output 2 4 2 4 5 8" xfId="38841"/>
    <cellStyle name="Output 2 4 2 4 5 9" xfId="38842"/>
    <cellStyle name="Output 2 4 2 4 6" xfId="38843"/>
    <cellStyle name="Output 2 4 2 4 6 2" xfId="38844"/>
    <cellStyle name="Output 2 4 2 4 6 3" xfId="38845"/>
    <cellStyle name="Output 2 4 2 4 6 4" xfId="38846"/>
    <cellStyle name="Output 2 4 2 4 6 5" xfId="38847"/>
    <cellStyle name="Output 2 4 2 4 6 6" xfId="38848"/>
    <cellStyle name="Output 2 4 2 4 6 7" xfId="38849"/>
    <cellStyle name="Output 2 4 2 4 6 8" xfId="38850"/>
    <cellStyle name="Output 2 4 2 4 6 9" xfId="38851"/>
    <cellStyle name="Output 2 4 2 4 7" xfId="38852"/>
    <cellStyle name="Output 2 4 2 4 7 2" xfId="38853"/>
    <cellStyle name="Output 2 4 2 4 7 3" xfId="38854"/>
    <cellStyle name="Output 2 4 2 4 7 4" xfId="38855"/>
    <cellStyle name="Output 2 4 2 4 7 5" xfId="38856"/>
    <cellStyle name="Output 2 4 2 4 7 6" xfId="38857"/>
    <cellStyle name="Output 2 4 2 4 7 7" xfId="38858"/>
    <cellStyle name="Output 2 4 2 4 7 8" xfId="38859"/>
    <cellStyle name="Output 2 4 2 4 7 9" xfId="38860"/>
    <cellStyle name="Output 2 4 2 4 8" xfId="38861"/>
    <cellStyle name="Output 2 4 2 4 8 2" xfId="38862"/>
    <cellStyle name="Output 2 4 2 4 8 3" xfId="38863"/>
    <cellStyle name="Output 2 4 2 4 8 4" xfId="38864"/>
    <cellStyle name="Output 2 4 2 4 8 5" xfId="38865"/>
    <cellStyle name="Output 2 4 2 4 8 6" xfId="38866"/>
    <cellStyle name="Output 2 4 2 4 8 7" xfId="38867"/>
    <cellStyle name="Output 2 4 2 4 8 8" xfId="38868"/>
    <cellStyle name="Output 2 4 2 4 8 9" xfId="38869"/>
    <cellStyle name="Output 2 4 2 4 9" xfId="38870"/>
    <cellStyle name="Output 2 4 2 5" xfId="38871"/>
    <cellStyle name="Output 2 4 2 5 2" xfId="38872"/>
    <cellStyle name="Output 2 4 2 5 3" xfId="38873"/>
    <cellStyle name="Output 2 4 2 5 4" xfId="38874"/>
    <cellStyle name="Output 2 4 2 5 5" xfId="38875"/>
    <cellStyle name="Output 2 4 2 5 6" xfId="38876"/>
    <cellStyle name="Output 2 4 2 5 7" xfId="38877"/>
    <cellStyle name="Output 2 4 2 5 8" xfId="38878"/>
    <cellStyle name="Output 2 4 2 5 9" xfId="38879"/>
    <cellStyle name="Output 2 4 2 6" xfId="38880"/>
    <cellStyle name="Output 2 4 2 6 2" xfId="38881"/>
    <cellStyle name="Output 2 4 2 6 3" xfId="38882"/>
    <cellStyle name="Output 2 4 2 6 4" xfId="38883"/>
    <cellStyle name="Output 2 4 2 6 5" xfId="38884"/>
    <cellStyle name="Output 2 4 2 6 6" xfId="38885"/>
    <cellStyle name="Output 2 4 2 6 7" xfId="38886"/>
    <cellStyle name="Output 2 4 2 6 8" xfId="38887"/>
    <cellStyle name="Output 2 4 2 6 9" xfId="38888"/>
    <cellStyle name="Output 2 4 2 7" xfId="38889"/>
    <cellStyle name="Output 2 4 2 7 2" xfId="38890"/>
    <cellStyle name="Output 2 4 2 7 3" xfId="38891"/>
    <cellStyle name="Output 2 4 2 7 4" xfId="38892"/>
    <cellStyle name="Output 2 4 2 7 5" xfId="38893"/>
    <cellStyle name="Output 2 4 2 7 6" xfId="38894"/>
    <cellStyle name="Output 2 4 2 7 7" xfId="38895"/>
    <cellStyle name="Output 2 4 2 7 8" xfId="38896"/>
    <cellStyle name="Output 2 4 2 7 9" xfId="38897"/>
    <cellStyle name="Output 2 4 2 8" xfId="38898"/>
    <cellStyle name="Output 2 4 2 8 2" xfId="38899"/>
    <cellStyle name="Output 2 4 2 8 3" xfId="38900"/>
    <cellStyle name="Output 2 4 2 8 4" xfId="38901"/>
    <cellStyle name="Output 2 4 2 8 5" xfId="38902"/>
    <cellStyle name="Output 2 4 2 8 6" xfId="38903"/>
    <cellStyle name="Output 2 4 2 8 7" xfId="38904"/>
    <cellStyle name="Output 2 4 2 8 8" xfId="38905"/>
    <cellStyle name="Output 2 4 2 8 9" xfId="38906"/>
    <cellStyle name="Output 2 4 2 9" xfId="38907"/>
    <cellStyle name="Output 2 4 2 9 2" xfId="38908"/>
    <cellStyle name="Output 2 4 2 9 3" xfId="38909"/>
    <cellStyle name="Output 2 4 2 9 4" xfId="38910"/>
    <cellStyle name="Output 2 4 2 9 5" xfId="38911"/>
    <cellStyle name="Output 2 4 2 9 6" xfId="38912"/>
    <cellStyle name="Output 2 4 2 9 7" xfId="38913"/>
    <cellStyle name="Output 2 4 2 9 8" xfId="38914"/>
    <cellStyle name="Output 2 4 2 9 9" xfId="38915"/>
    <cellStyle name="Output 2 4 3" xfId="38916"/>
    <cellStyle name="Output 2 4 3 10" xfId="38917"/>
    <cellStyle name="Output 2 4 3 10 2" xfId="38918"/>
    <cellStyle name="Output 2 4 3 10 3" xfId="38919"/>
    <cellStyle name="Output 2 4 3 10 4" xfId="38920"/>
    <cellStyle name="Output 2 4 3 10 5" xfId="38921"/>
    <cellStyle name="Output 2 4 3 10 6" xfId="38922"/>
    <cellStyle name="Output 2 4 3 10 7" xfId="38923"/>
    <cellStyle name="Output 2 4 3 10 8" xfId="38924"/>
    <cellStyle name="Output 2 4 3 10 9" xfId="38925"/>
    <cellStyle name="Output 2 4 3 11" xfId="38926"/>
    <cellStyle name="Output 2 4 3 12" xfId="38927"/>
    <cellStyle name="Output 2 4 3 13" xfId="38928"/>
    <cellStyle name="Output 2 4 3 2" xfId="38929"/>
    <cellStyle name="Output 2 4 3 2 10" xfId="38930"/>
    <cellStyle name="Output 2 4 3 2 11" xfId="38931"/>
    <cellStyle name="Output 2 4 3 2 12" xfId="38932"/>
    <cellStyle name="Output 2 4 3 2 13" xfId="38933"/>
    <cellStyle name="Output 2 4 3 2 14" xfId="38934"/>
    <cellStyle name="Output 2 4 3 2 15" xfId="38935"/>
    <cellStyle name="Output 2 4 3 2 16" xfId="38936"/>
    <cellStyle name="Output 2 4 3 2 2" xfId="38937"/>
    <cellStyle name="Output 2 4 3 2 2 10" xfId="38938"/>
    <cellStyle name="Output 2 4 3 2 2 11" xfId="38939"/>
    <cellStyle name="Output 2 4 3 2 2 12" xfId="38940"/>
    <cellStyle name="Output 2 4 3 2 2 13" xfId="38941"/>
    <cellStyle name="Output 2 4 3 2 2 14" xfId="38942"/>
    <cellStyle name="Output 2 4 3 2 2 2" xfId="38943"/>
    <cellStyle name="Output 2 4 3 2 2 2 2" xfId="38944"/>
    <cellStyle name="Output 2 4 3 2 2 2 3" xfId="38945"/>
    <cellStyle name="Output 2 4 3 2 2 2 4" xfId="38946"/>
    <cellStyle name="Output 2 4 3 2 2 2 5" xfId="38947"/>
    <cellStyle name="Output 2 4 3 2 2 2 6" xfId="38948"/>
    <cellStyle name="Output 2 4 3 2 2 2 7" xfId="38949"/>
    <cellStyle name="Output 2 4 3 2 2 2 8" xfId="38950"/>
    <cellStyle name="Output 2 4 3 2 2 2 9" xfId="38951"/>
    <cellStyle name="Output 2 4 3 2 2 3" xfId="38952"/>
    <cellStyle name="Output 2 4 3 2 2 3 2" xfId="38953"/>
    <cellStyle name="Output 2 4 3 2 2 3 3" xfId="38954"/>
    <cellStyle name="Output 2 4 3 2 2 3 4" xfId="38955"/>
    <cellStyle name="Output 2 4 3 2 2 3 5" xfId="38956"/>
    <cellStyle name="Output 2 4 3 2 2 3 6" xfId="38957"/>
    <cellStyle name="Output 2 4 3 2 2 3 7" xfId="38958"/>
    <cellStyle name="Output 2 4 3 2 2 3 8" xfId="38959"/>
    <cellStyle name="Output 2 4 3 2 2 3 9" xfId="38960"/>
    <cellStyle name="Output 2 4 3 2 2 4" xfId="38961"/>
    <cellStyle name="Output 2 4 3 2 2 4 2" xfId="38962"/>
    <cellStyle name="Output 2 4 3 2 2 4 3" xfId="38963"/>
    <cellStyle name="Output 2 4 3 2 2 4 4" xfId="38964"/>
    <cellStyle name="Output 2 4 3 2 2 4 5" xfId="38965"/>
    <cellStyle name="Output 2 4 3 2 2 4 6" xfId="38966"/>
    <cellStyle name="Output 2 4 3 2 2 4 7" xfId="38967"/>
    <cellStyle name="Output 2 4 3 2 2 4 8" xfId="38968"/>
    <cellStyle name="Output 2 4 3 2 2 4 9" xfId="38969"/>
    <cellStyle name="Output 2 4 3 2 2 5" xfId="38970"/>
    <cellStyle name="Output 2 4 3 2 2 5 2" xfId="38971"/>
    <cellStyle name="Output 2 4 3 2 2 5 3" xfId="38972"/>
    <cellStyle name="Output 2 4 3 2 2 5 4" xfId="38973"/>
    <cellStyle name="Output 2 4 3 2 2 5 5" xfId="38974"/>
    <cellStyle name="Output 2 4 3 2 2 5 6" xfId="38975"/>
    <cellStyle name="Output 2 4 3 2 2 5 7" xfId="38976"/>
    <cellStyle name="Output 2 4 3 2 2 5 8" xfId="38977"/>
    <cellStyle name="Output 2 4 3 2 2 5 9" xfId="38978"/>
    <cellStyle name="Output 2 4 3 2 2 6" xfId="38979"/>
    <cellStyle name="Output 2 4 3 2 2 6 2" xfId="38980"/>
    <cellStyle name="Output 2 4 3 2 2 6 3" xfId="38981"/>
    <cellStyle name="Output 2 4 3 2 2 6 4" xfId="38982"/>
    <cellStyle name="Output 2 4 3 2 2 6 5" xfId="38983"/>
    <cellStyle name="Output 2 4 3 2 2 6 6" xfId="38984"/>
    <cellStyle name="Output 2 4 3 2 2 6 7" xfId="38985"/>
    <cellStyle name="Output 2 4 3 2 2 6 8" xfId="38986"/>
    <cellStyle name="Output 2 4 3 2 2 6 9" xfId="38987"/>
    <cellStyle name="Output 2 4 3 2 2 7" xfId="38988"/>
    <cellStyle name="Output 2 4 3 2 2 8" xfId="38989"/>
    <cellStyle name="Output 2 4 3 2 2 9" xfId="38990"/>
    <cellStyle name="Output 2 4 3 2 3" xfId="38991"/>
    <cellStyle name="Output 2 4 3 2 3 2" xfId="38992"/>
    <cellStyle name="Output 2 4 3 2 3 3" xfId="38993"/>
    <cellStyle name="Output 2 4 3 2 3 4" xfId="38994"/>
    <cellStyle name="Output 2 4 3 2 3 5" xfId="38995"/>
    <cellStyle name="Output 2 4 3 2 3 6" xfId="38996"/>
    <cellStyle name="Output 2 4 3 2 3 7" xfId="38997"/>
    <cellStyle name="Output 2 4 3 2 3 8" xfId="38998"/>
    <cellStyle name="Output 2 4 3 2 3 9" xfId="38999"/>
    <cellStyle name="Output 2 4 3 2 4" xfId="39000"/>
    <cellStyle name="Output 2 4 3 2 4 2" xfId="39001"/>
    <cellStyle name="Output 2 4 3 2 4 3" xfId="39002"/>
    <cellStyle name="Output 2 4 3 2 4 4" xfId="39003"/>
    <cellStyle name="Output 2 4 3 2 4 5" xfId="39004"/>
    <cellStyle name="Output 2 4 3 2 4 6" xfId="39005"/>
    <cellStyle name="Output 2 4 3 2 4 7" xfId="39006"/>
    <cellStyle name="Output 2 4 3 2 4 8" xfId="39007"/>
    <cellStyle name="Output 2 4 3 2 4 9" xfId="39008"/>
    <cellStyle name="Output 2 4 3 2 5" xfId="39009"/>
    <cellStyle name="Output 2 4 3 2 5 2" xfId="39010"/>
    <cellStyle name="Output 2 4 3 2 5 3" xfId="39011"/>
    <cellStyle name="Output 2 4 3 2 5 4" xfId="39012"/>
    <cellStyle name="Output 2 4 3 2 5 5" xfId="39013"/>
    <cellStyle name="Output 2 4 3 2 5 6" xfId="39014"/>
    <cellStyle name="Output 2 4 3 2 5 7" xfId="39015"/>
    <cellStyle name="Output 2 4 3 2 5 8" xfId="39016"/>
    <cellStyle name="Output 2 4 3 2 5 9" xfId="39017"/>
    <cellStyle name="Output 2 4 3 2 6" xfId="39018"/>
    <cellStyle name="Output 2 4 3 2 6 2" xfId="39019"/>
    <cellStyle name="Output 2 4 3 2 6 3" xfId="39020"/>
    <cellStyle name="Output 2 4 3 2 6 4" xfId="39021"/>
    <cellStyle name="Output 2 4 3 2 6 5" xfId="39022"/>
    <cellStyle name="Output 2 4 3 2 6 6" xfId="39023"/>
    <cellStyle name="Output 2 4 3 2 6 7" xfId="39024"/>
    <cellStyle name="Output 2 4 3 2 6 8" xfId="39025"/>
    <cellStyle name="Output 2 4 3 2 6 9" xfId="39026"/>
    <cellStyle name="Output 2 4 3 2 7" xfId="39027"/>
    <cellStyle name="Output 2 4 3 2 7 2" xfId="39028"/>
    <cellStyle name="Output 2 4 3 2 7 3" xfId="39029"/>
    <cellStyle name="Output 2 4 3 2 7 4" xfId="39030"/>
    <cellStyle name="Output 2 4 3 2 7 5" xfId="39031"/>
    <cellStyle name="Output 2 4 3 2 7 6" xfId="39032"/>
    <cellStyle name="Output 2 4 3 2 7 7" xfId="39033"/>
    <cellStyle name="Output 2 4 3 2 7 8" xfId="39034"/>
    <cellStyle name="Output 2 4 3 2 7 9" xfId="39035"/>
    <cellStyle name="Output 2 4 3 2 8" xfId="39036"/>
    <cellStyle name="Output 2 4 3 2 8 2" xfId="39037"/>
    <cellStyle name="Output 2 4 3 2 8 3" xfId="39038"/>
    <cellStyle name="Output 2 4 3 2 8 4" xfId="39039"/>
    <cellStyle name="Output 2 4 3 2 8 5" xfId="39040"/>
    <cellStyle name="Output 2 4 3 2 8 6" xfId="39041"/>
    <cellStyle name="Output 2 4 3 2 8 7" xfId="39042"/>
    <cellStyle name="Output 2 4 3 2 8 8" xfId="39043"/>
    <cellStyle name="Output 2 4 3 2 8 9" xfId="39044"/>
    <cellStyle name="Output 2 4 3 2 9" xfId="39045"/>
    <cellStyle name="Output 2 4 3 3" xfId="39046"/>
    <cellStyle name="Output 2 4 3 3 10" xfId="39047"/>
    <cellStyle name="Output 2 4 3 3 11" xfId="39048"/>
    <cellStyle name="Output 2 4 3 3 12" xfId="39049"/>
    <cellStyle name="Output 2 4 3 3 13" xfId="39050"/>
    <cellStyle name="Output 2 4 3 3 14" xfId="39051"/>
    <cellStyle name="Output 2 4 3 3 15" xfId="39052"/>
    <cellStyle name="Output 2 4 3 3 16" xfId="39053"/>
    <cellStyle name="Output 2 4 3 3 2" xfId="39054"/>
    <cellStyle name="Output 2 4 3 3 2 10" xfId="39055"/>
    <cellStyle name="Output 2 4 3 3 2 11" xfId="39056"/>
    <cellStyle name="Output 2 4 3 3 2 12" xfId="39057"/>
    <cellStyle name="Output 2 4 3 3 2 13" xfId="39058"/>
    <cellStyle name="Output 2 4 3 3 2 14" xfId="39059"/>
    <cellStyle name="Output 2 4 3 3 2 2" xfId="39060"/>
    <cellStyle name="Output 2 4 3 3 2 2 2" xfId="39061"/>
    <cellStyle name="Output 2 4 3 3 2 2 3" xfId="39062"/>
    <cellStyle name="Output 2 4 3 3 2 2 4" xfId="39063"/>
    <cellStyle name="Output 2 4 3 3 2 2 5" xfId="39064"/>
    <cellStyle name="Output 2 4 3 3 2 2 6" xfId="39065"/>
    <cellStyle name="Output 2 4 3 3 2 2 7" xfId="39066"/>
    <cellStyle name="Output 2 4 3 3 2 2 8" xfId="39067"/>
    <cellStyle name="Output 2 4 3 3 2 2 9" xfId="39068"/>
    <cellStyle name="Output 2 4 3 3 2 3" xfId="39069"/>
    <cellStyle name="Output 2 4 3 3 2 3 2" xfId="39070"/>
    <cellStyle name="Output 2 4 3 3 2 3 3" xfId="39071"/>
    <cellStyle name="Output 2 4 3 3 2 3 4" xfId="39072"/>
    <cellStyle name="Output 2 4 3 3 2 3 5" xfId="39073"/>
    <cellStyle name="Output 2 4 3 3 2 3 6" xfId="39074"/>
    <cellStyle name="Output 2 4 3 3 2 3 7" xfId="39075"/>
    <cellStyle name="Output 2 4 3 3 2 3 8" xfId="39076"/>
    <cellStyle name="Output 2 4 3 3 2 3 9" xfId="39077"/>
    <cellStyle name="Output 2 4 3 3 2 4" xfId="39078"/>
    <cellStyle name="Output 2 4 3 3 2 4 2" xfId="39079"/>
    <cellStyle name="Output 2 4 3 3 2 4 3" xfId="39080"/>
    <cellStyle name="Output 2 4 3 3 2 4 4" xfId="39081"/>
    <cellStyle name="Output 2 4 3 3 2 4 5" xfId="39082"/>
    <cellStyle name="Output 2 4 3 3 2 4 6" xfId="39083"/>
    <cellStyle name="Output 2 4 3 3 2 4 7" xfId="39084"/>
    <cellStyle name="Output 2 4 3 3 2 4 8" xfId="39085"/>
    <cellStyle name="Output 2 4 3 3 2 4 9" xfId="39086"/>
    <cellStyle name="Output 2 4 3 3 2 5" xfId="39087"/>
    <cellStyle name="Output 2 4 3 3 2 5 2" xfId="39088"/>
    <cellStyle name="Output 2 4 3 3 2 5 3" xfId="39089"/>
    <cellStyle name="Output 2 4 3 3 2 5 4" xfId="39090"/>
    <cellStyle name="Output 2 4 3 3 2 5 5" xfId="39091"/>
    <cellStyle name="Output 2 4 3 3 2 5 6" xfId="39092"/>
    <cellStyle name="Output 2 4 3 3 2 5 7" xfId="39093"/>
    <cellStyle name="Output 2 4 3 3 2 5 8" xfId="39094"/>
    <cellStyle name="Output 2 4 3 3 2 5 9" xfId="39095"/>
    <cellStyle name="Output 2 4 3 3 2 6" xfId="39096"/>
    <cellStyle name="Output 2 4 3 3 2 6 2" xfId="39097"/>
    <cellStyle name="Output 2 4 3 3 2 6 3" xfId="39098"/>
    <cellStyle name="Output 2 4 3 3 2 6 4" xfId="39099"/>
    <cellStyle name="Output 2 4 3 3 2 6 5" xfId="39100"/>
    <cellStyle name="Output 2 4 3 3 2 6 6" xfId="39101"/>
    <cellStyle name="Output 2 4 3 3 2 6 7" xfId="39102"/>
    <cellStyle name="Output 2 4 3 3 2 6 8" xfId="39103"/>
    <cellStyle name="Output 2 4 3 3 2 6 9" xfId="39104"/>
    <cellStyle name="Output 2 4 3 3 2 7" xfId="39105"/>
    <cellStyle name="Output 2 4 3 3 2 8" xfId="39106"/>
    <cellStyle name="Output 2 4 3 3 2 9" xfId="39107"/>
    <cellStyle name="Output 2 4 3 3 3" xfId="39108"/>
    <cellStyle name="Output 2 4 3 3 3 2" xfId="39109"/>
    <cellStyle name="Output 2 4 3 3 3 3" xfId="39110"/>
    <cellStyle name="Output 2 4 3 3 3 4" xfId="39111"/>
    <cellStyle name="Output 2 4 3 3 3 5" xfId="39112"/>
    <cellStyle name="Output 2 4 3 3 3 6" xfId="39113"/>
    <cellStyle name="Output 2 4 3 3 3 7" xfId="39114"/>
    <cellStyle name="Output 2 4 3 3 3 8" xfId="39115"/>
    <cellStyle name="Output 2 4 3 3 3 9" xfId="39116"/>
    <cellStyle name="Output 2 4 3 3 4" xfId="39117"/>
    <cellStyle name="Output 2 4 3 3 4 2" xfId="39118"/>
    <cellStyle name="Output 2 4 3 3 4 3" xfId="39119"/>
    <cellStyle name="Output 2 4 3 3 4 4" xfId="39120"/>
    <cellStyle name="Output 2 4 3 3 4 5" xfId="39121"/>
    <cellStyle name="Output 2 4 3 3 4 6" xfId="39122"/>
    <cellStyle name="Output 2 4 3 3 4 7" xfId="39123"/>
    <cellStyle name="Output 2 4 3 3 4 8" xfId="39124"/>
    <cellStyle name="Output 2 4 3 3 4 9" xfId="39125"/>
    <cellStyle name="Output 2 4 3 3 5" xfId="39126"/>
    <cellStyle name="Output 2 4 3 3 5 2" xfId="39127"/>
    <cellStyle name="Output 2 4 3 3 5 3" xfId="39128"/>
    <cellStyle name="Output 2 4 3 3 5 4" xfId="39129"/>
    <cellStyle name="Output 2 4 3 3 5 5" xfId="39130"/>
    <cellStyle name="Output 2 4 3 3 5 6" xfId="39131"/>
    <cellStyle name="Output 2 4 3 3 5 7" xfId="39132"/>
    <cellStyle name="Output 2 4 3 3 5 8" xfId="39133"/>
    <cellStyle name="Output 2 4 3 3 5 9" xfId="39134"/>
    <cellStyle name="Output 2 4 3 3 6" xfId="39135"/>
    <cellStyle name="Output 2 4 3 3 6 2" xfId="39136"/>
    <cellStyle name="Output 2 4 3 3 6 3" xfId="39137"/>
    <cellStyle name="Output 2 4 3 3 6 4" xfId="39138"/>
    <cellStyle name="Output 2 4 3 3 6 5" xfId="39139"/>
    <cellStyle name="Output 2 4 3 3 6 6" xfId="39140"/>
    <cellStyle name="Output 2 4 3 3 6 7" xfId="39141"/>
    <cellStyle name="Output 2 4 3 3 6 8" xfId="39142"/>
    <cellStyle name="Output 2 4 3 3 6 9" xfId="39143"/>
    <cellStyle name="Output 2 4 3 3 7" xfId="39144"/>
    <cellStyle name="Output 2 4 3 3 7 2" xfId="39145"/>
    <cellStyle name="Output 2 4 3 3 7 3" xfId="39146"/>
    <cellStyle name="Output 2 4 3 3 7 4" xfId="39147"/>
    <cellStyle name="Output 2 4 3 3 7 5" xfId="39148"/>
    <cellStyle name="Output 2 4 3 3 7 6" xfId="39149"/>
    <cellStyle name="Output 2 4 3 3 7 7" xfId="39150"/>
    <cellStyle name="Output 2 4 3 3 7 8" xfId="39151"/>
    <cellStyle name="Output 2 4 3 3 7 9" xfId="39152"/>
    <cellStyle name="Output 2 4 3 3 8" xfId="39153"/>
    <cellStyle name="Output 2 4 3 3 8 2" xfId="39154"/>
    <cellStyle name="Output 2 4 3 3 8 3" xfId="39155"/>
    <cellStyle name="Output 2 4 3 3 8 4" xfId="39156"/>
    <cellStyle name="Output 2 4 3 3 8 5" xfId="39157"/>
    <cellStyle name="Output 2 4 3 3 8 6" xfId="39158"/>
    <cellStyle name="Output 2 4 3 3 8 7" xfId="39159"/>
    <cellStyle name="Output 2 4 3 3 8 8" xfId="39160"/>
    <cellStyle name="Output 2 4 3 3 8 9" xfId="39161"/>
    <cellStyle name="Output 2 4 3 3 9" xfId="39162"/>
    <cellStyle name="Output 2 4 3 4" xfId="39163"/>
    <cellStyle name="Output 2 4 3 4 10" xfId="39164"/>
    <cellStyle name="Output 2 4 3 4 11" xfId="39165"/>
    <cellStyle name="Output 2 4 3 4 12" xfId="39166"/>
    <cellStyle name="Output 2 4 3 4 13" xfId="39167"/>
    <cellStyle name="Output 2 4 3 4 14" xfId="39168"/>
    <cellStyle name="Output 2 4 3 4 15" xfId="39169"/>
    <cellStyle name="Output 2 4 3 4 16" xfId="39170"/>
    <cellStyle name="Output 2 4 3 4 2" xfId="39171"/>
    <cellStyle name="Output 2 4 3 4 2 10" xfId="39172"/>
    <cellStyle name="Output 2 4 3 4 2 11" xfId="39173"/>
    <cellStyle name="Output 2 4 3 4 2 12" xfId="39174"/>
    <cellStyle name="Output 2 4 3 4 2 13" xfId="39175"/>
    <cellStyle name="Output 2 4 3 4 2 14" xfId="39176"/>
    <cellStyle name="Output 2 4 3 4 2 2" xfId="39177"/>
    <cellStyle name="Output 2 4 3 4 2 2 2" xfId="39178"/>
    <cellStyle name="Output 2 4 3 4 2 2 3" xfId="39179"/>
    <cellStyle name="Output 2 4 3 4 2 2 4" xfId="39180"/>
    <cellStyle name="Output 2 4 3 4 2 2 5" xfId="39181"/>
    <cellStyle name="Output 2 4 3 4 2 2 6" xfId="39182"/>
    <cellStyle name="Output 2 4 3 4 2 2 7" xfId="39183"/>
    <cellStyle name="Output 2 4 3 4 2 2 8" xfId="39184"/>
    <cellStyle name="Output 2 4 3 4 2 2 9" xfId="39185"/>
    <cellStyle name="Output 2 4 3 4 2 3" xfId="39186"/>
    <cellStyle name="Output 2 4 3 4 2 3 2" xfId="39187"/>
    <cellStyle name="Output 2 4 3 4 2 3 3" xfId="39188"/>
    <cellStyle name="Output 2 4 3 4 2 3 4" xfId="39189"/>
    <cellStyle name="Output 2 4 3 4 2 3 5" xfId="39190"/>
    <cellStyle name="Output 2 4 3 4 2 3 6" xfId="39191"/>
    <cellStyle name="Output 2 4 3 4 2 3 7" xfId="39192"/>
    <cellStyle name="Output 2 4 3 4 2 3 8" xfId="39193"/>
    <cellStyle name="Output 2 4 3 4 2 3 9" xfId="39194"/>
    <cellStyle name="Output 2 4 3 4 2 4" xfId="39195"/>
    <cellStyle name="Output 2 4 3 4 2 4 2" xfId="39196"/>
    <cellStyle name="Output 2 4 3 4 2 4 3" xfId="39197"/>
    <cellStyle name="Output 2 4 3 4 2 4 4" xfId="39198"/>
    <cellStyle name="Output 2 4 3 4 2 4 5" xfId="39199"/>
    <cellStyle name="Output 2 4 3 4 2 4 6" xfId="39200"/>
    <cellStyle name="Output 2 4 3 4 2 4 7" xfId="39201"/>
    <cellStyle name="Output 2 4 3 4 2 4 8" xfId="39202"/>
    <cellStyle name="Output 2 4 3 4 2 4 9" xfId="39203"/>
    <cellStyle name="Output 2 4 3 4 2 5" xfId="39204"/>
    <cellStyle name="Output 2 4 3 4 2 5 2" xfId="39205"/>
    <cellStyle name="Output 2 4 3 4 2 5 3" xfId="39206"/>
    <cellStyle name="Output 2 4 3 4 2 5 4" xfId="39207"/>
    <cellStyle name="Output 2 4 3 4 2 5 5" xfId="39208"/>
    <cellStyle name="Output 2 4 3 4 2 5 6" xfId="39209"/>
    <cellStyle name="Output 2 4 3 4 2 5 7" xfId="39210"/>
    <cellStyle name="Output 2 4 3 4 2 5 8" xfId="39211"/>
    <cellStyle name="Output 2 4 3 4 2 5 9" xfId="39212"/>
    <cellStyle name="Output 2 4 3 4 2 6" xfId="39213"/>
    <cellStyle name="Output 2 4 3 4 2 6 2" xfId="39214"/>
    <cellStyle name="Output 2 4 3 4 2 6 3" xfId="39215"/>
    <cellStyle name="Output 2 4 3 4 2 6 4" xfId="39216"/>
    <cellStyle name="Output 2 4 3 4 2 6 5" xfId="39217"/>
    <cellStyle name="Output 2 4 3 4 2 6 6" xfId="39218"/>
    <cellStyle name="Output 2 4 3 4 2 6 7" xfId="39219"/>
    <cellStyle name="Output 2 4 3 4 2 6 8" xfId="39220"/>
    <cellStyle name="Output 2 4 3 4 2 6 9" xfId="39221"/>
    <cellStyle name="Output 2 4 3 4 2 7" xfId="39222"/>
    <cellStyle name="Output 2 4 3 4 2 8" xfId="39223"/>
    <cellStyle name="Output 2 4 3 4 2 9" xfId="39224"/>
    <cellStyle name="Output 2 4 3 4 3" xfId="39225"/>
    <cellStyle name="Output 2 4 3 4 3 2" xfId="39226"/>
    <cellStyle name="Output 2 4 3 4 3 3" xfId="39227"/>
    <cellStyle name="Output 2 4 3 4 3 4" xfId="39228"/>
    <cellStyle name="Output 2 4 3 4 3 5" xfId="39229"/>
    <cellStyle name="Output 2 4 3 4 3 6" xfId="39230"/>
    <cellStyle name="Output 2 4 3 4 3 7" xfId="39231"/>
    <cellStyle name="Output 2 4 3 4 3 8" xfId="39232"/>
    <cellStyle name="Output 2 4 3 4 3 9" xfId="39233"/>
    <cellStyle name="Output 2 4 3 4 4" xfId="39234"/>
    <cellStyle name="Output 2 4 3 4 4 2" xfId="39235"/>
    <cellStyle name="Output 2 4 3 4 4 3" xfId="39236"/>
    <cellStyle name="Output 2 4 3 4 4 4" xfId="39237"/>
    <cellStyle name="Output 2 4 3 4 4 5" xfId="39238"/>
    <cellStyle name="Output 2 4 3 4 4 6" xfId="39239"/>
    <cellStyle name="Output 2 4 3 4 4 7" xfId="39240"/>
    <cellStyle name="Output 2 4 3 4 4 8" xfId="39241"/>
    <cellStyle name="Output 2 4 3 4 4 9" xfId="39242"/>
    <cellStyle name="Output 2 4 3 4 5" xfId="39243"/>
    <cellStyle name="Output 2 4 3 4 5 2" xfId="39244"/>
    <cellStyle name="Output 2 4 3 4 5 3" xfId="39245"/>
    <cellStyle name="Output 2 4 3 4 5 4" xfId="39246"/>
    <cellStyle name="Output 2 4 3 4 5 5" xfId="39247"/>
    <cellStyle name="Output 2 4 3 4 5 6" xfId="39248"/>
    <cellStyle name="Output 2 4 3 4 5 7" xfId="39249"/>
    <cellStyle name="Output 2 4 3 4 5 8" xfId="39250"/>
    <cellStyle name="Output 2 4 3 4 5 9" xfId="39251"/>
    <cellStyle name="Output 2 4 3 4 6" xfId="39252"/>
    <cellStyle name="Output 2 4 3 4 6 2" xfId="39253"/>
    <cellStyle name="Output 2 4 3 4 6 3" xfId="39254"/>
    <cellStyle name="Output 2 4 3 4 6 4" xfId="39255"/>
    <cellStyle name="Output 2 4 3 4 6 5" xfId="39256"/>
    <cellStyle name="Output 2 4 3 4 6 6" xfId="39257"/>
    <cellStyle name="Output 2 4 3 4 6 7" xfId="39258"/>
    <cellStyle name="Output 2 4 3 4 6 8" xfId="39259"/>
    <cellStyle name="Output 2 4 3 4 6 9" xfId="39260"/>
    <cellStyle name="Output 2 4 3 4 7" xfId="39261"/>
    <cellStyle name="Output 2 4 3 4 7 2" xfId="39262"/>
    <cellStyle name="Output 2 4 3 4 7 3" xfId="39263"/>
    <cellStyle name="Output 2 4 3 4 7 4" xfId="39264"/>
    <cellStyle name="Output 2 4 3 4 7 5" xfId="39265"/>
    <cellStyle name="Output 2 4 3 4 7 6" xfId="39266"/>
    <cellStyle name="Output 2 4 3 4 7 7" xfId="39267"/>
    <cellStyle name="Output 2 4 3 4 7 8" xfId="39268"/>
    <cellStyle name="Output 2 4 3 4 7 9" xfId="39269"/>
    <cellStyle name="Output 2 4 3 4 8" xfId="39270"/>
    <cellStyle name="Output 2 4 3 4 8 2" xfId="39271"/>
    <cellStyle name="Output 2 4 3 4 8 3" xfId="39272"/>
    <cellStyle name="Output 2 4 3 4 8 4" xfId="39273"/>
    <cellStyle name="Output 2 4 3 4 8 5" xfId="39274"/>
    <cellStyle name="Output 2 4 3 4 8 6" xfId="39275"/>
    <cellStyle name="Output 2 4 3 4 8 7" xfId="39276"/>
    <cellStyle name="Output 2 4 3 4 8 8" xfId="39277"/>
    <cellStyle name="Output 2 4 3 4 8 9" xfId="39278"/>
    <cellStyle name="Output 2 4 3 4 9" xfId="39279"/>
    <cellStyle name="Output 2 4 3 5" xfId="39280"/>
    <cellStyle name="Output 2 4 3 5 2" xfId="39281"/>
    <cellStyle name="Output 2 4 3 5 3" xfId="39282"/>
    <cellStyle name="Output 2 4 3 5 4" xfId="39283"/>
    <cellStyle name="Output 2 4 3 5 5" xfId="39284"/>
    <cellStyle name="Output 2 4 3 5 6" xfId="39285"/>
    <cellStyle name="Output 2 4 3 5 7" xfId="39286"/>
    <cellStyle name="Output 2 4 3 5 8" xfId="39287"/>
    <cellStyle name="Output 2 4 3 5 9" xfId="39288"/>
    <cellStyle name="Output 2 4 3 6" xfId="39289"/>
    <cellStyle name="Output 2 4 3 6 2" xfId="39290"/>
    <cellStyle name="Output 2 4 3 6 3" xfId="39291"/>
    <cellStyle name="Output 2 4 3 6 4" xfId="39292"/>
    <cellStyle name="Output 2 4 3 6 5" xfId="39293"/>
    <cellStyle name="Output 2 4 3 6 6" xfId="39294"/>
    <cellStyle name="Output 2 4 3 6 7" xfId="39295"/>
    <cellStyle name="Output 2 4 3 6 8" xfId="39296"/>
    <cellStyle name="Output 2 4 3 6 9" xfId="39297"/>
    <cellStyle name="Output 2 4 3 7" xfId="39298"/>
    <cellStyle name="Output 2 4 3 7 2" xfId="39299"/>
    <cellStyle name="Output 2 4 3 7 3" xfId="39300"/>
    <cellStyle name="Output 2 4 3 7 4" xfId="39301"/>
    <cellStyle name="Output 2 4 3 7 5" xfId="39302"/>
    <cellStyle name="Output 2 4 3 7 6" xfId="39303"/>
    <cellStyle name="Output 2 4 3 7 7" xfId="39304"/>
    <cellStyle name="Output 2 4 3 7 8" xfId="39305"/>
    <cellStyle name="Output 2 4 3 7 9" xfId="39306"/>
    <cellStyle name="Output 2 4 3 8" xfId="39307"/>
    <cellStyle name="Output 2 4 3 8 2" xfId="39308"/>
    <cellStyle name="Output 2 4 3 8 3" xfId="39309"/>
    <cellStyle name="Output 2 4 3 8 4" xfId="39310"/>
    <cellStyle name="Output 2 4 3 8 5" xfId="39311"/>
    <cellStyle name="Output 2 4 3 8 6" xfId="39312"/>
    <cellStyle name="Output 2 4 3 8 7" xfId="39313"/>
    <cellStyle name="Output 2 4 3 8 8" xfId="39314"/>
    <cellStyle name="Output 2 4 3 8 9" xfId="39315"/>
    <cellStyle name="Output 2 4 3 9" xfId="39316"/>
    <cellStyle name="Output 2 4 3 9 2" xfId="39317"/>
    <cellStyle name="Output 2 4 3 9 3" xfId="39318"/>
    <cellStyle name="Output 2 4 3 9 4" xfId="39319"/>
    <cellStyle name="Output 2 4 3 9 5" xfId="39320"/>
    <cellStyle name="Output 2 4 3 9 6" xfId="39321"/>
    <cellStyle name="Output 2 4 3 9 7" xfId="39322"/>
    <cellStyle name="Output 2 4 3 9 8" xfId="39323"/>
    <cellStyle name="Output 2 4 3 9 9" xfId="39324"/>
    <cellStyle name="Output 2 4 4" xfId="39325"/>
    <cellStyle name="Output 2 4 4 10" xfId="39326"/>
    <cellStyle name="Output 2 4 4 11" xfId="39327"/>
    <cellStyle name="Output 2 4 4 12" xfId="39328"/>
    <cellStyle name="Output 2 4 4 13" xfId="39329"/>
    <cellStyle name="Output 2 4 4 14" xfId="39330"/>
    <cellStyle name="Output 2 4 4 15" xfId="39331"/>
    <cellStyle name="Output 2 4 4 16" xfId="39332"/>
    <cellStyle name="Output 2 4 4 2" xfId="39333"/>
    <cellStyle name="Output 2 4 4 2 10" xfId="39334"/>
    <cellStyle name="Output 2 4 4 2 11" xfId="39335"/>
    <cellStyle name="Output 2 4 4 2 12" xfId="39336"/>
    <cellStyle name="Output 2 4 4 2 13" xfId="39337"/>
    <cellStyle name="Output 2 4 4 2 14" xfId="39338"/>
    <cellStyle name="Output 2 4 4 2 2" xfId="39339"/>
    <cellStyle name="Output 2 4 4 2 2 2" xfId="39340"/>
    <cellStyle name="Output 2 4 4 2 2 3" xfId="39341"/>
    <cellStyle name="Output 2 4 4 2 2 4" xfId="39342"/>
    <cellStyle name="Output 2 4 4 2 2 5" xfId="39343"/>
    <cellStyle name="Output 2 4 4 2 2 6" xfId="39344"/>
    <cellStyle name="Output 2 4 4 2 2 7" xfId="39345"/>
    <cellStyle name="Output 2 4 4 2 2 8" xfId="39346"/>
    <cellStyle name="Output 2 4 4 2 2 9" xfId="39347"/>
    <cellStyle name="Output 2 4 4 2 3" xfId="39348"/>
    <cellStyle name="Output 2 4 4 2 3 2" xfId="39349"/>
    <cellStyle name="Output 2 4 4 2 3 3" xfId="39350"/>
    <cellStyle name="Output 2 4 4 2 3 4" xfId="39351"/>
    <cellStyle name="Output 2 4 4 2 3 5" xfId="39352"/>
    <cellStyle name="Output 2 4 4 2 3 6" xfId="39353"/>
    <cellStyle name="Output 2 4 4 2 3 7" xfId="39354"/>
    <cellStyle name="Output 2 4 4 2 3 8" xfId="39355"/>
    <cellStyle name="Output 2 4 4 2 3 9" xfId="39356"/>
    <cellStyle name="Output 2 4 4 2 4" xfId="39357"/>
    <cellStyle name="Output 2 4 4 2 4 2" xfId="39358"/>
    <cellStyle name="Output 2 4 4 2 4 3" xfId="39359"/>
    <cellStyle name="Output 2 4 4 2 4 4" xfId="39360"/>
    <cellStyle name="Output 2 4 4 2 4 5" xfId="39361"/>
    <cellStyle name="Output 2 4 4 2 4 6" xfId="39362"/>
    <cellStyle name="Output 2 4 4 2 4 7" xfId="39363"/>
    <cellStyle name="Output 2 4 4 2 4 8" xfId="39364"/>
    <cellStyle name="Output 2 4 4 2 4 9" xfId="39365"/>
    <cellStyle name="Output 2 4 4 2 5" xfId="39366"/>
    <cellStyle name="Output 2 4 4 2 5 2" xfId="39367"/>
    <cellStyle name="Output 2 4 4 2 5 3" xfId="39368"/>
    <cellStyle name="Output 2 4 4 2 5 4" xfId="39369"/>
    <cellStyle name="Output 2 4 4 2 5 5" xfId="39370"/>
    <cellStyle name="Output 2 4 4 2 5 6" xfId="39371"/>
    <cellStyle name="Output 2 4 4 2 5 7" xfId="39372"/>
    <cellStyle name="Output 2 4 4 2 5 8" xfId="39373"/>
    <cellStyle name="Output 2 4 4 2 5 9" xfId="39374"/>
    <cellStyle name="Output 2 4 4 2 6" xfId="39375"/>
    <cellStyle name="Output 2 4 4 2 6 2" xfId="39376"/>
    <cellStyle name="Output 2 4 4 2 6 3" xfId="39377"/>
    <cellStyle name="Output 2 4 4 2 6 4" xfId="39378"/>
    <cellStyle name="Output 2 4 4 2 6 5" xfId="39379"/>
    <cellStyle name="Output 2 4 4 2 6 6" xfId="39380"/>
    <cellStyle name="Output 2 4 4 2 6 7" xfId="39381"/>
    <cellStyle name="Output 2 4 4 2 6 8" xfId="39382"/>
    <cellStyle name="Output 2 4 4 2 6 9" xfId="39383"/>
    <cellStyle name="Output 2 4 4 2 7" xfId="39384"/>
    <cellStyle name="Output 2 4 4 2 8" xfId="39385"/>
    <cellStyle name="Output 2 4 4 2 9" xfId="39386"/>
    <cellStyle name="Output 2 4 4 3" xfId="39387"/>
    <cellStyle name="Output 2 4 4 3 2" xfId="39388"/>
    <cellStyle name="Output 2 4 4 3 3" xfId="39389"/>
    <cellStyle name="Output 2 4 4 3 4" xfId="39390"/>
    <cellStyle name="Output 2 4 4 3 5" xfId="39391"/>
    <cellStyle name="Output 2 4 4 3 6" xfId="39392"/>
    <cellStyle name="Output 2 4 4 3 7" xfId="39393"/>
    <cellStyle name="Output 2 4 4 3 8" xfId="39394"/>
    <cellStyle name="Output 2 4 4 3 9" xfId="39395"/>
    <cellStyle name="Output 2 4 4 4" xfId="39396"/>
    <cellStyle name="Output 2 4 4 4 2" xfId="39397"/>
    <cellStyle name="Output 2 4 4 4 3" xfId="39398"/>
    <cellStyle name="Output 2 4 4 4 4" xfId="39399"/>
    <cellStyle name="Output 2 4 4 4 5" xfId="39400"/>
    <cellStyle name="Output 2 4 4 4 6" xfId="39401"/>
    <cellStyle name="Output 2 4 4 4 7" xfId="39402"/>
    <cellStyle name="Output 2 4 4 4 8" xfId="39403"/>
    <cellStyle name="Output 2 4 4 4 9" xfId="39404"/>
    <cellStyle name="Output 2 4 4 5" xfId="39405"/>
    <cellStyle name="Output 2 4 4 5 2" xfId="39406"/>
    <cellStyle name="Output 2 4 4 5 3" xfId="39407"/>
    <cellStyle name="Output 2 4 4 5 4" xfId="39408"/>
    <cellStyle name="Output 2 4 4 5 5" xfId="39409"/>
    <cellStyle name="Output 2 4 4 5 6" xfId="39410"/>
    <cellStyle name="Output 2 4 4 5 7" xfId="39411"/>
    <cellStyle name="Output 2 4 4 5 8" xfId="39412"/>
    <cellStyle name="Output 2 4 4 5 9" xfId="39413"/>
    <cellStyle name="Output 2 4 4 6" xfId="39414"/>
    <cellStyle name="Output 2 4 4 6 2" xfId="39415"/>
    <cellStyle name="Output 2 4 4 6 3" xfId="39416"/>
    <cellStyle name="Output 2 4 4 6 4" xfId="39417"/>
    <cellStyle name="Output 2 4 4 6 5" xfId="39418"/>
    <cellStyle name="Output 2 4 4 6 6" xfId="39419"/>
    <cellStyle name="Output 2 4 4 6 7" xfId="39420"/>
    <cellStyle name="Output 2 4 4 6 8" xfId="39421"/>
    <cellStyle name="Output 2 4 4 6 9" xfId="39422"/>
    <cellStyle name="Output 2 4 4 7" xfId="39423"/>
    <cellStyle name="Output 2 4 4 7 2" xfId="39424"/>
    <cellStyle name="Output 2 4 4 7 3" xfId="39425"/>
    <cellStyle name="Output 2 4 4 7 4" xfId="39426"/>
    <cellStyle name="Output 2 4 4 7 5" xfId="39427"/>
    <cellStyle name="Output 2 4 4 7 6" xfId="39428"/>
    <cellStyle name="Output 2 4 4 7 7" xfId="39429"/>
    <cellStyle name="Output 2 4 4 7 8" xfId="39430"/>
    <cellStyle name="Output 2 4 4 7 9" xfId="39431"/>
    <cellStyle name="Output 2 4 4 8" xfId="39432"/>
    <cellStyle name="Output 2 4 4 8 2" xfId="39433"/>
    <cellStyle name="Output 2 4 4 8 3" xfId="39434"/>
    <cellStyle name="Output 2 4 4 8 4" xfId="39435"/>
    <cellStyle name="Output 2 4 4 8 5" xfId="39436"/>
    <cellStyle name="Output 2 4 4 8 6" xfId="39437"/>
    <cellStyle name="Output 2 4 4 8 7" xfId="39438"/>
    <cellStyle name="Output 2 4 4 8 8" xfId="39439"/>
    <cellStyle name="Output 2 4 4 8 9" xfId="39440"/>
    <cellStyle name="Output 2 4 4 9" xfId="39441"/>
    <cellStyle name="Output 2 4 5" xfId="39442"/>
    <cellStyle name="Output 2 4 5 10" xfId="39443"/>
    <cellStyle name="Output 2 4 5 11" xfId="39444"/>
    <cellStyle name="Output 2 4 5 12" xfId="39445"/>
    <cellStyle name="Output 2 4 5 13" xfId="39446"/>
    <cellStyle name="Output 2 4 5 14" xfId="39447"/>
    <cellStyle name="Output 2 4 5 15" xfId="39448"/>
    <cellStyle name="Output 2 4 5 16" xfId="39449"/>
    <cellStyle name="Output 2 4 5 2" xfId="39450"/>
    <cellStyle name="Output 2 4 5 2 10" xfId="39451"/>
    <cellStyle name="Output 2 4 5 2 11" xfId="39452"/>
    <cellStyle name="Output 2 4 5 2 12" xfId="39453"/>
    <cellStyle name="Output 2 4 5 2 13" xfId="39454"/>
    <cellStyle name="Output 2 4 5 2 14" xfId="39455"/>
    <cellStyle name="Output 2 4 5 2 2" xfId="39456"/>
    <cellStyle name="Output 2 4 5 2 2 2" xfId="39457"/>
    <cellStyle name="Output 2 4 5 2 2 3" xfId="39458"/>
    <cellStyle name="Output 2 4 5 2 2 4" xfId="39459"/>
    <cellStyle name="Output 2 4 5 2 2 5" xfId="39460"/>
    <cellStyle name="Output 2 4 5 2 2 6" xfId="39461"/>
    <cellStyle name="Output 2 4 5 2 2 7" xfId="39462"/>
    <cellStyle name="Output 2 4 5 2 2 8" xfId="39463"/>
    <cellStyle name="Output 2 4 5 2 2 9" xfId="39464"/>
    <cellStyle name="Output 2 4 5 2 3" xfId="39465"/>
    <cellStyle name="Output 2 4 5 2 3 2" xfId="39466"/>
    <cellStyle name="Output 2 4 5 2 3 3" xfId="39467"/>
    <cellStyle name="Output 2 4 5 2 3 4" xfId="39468"/>
    <cellStyle name="Output 2 4 5 2 3 5" xfId="39469"/>
    <cellStyle name="Output 2 4 5 2 3 6" xfId="39470"/>
    <cellStyle name="Output 2 4 5 2 3 7" xfId="39471"/>
    <cellStyle name="Output 2 4 5 2 3 8" xfId="39472"/>
    <cellStyle name="Output 2 4 5 2 3 9" xfId="39473"/>
    <cellStyle name="Output 2 4 5 2 4" xfId="39474"/>
    <cellStyle name="Output 2 4 5 2 4 2" xfId="39475"/>
    <cellStyle name="Output 2 4 5 2 4 3" xfId="39476"/>
    <cellStyle name="Output 2 4 5 2 4 4" xfId="39477"/>
    <cellStyle name="Output 2 4 5 2 4 5" xfId="39478"/>
    <cellStyle name="Output 2 4 5 2 4 6" xfId="39479"/>
    <cellStyle name="Output 2 4 5 2 4 7" xfId="39480"/>
    <cellStyle name="Output 2 4 5 2 4 8" xfId="39481"/>
    <cellStyle name="Output 2 4 5 2 4 9" xfId="39482"/>
    <cellStyle name="Output 2 4 5 2 5" xfId="39483"/>
    <cellStyle name="Output 2 4 5 2 5 2" xfId="39484"/>
    <cellStyle name="Output 2 4 5 2 5 3" xfId="39485"/>
    <cellStyle name="Output 2 4 5 2 5 4" xfId="39486"/>
    <cellStyle name="Output 2 4 5 2 5 5" xfId="39487"/>
    <cellStyle name="Output 2 4 5 2 5 6" xfId="39488"/>
    <cellStyle name="Output 2 4 5 2 5 7" xfId="39489"/>
    <cellStyle name="Output 2 4 5 2 5 8" xfId="39490"/>
    <cellStyle name="Output 2 4 5 2 5 9" xfId="39491"/>
    <cellStyle name="Output 2 4 5 2 6" xfId="39492"/>
    <cellStyle name="Output 2 4 5 2 6 2" xfId="39493"/>
    <cellStyle name="Output 2 4 5 2 6 3" xfId="39494"/>
    <cellStyle name="Output 2 4 5 2 6 4" xfId="39495"/>
    <cellStyle name="Output 2 4 5 2 6 5" xfId="39496"/>
    <cellStyle name="Output 2 4 5 2 6 6" xfId="39497"/>
    <cellStyle name="Output 2 4 5 2 6 7" xfId="39498"/>
    <cellStyle name="Output 2 4 5 2 6 8" xfId="39499"/>
    <cellStyle name="Output 2 4 5 2 6 9" xfId="39500"/>
    <cellStyle name="Output 2 4 5 2 7" xfId="39501"/>
    <cellStyle name="Output 2 4 5 2 8" xfId="39502"/>
    <cellStyle name="Output 2 4 5 2 9" xfId="39503"/>
    <cellStyle name="Output 2 4 5 3" xfId="39504"/>
    <cellStyle name="Output 2 4 5 3 2" xfId="39505"/>
    <cellStyle name="Output 2 4 5 3 3" xfId="39506"/>
    <cellStyle name="Output 2 4 5 3 4" xfId="39507"/>
    <cellStyle name="Output 2 4 5 3 5" xfId="39508"/>
    <cellStyle name="Output 2 4 5 3 6" xfId="39509"/>
    <cellStyle name="Output 2 4 5 3 7" xfId="39510"/>
    <cellStyle name="Output 2 4 5 3 8" xfId="39511"/>
    <cellStyle name="Output 2 4 5 3 9" xfId="39512"/>
    <cellStyle name="Output 2 4 5 4" xfId="39513"/>
    <cellStyle name="Output 2 4 5 4 2" xfId="39514"/>
    <cellStyle name="Output 2 4 5 4 3" xfId="39515"/>
    <cellStyle name="Output 2 4 5 4 4" xfId="39516"/>
    <cellStyle name="Output 2 4 5 4 5" xfId="39517"/>
    <cellStyle name="Output 2 4 5 4 6" xfId="39518"/>
    <cellStyle name="Output 2 4 5 4 7" xfId="39519"/>
    <cellStyle name="Output 2 4 5 4 8" xfId="39520"/>
    <cellStyle name="Output 2 4 5 4 9" xfId="39521"/>
    <cellStyle name="Output 2 4 5 5" xfId="39522"/>
    <cellStyle name="Output 2 4 5 5 2" xfId="39523"/>
    <cellStyle name="Output 2 4 5 5 3" xfId="39524"/>
    <cellStyle name="Output 2 4 5 5 4" xfId="39525"/>
    <cellStyle name="Output 2 4 5 5 5" xfId="39526"/>
    <cellStyle name="Output 2 4 5 5 6" xfId="39527"/>
    <cellStyle name="Output 2 4 5 5 7" xfId="39528"/>
    <cellStyle name="Output 2 4 5 5 8" xfId="39529"/>
    <cellStyle name="Output 2 4 5 5 9" xfId="39530"/>
    <cellStyle name="Output 2 4 5 6" xfId="39531"/>
    <cellStyle name="Output 2 4 5 6 2" xfId="39532"/>
    <cellStyle name="Output 2 4 5 6 3" xfId="39533"/>
    <cellStyle name="Output 2 4 5 6 4" xfId="39534"/>
    <cellStyle name="Output 2 4 5 6 5" xfId="39535"/>
    <cellStyle name="Output 2 4 5 6 6" xfId="39536"/>
    <cellStyle name="Output 2 4 5 6 7" xfId="39537"/>
    <cellStyle name="Output 2 4 5 6 8" xfId="39538"/>
    <cellStyle name="Output 2 4 5 6 9" xfId="39539"/>
    <cellStyle name="Output 2 4 5 7" xfId="39540"/>
    <cellStyle name="Output 2 4 5 7 2" xfId="39541"/>
    <cellStyle name="Output 2 4 5 7 3" xfId="39542"/>
    <cellStyle name="Output 2 4 5 7 4" xfId="39543"/>
    <cellStyle name="Output 2 4 5 7 5" xfId="39544"/>
    <cellStyle name="Output 2 4 5 7 6" xfId="39545"/>
    <cellStyle name="Output 2 4 5 7 7" xfId="39546"/>
    <cellStyle name="Output 2 4 5 7 8" xfId="39547"/>
    <cellStyle name="Output 2 4 5 7 9" xfId="39548"/>
    <cellStyle name="Output 2 4 5 8" xfId="39549"/>
    <cellStyle name="Output 2 4 5 8 2" xfId="39550"/>
    <cellStyle name="Output 2 4 5 8 3" xfId="39551"/>
    <cellStyle name="Output 2 4 5 8 4" xfId="39552"/>
    <cellStyle name="Output 2 4 5 8 5" xfId="39553"/>
    <cellStyle name="Output 2 4 5 8 6" xfId="39554"/>
    <cellStyle name="Output 2 4 5 8 7" xfId="39555"/>
    <cellStyle name="Output 2 4 5 8 8" xfId="39556"/>
    <cellStyle name="Output 2 4 5 8 9" xfId="39557"/>
    <cellStyle name="Output 2 4 5 9" xfId="39558"/>
    <cellStyle name="Output 2 4 6" xfId="39559"/>
    <cellStyle name="Output 2 4 6 10" xfId="39560"/>
    <cellStyle name="Output 2 4 6 11" xfId="39561"/>
    <cellStyle name="Output 2 4 6 12" xfId="39562"/>
    <cellStyle name="Output 2 4 6 13" xfId="39563"/>
    <cellStyle name="Output 2 4 6 14" xfId="39564"/>
    <cellStyle name="Output 2 4 6 15" xfId="39565"/>
    <cellStyle name="Output 2 4 6 16" xfId="39566"/>
    <cellStyle name="Output 2 4 6 2" xfId="39567"/>
    <cellStyle name="Output 2 4 6 2 10" xfId="39568"/>
    <cellStyle name="Output 2 4 6 2 11" xfId="39569"/>
    <cellStyle name="Output 2 4 6 2 12" xfId="39570"/>
    <cellStyle name="Output 2 4 6 2 13" xfId="39571"/>
    <cellStyle name="Output 2 4 6 2 14" xfId="39572"/>
    <cellStyle name="Output 2 4 6 2 2" xfId="39573"/>
    <cellStyle name="Output 2 4 6 2 2 2" xfId="39574"/>
    <cellStyle name="Output 2 4 6 2 2 3" xfId="39575"/>
    <cellStyle name="Output 2 4 6 2 2 4" xfId="39576"/>
    <cellStyle name="Output 2 4 6 2 2 5" xfId="39577"/>
    <cellStyle name="Output 2 4 6 2 2 6" xfId="39578"/>
    <cellStyle name="Output 2 4 6 2 2 7" xfId="39579"/>
    <cellStyle name="Output 2 4 6 2 2 8" xfId="39580"/>
    <cellStyle name="Output 2 4 6 2 2 9" xfId="39581"/>
    <cellStyle name="Output 2 4 6 2 3" xfId="39582"/>
    <cellStyle name="Output 2 4 6 2 3 2" xfId="39583"/>
    <cellStyle name="Output 2 4 6 2 3 3" xfId="39584"/>
    <cellStyle name="Output 2 4 6 2 3 4" xfId="39585"/>
    <cellStyle name="Output 2 4 6 2 3 5" xfId="39586"/>
    <cellStyle name="Output 2 4 6 2 3 6" xfId="39587"/>
    <cellStyle name="Output 2 4 6 2 3 7" xfId="39588"/>
    <cellStyle name="Output 2 4 6 2 3 8" xfId="39589"/>
    <cellStyle name="Output 2 4 6 2 3 9" xfId="39590"/>
    <cellStyle name="Output 2 4 6 2 4" xfId="39591"/>
    <cellStyle name="Output 2 4 6 2 4 2" xfId="39592"/>
    <cellStyle name="Output 2 4 6 2 4 3" xfId="39593"/>
    <cellStyle name="Output 2 4 6 2 4 4" xfId="39594"/>
    <cellStyle name="Output 2 4 6 2 4 5" xfId="39595"/>
    <cellStyle name="Output 2 4 6 2 4 6" xfId="39596"/>
    <cellStyle name="Output 2 4 6 2 4 7" xfId="39597"/>
    <cellStyle name="Output 2 4 6 2 4 8" xfId="39598"/>
    <cellStyle name="Output 2 4 6 2 4 9" xfId="39599"/>
    <cellStyle name="Output 2 4 6 2 5" xfId="39600"/>
    <cellStyle name="Output 2 4 6 2 5 2" xfId="39601"/>
    <cellStyle name="Output 2 4 6 2 5 3" xfId="39602"/>
    <cellStyle name="Output 2 4 6 2 5 4" xfId="39603"/>
    <cellStyle name="Output 2 4 6 2 5 5" xfId="39604"/>
    <cellStyle name="Output 2 4 6 2 5 6" xfId="39605"/>
    <cellStyle name="Output 2 4 6 2 5 7" xfId="39606"/>
    <cellStyle name="Output 2 4 6 2 5 8" xfId="39607"/>
    <cellStyle name="Output 2 4 6 2 5 9" xfId="39608"/>
    <cellStyle name="Output 2 4 6 2 6" xfId="39609"/>
    <cellStyle name="Output 2 4 6 2 6 2" xfId="39610"/>
    <cellStyle name="Output 2 4 6 2 6 3" xfId="39611"/>
    <cellStyle name="Output 2 4 6 2 6 4" xfId="39612"/>
    <cellStyle name="Output 2 4 6 2 6 5" xfId="39613"/>
    <cellStyle name="Output 2 4 6 2 6 6" xfId="39614"/>
    <cellStyle name="Output 2 4 6 2 6 7" xfId="39615"/>
    <cellStyle name="Output 2 4 6 2 6 8" xfId="39616"/>
    <cellStyle name="Output 2 4 6 2 6 9" xfId="39617"/>
    <cellStyle name="Output 2 4 6 2 7" xfId="39618"/>
    <cellStyle name="Output 2 4 6 2 8" xfId="39619"/>
    <cellStyle name="Output 2 4 6 2 9" xfId="39620"/>
    <cellStyle name="Output 2 4 6 3" xfId="39621"/>
    <cellStyle name="Output 2 4 6 3 2" xfId="39622"/>
    <cellStyle name="Output 2 4 6 3 3" xfId="39623"/>
    <cellStyle name="Output 2 4 6 3 4" xfId="39624"/>
    <cellStyle name="Output 2 4 6 3 5" xfId="39625"/>
    <cellStyle name="Output 2 4 6 3 6" xfId="39626"/>
    <cellStyle name="Output 2 4 6 3 7" xfId="39627"/>
    <cellStyle name="Output 2 4 6 3 8" xfId="39628"/>
    <cellStyle name="Output 2 4 6 3 9" xfId="39629"/>
    <cellStyle name="Output 2 4 6 4" xfId="39630"/>
    <cellStyle name="Output 2 4 6 4 2" xfId="39631"/>
    <cellStyle name="Output 2 4 6 4 3" xfId="39632"/>
    <cellStyle name="Output 2 4 6 4 4" xfId="39633"/>
    <cellStyle name="Output 2 4 6 4 5" xfId="39634"/>
    <cellStyle name="Output 2 4 6 4 6" xfId="39635"/>
    <cellStyle name="Output 2 4 6 4 7" xfId="39636"/>
    <cellStyle name="Output 2 4 6 4 8" xfId="39637"/>
    <cellStyle name="Output 2 4 6 4 9" xfId="39638"/>
    <cellStyle name="Output 2 4 6 5" xfId="39639"/>
    <cellStyle name="Output 2 4 6 5 2" xfId="39640"/>
    <cellStyle name="Output 2 4 6 5 3" xfId="39641"/>
    <cellStyle name="Output 2 4 6 5 4" xfId="39642"/>
    <cellStyle name="Output 2 4 6 5 5" xfId="39643"/>
    <cellStyle name="Output 2 4 6 5 6" xfId="39644"/>
    <cellStyle name="Output 2 4 6 5 7" xfId="39645"/>
    <cellStyle name="Output 2 4 6 5 8" xfId="39646"/>
    <cellStyle name="Output 2 4 6 5 9" xfId="39647"/>
    <cellStyle name="Output 2 4 6 6" xfId="39648"/>
    <cellStyle name="Output 2 4 6 6 2" xfId="39649"/>
    <cellStyle name="Output 2 4 6 6 3" xfId="39650"/>
    <cellStyle name="Output 2 4 6 6 4" xfId="39651"/>
    <cellStyle name="Output 2 4 6 6 5" xfId="39652"/>
    <cellStyle name="Output 2 4 6 6 6" xfId="39653"/>
    <cellStyle name="Output 2 4 6 6 7" xfId="39654"/>
    <cellStyle name="Output 2 4 6 6 8" xfId="39655"/>
    <cellStyle name="Output 2 4 6 6 9" xfId="39656"/>
    <cellStyle name="Output 2 4 6 7" xfId="39657"/>
    <cellStyle name="Output 2 4 6 7 2" xfId="39658"/>
    <cellStyle name="Output 2 4 6 7 3" xfId="39659"/>
    <cellStyle name="Output 2 4 6 7 4" xfId="39660"/>
    <cellStyle name="Output 2 4 6 7 5" xfId="39661"/>
    <cellStyle name="Output 2 4 6 7 6" xfId="39662"/>
    <cellStyle name="Output 2 4 6 7 7" xfId="39663"/>
    <cellStyle name="Output 2 4 6 7 8" xfId="39664"/>
    <cellStyle name="Output 2 4 6 7 9" xfId="39665"/>
    <cellStyle name="Output 2 4 6 8" xfId="39666"/>
    <cellStyle name="Output 2 4 6 8 2" xfId="39667"/>
    <cellStyle name="Output 2 4 6 8 3" xfId="39668"/>
    <cellStyle name="Output 2 4 6 8 4" xfId="39669"/>
    <cellStyle name="Output 2 4 6 8 5" xfId="39670"/>
    <cellStyle name="Output 2 4 6 8 6" xfId="39671"/>
    <cellStyle name="Output 2 4 6 8 7" xfId="39672"/>
    <cellStyle name="Output 2 4 6 8 8" xfId="39673"/>
    <cellStyle name="Output 2 4 6 8 9" xfId="39674"/>
    <cellStyle name="Output 2 4 6 9" xfId="39675"/>
    <cellStyle name="Output 2 4 7" xfId="39676"/>
    <cellStyle name="Output 2 4 7 2" xfId="39677"/>
    <cellStyle name="Output 2 4 7 3" xfId="39678"/>
    <cellStyle name="Output 2 4 7 4" xfId="39679"/>
    <cellStyle name="Output 2 4 7 5" xfId="39680"/>
    <cellStyle name="Output 2 4 7 6" xfId="39681"/>
    <cellStyle name="Output 2 4 7 7" xfId="39682"/>
    <cellStyle name="Output 2 4 7 8" xfId="39683"/>
    <cellStyle name="Output 2 4 7 9" xfId="39684"/>
    <cellStyle name="Output 2 4 8" xfId="39685"/>
    <cellStyle name="Output 2 4 8 2" xfId="39686"/>
    <cellStyle name="Output 2 4 8 3" xfId="39687"/>
    <cellStyle name="Output 2 4 8 4" xfId="39688"/>
    <cellStyle name="Output 2 4 8 5" xfId="39689"/>
    <cellStyle name="Output 2 4 8 6" xfId="39690"/>
    <cellStyle name="Output 2 4 8 7" xfId="39691"/>
    <cellStyle name="Output 2 4 8 8" xfId="39692"/>
    <cellStyle name="Output 2 4 8 9" xfId="39693"/>
    <cellStyle name="Output 2 4 9" xfId="39694"/>
    <cellStyle name="Output 2 4 9 2" xfId="39695"/>
    <cellStyle name="Output 2 4 9 3" xfId="39696"/>
    <cellStyle name="Output 2 4 9 4" xfId="39697"/>
    <cellStyle name="Output 2 4 9 5" xfId="39698"/>
    <cellStyle name="Output 2 4 9 6" xfId="39699"/>
    <cellStyle name="Output 2 4 9 7" xfId="39700"/>
    <cellStyle name="Output 2 4 9 8" xfId="39701"/>
    <cellStyle name="Output 2 4 9 9" xfId="39702"/>
    <cellStyle name="Output 2 5" xfId="39703"/>
    <cellStyle name="Output 2 5 10" xfId="39704"/>
    <cellStyle name="Output 2 5 10 2" xfId="39705"/>
    <cellStyle name="Output 2 5 10 3" xfId="39706"/>
    <cellStyle name="Output 2 5 10 4" xfId="39707"/>
    <cellStyle name="Output 2 5 10 5" xfId="39708"/>
    <cellStyle name="Output 2 5 10 6" xfId="39709"/>
    <cellStyle name="Output 2 5 10 7" xfId="39710"/>
    <cellStyle name="Output 2 5 10 8" xfId="39711"/>
    <cellStyle name="Output 2 5 10 9" xfId="39712"/>
    <cellStyle name="Output 2 5 11" xfId="39713"/>
    <cellStyle name="Output 2 5 11 2" xfId="39714"/>
    <cellStyle name="Output 2 5 11 3" xfId="39715"/>
    <cellStyle name="Output 2 5 11 4" xfId="39716"/>
    <cellStyle name="Output 2 5 11 5" xfId="39717"/>
    <cellStyle name="Output 2 5 11 6" xfId="39718"/>
    <cellStyle name="Output 2 5 11 7" xfId="39719"/>
    <cellStyle name="Output 2 5 11 8" xfId="39720"/>
    <cellStyle name="Output 2 5 11 9" xfId="39721"/>
    <cellStyle name="Output 2 5 12" xfId="39722"/>
    <cellStyle name="Output 2 5 12 2" xfId="39723"/>
    <cellStyle name="Output 2 5 12 3" xfId="39724"/>
    <cellStyle name="Output 2 5 12 4" xfId="39725"/>
    <cellStyle name="Output 2 5 12 5" xfId="39726"/>
    <cellStyle name="Output 2 5 12 6" xfId="39727"/>
    <cellStyle name="Output 2 5 12 7" xfId="39728"/>
    <cellStyle name="Output 2 5 12 8" xfId="39729"/>
    <cellStyle name="Output 2 5 12 9" xfId="39730"/>
    <cellStyle name="Output 2 5 13" xfId="39731"/>
    <cellStyle name="Output 2 5 14" xfId="39732"/>
    <cellStyle name="Output 2 5 15" xfId="39733"/>
    <cellStyle name="Output 2 5 2" xfId="39734"/>
    <cellStyle name="Output 2 5 2 10" xfId="39735"/>
    <cellStyle name="Output 2 5 2 10 2" xfId="39736"/>
    <cellStyle name="Output 2 5 2 10 3" xfId="39737"/>
    <cellStyle name="Output 2 5 2 10 4" xfId="39738"/>
    <cellStyle name="Output 2 5 2 10 5" xfId="39739"/>
    <cellStyle name="Output 2 5 2 10 6" xfId="39740"/>
    <cellStyle name="Output 2 5 2 10 7" xfId="39741"/>
    <cellStyle name="Output 2 5 2 10 8" xfId="39742"/>
    <cellStyle name="Output 2 5 2 10 9" xfId="39743"/>
    <cellStyle name="Output 2 5 2 11" xfId="39744"/>
    <cellStyle name="Output 2 5 2 11 2" xfId="39745"/>
    <cellStyle name="Output 2 5 2 11 3" xfId="39746"/>
    <cellStyle name="Output 2 5 2 11 4" xfId="39747"/>
    <cellStyle name="Output 2 5 2 11 5" xfId="39748"/>
    <cellStyle name="Output 2 5 2 11 6" xfId="39749"/>
    <cellStyle name="Output 2 5 2 11 7" xfId="39750"/>
    <cellStyle name="Output 2 5 2 11 8" xfId="39751"/>
    <cellStyle name="Output 2 5 2 11 9" xfId="39752"/>
    <cellStyle name="Output 2 5 2 12" xfId="39753"/>
    <cellStyle name="Output 2 5 2 13" xfId="39754"/>
    <cellStyle name="Output 2 5 2 14" xfId="39755"/>
    <cellStyle name="Output 2 5 2 2" xfId="39756"/>
    <cellStyle name="Output 2 5 2 2 10" xfId="39757"/>
    <cellStyle name="Output 2 5 2 2 11" xfId="39758"/>
    <cellStyle name="Output 2 5 2 2 12" xfId="39759"/>
    <cellStyle name="Output 2 5 2 2 13" xfId="39760"/>
    <cellStyle name="Output 2 5 2 2 14" xfId="39761"/>
    <cellStyle name="Output 2 5 2 2 15" xfId="39762"/>
    <cellStyle name="Output 2 5 2 2 16" xfId="39763"/>
    <cellStyle name="Output 2 5 2 2 2" xfId="39764"/>
    <cellStyle name="Output 2 5 2 2 2 10" xfId="39765"/>
    <cellStyle name="Output 2 5 2 2 2 11" xfId="39766"/>
    <cellStyle name="Output 2 5 2 2 2 12" xfId="39767"/>
    <cellStyle name="Output 2 5 2 2 2 13" xfId="39768"/>
    <cellStyle name="Output 2 5 2 2 2 14" xfId="39769"/>
    <cellStyle name="Output 2 5 2 2 2 2" xfId="39770"/>
    <cellStyle name="Output 2 5 2 2 2 2 2" xfId="39771"/>
    <cellStyle name="Output 2 5 2 2 2 2 3" xfId="39772"/>
    <cellStyle name="Output 2 5 2 2 2 2 4" xfId="39773"/>
    <cellStyle name="Output 2 5 2 2 2 2 5" xfId="39774"/>
    <cellStyle name="Output 2 5 2 2 2 2 6" xfId="39775"/>
    <cellStyle name="Output 2 5 2 2 2 2 7" xfId="39776"/>
    <cellStyle name="Output 2 5 2 2 2 2 8" xfId="39777"/>
    <cellStyle name="Output 2 5 2 2 2 2 9" xfId="39778"/>
    <cellStyle name="Output 2 5 2 2 2 3" xfId="39779"/>
    <cellStyle name="Output 2 5 2 2 2 3 2" xfId="39780"/>
    <cellStyle name="Output 2 5 2 2 2 3 3" xfId="39781"/>
    <cellStyle name="Output 2 5 2 2 2 3 4" xfId="39782"/>
    <cellStyle name="Output 2 5 2 2 2 3 5" xfId="39783"/>
    <cellStyle name="Output 2 5 2 2 2 3 6" xfId="39784"/>
    <cellStyle name="Output 2 5 2 2 2 3 7" xfId="39785"/>
    <cellStyle name="Output 2 5 2 2 2 3 8" xfId="39786"/>
    <cellStyle name="Output 2 5 2 2 2 3 9" xfId="39787"/>
    <cellStyle name="Output 2 5 2 2 2 4" xfId="39788"/>
    <cellStyle name="Output 2 5 2 2 2 4 2" xfId="39789"/>
    <cellStyle name="Output 2 5 2 2 2 4 3" xfId="39790"/>
    <cellStyle name="Output 2 5 2 2 2 4 4" xfId="39791"/>
    <cellStyle name="Output 2 5 2 2 2 4 5" xfId="39792"/>
    <cellStyle name="Output 2 5 2 2 2 4 6" xfId="39793"/>
    <cellStyle name="Output 2 5 2 2 2 4 7" xfId="39794"/>
    <cellStyle name="Output 2 5 2 2 2 4 8" xfId="39795"/>
    <cellStyle name="Output 2 5 2 2 2 4 9" xfId="39796"/>
    <cellStyle name="Output 2 5 2 2 2 5" xfId="39797"/>
    <cellStyle name="Output 2 5 2 2 2 5 2" xfId="39798"/>
    <cellStyle name="Output 2 5 2 2 2 5 3" xfId="39799"/>
    <cellStyle name="Output 2 5 2 2 2 5 4" xfId="39800"/>
    <cellStyle name="Output 2 5 2 2 2 5 5" xfId="39801"/>
    <cellStyle name="Output 2 5 2 2 2 5 6" xfId="39802"/>
    <cellStyle name="Output 2 5 2 2 2 5 7" xfId="39803"/>
    <cellStyle name="Output 2 5 2 2 2 5 8" xfId="39804"/>
    <cellStyle name="Output 2 5 2 2 2 5 9" xfId="39805"/>
    <cellStyle name="Output 2 5 2 2 2 6" xfId="39806"/>
    <cellStyle name="Output 2 5 2 2 2 6 2" xfId="39807"/>
    <cellStyle name="Output 2 5 2 2 2 6 3" xfId="39808"/>
    <cellStyle name="Output 2 5 2 2 2 6 4" xfId="39809"/>
    <cellStyle name="Output 2 5 2 2 2 6 5" xfId="39810"/>
    <cellStyle name="Output 2 5 2 2 2 6 6" xfId="39811"/>
    <cellStyle name="Output 2 5 2 2 2 6 7" xfId="39812"/>
    <cellStyle name="Output 2 5 2 2 2 6 8" xfId="39813"/>
    <cellStyle name="Output 2 5 2 2 2 6 9" xfId="39814"/>
    <cellStyle name="Output 2 5 2 2 2 7" xfId="39815"/>
    <cellStyle name="Output 2 5 2 2 2 8" xfId="39816"/>
    <cellStyle name="Output 2 5 2 2 2 9" xfId="39817"/>
    <cellStyle name="Output 2 5 2 2 3" xfId="39818"/>
    <cellStyle name="Output 2 5 2 2 3 2" xfId="39819"/>
    <cellStyle name="Output 2 5 2 2 3 3" xfId="39820"/>
    <cellStyle name="Output 2 5 2 2 3 4" xfId="39821"/>
    <cellStyle name="Output 2 5 2 2 3 5" xfId="39822"/>
    <cellStyle name="Output 2 5 2 2 3 6" xfId="39823"/>
    <cellStyle name="Output 2 5 2 2 3 7" xfId="39824"/>
    <cellStyle name="Output 2 5 2 2 3 8" xfId="39825"/>
    <cellStyle name="Output 2 5 2 2 3 9" xfId="39826"/>
    <cellStyle name="Output 2 5 2 2 4" xfId="39827"/>
    <cellStyle name="Output 2 5 2 2 4 2" xfId="39828"/>
    <cellStyle name="Output 2 5 2 2 4 3" xfId="39829"/>
    <cellStyle name="Output 2 5 2 2 4 4" xfId="39830"/>
    <cellStyle name="Output 2 5 2 2 4 5" xfId="39831"/>
    <cellStyle name="Output 2 5 2 2 4 6" xfId="39832"/>
    <cellStyle name="Output 2 5 2 2 4 7" xfId="39833"/>
    <cellStyle name="Output 2 5 2 2 4 8" xfId="39834"/>
    <cellStyle name="Output 2 5 2 2 4 9" xfId="39835"/>
    <cellStyle name="Output 2 5 2 2 5" xfId="39836"/>
    <cellStyle name="Output 2 5 2 2 5 2" xfId="39837"/>
    <cellStyle name="Output 2 5 2 2 5 3" xfId="39838"/>
    <cellStyle name="Output 2 5 2 2 5 4" xfId="39839"/>
    <cellStyle name="Output 2 5 2 2 5 5" xfId="39840"/>
    <cellStyle name="Output 2 5 2 2 5 6" xfId="39841"/>
    <cellStyle name="Output 2 5 2 2 5 7" xfId="39842"/>
    <cellStyle name="Output 2 5 2 2 5 8" xfId="39843"/>
    <cellStyle name="Output 2 5 2 2 5 9" xfId="39844"/>
    <cellStyle name="Output 2 5 2 2 6" xfId="39845"/>
    <cellStyle name="Output 2 5 2 2 6 2" xfId="39846"/>
    <cellStyle name="Output 2 5 2 2 6 3" xfId="39847"/>
    <cellStyle name="Output 2 5 2 2 6 4" xfId="39848"/>
    <cellStyle name="Output 2 5 2 2 6 5" xfId="39849"/>
    <cellStyle name="Output 2 5 2 2 6 6" xfId="39850"/>
    <cellStyle name="Output 2 5 2 2 6 7" xfId="39851"/>
    <cellStyle name="Output 2 5 2 2 6 8" xfId="39852"/>
    <cellStyle name="Output 2 5 2 2 6 9" xfId="39853"/>
    <cellStyle name="Output 2 5 2 2 7" xfId="39854"/>
    <cellStyle name="Output 2 5 2 2 7 2" xfId="39855"/>
    <cellStyle name="Output 2 5 2 2 7 3" xfId="39856"/>
    <cellStyle name="Output 2 5 2 2 7 4" xfId="39857"/>
    <cellStyle name="Output 2 5 2 2 7 5" xfId="39858"/>
    <cellStyle name="Output 2 5 2 2 7 6" xfId="39859"/>
    <cellStyle name="Output 2 5 2 2 7 7" xfId="39860"/>
    <cellStyle name="Output 2 5 2 2 7 8" xfId="39861"/>
    <cellStyle name="Output 2 5 2 2 7 9" xfId="39862"/>
    <cellStyle name="Output 2 5 2 2 8" xfId="39863"/>
    <cellStyle name="Output 2 5 2 2 8 2" xfId="39864"/>
    <cellStyle name="Output 2 5 2 2 8 3" xfId="39865"/>
    <cellStyle name="Output 2 5 2 2 8 4" xfId="39866"/>
    <cellStyle name="Output 2 5 2 2 8 5" xfId="39867"/>
    <cellStyle name="Output 2 5 2 2 8 6" xfId="39868"/>
    <cellStyle name="Output 2 5 2 2 8 7" xfId="39869"/>
    <cellStyle name="Output 2 5 2 2 8 8" xfId="39870"/>
    <cellStyle name="Output 2 5 2 2 8 9" xfId="39871"/>
    <cellStyle name="Output 2 5 2 2 9" xfId="39872"/>
    <cellStyle name="Output 2 5 2 3" xfId="39873"/>
    <cellStyle name="Output 2 5 2 3 10" xfId="39874"/>
    <cellStyle name="Output 2 5 2 3 11" xfId="39875"/>
    <cellStyle name="Output 2 5 2 3 12" xfId="39876"/>
    <cellStyle name="Output 2 5 2 3 13" xfId="39877"/>
    <cellStyle name="Output 2 5 2 3 14" xfId="39878"/>
    <cellStyle name="Output 2 5 2 3 15" xfId="39879"/>
    <cellStyle name="Output 2 5 2 3 16" xfId="39880"/>
    <cellStyle name="Output 2 5 2 3 2" xfId="39881"/>
    <cellStyle name="Output 2 5 2 3 2 10" xfId="39882"/>
    <cellStyle name="Output 2 5 2 3 2 11" xfId="39883"/>
    <cellStyle name="Output 2 5 2 3 2 12" xfId="39884"/>
    <cellStyle name="Output 2 5 2 3 2 13" xfId="39885"/>
    <cellStyle name="Output 2 5 2 3 2 14" xfId="39886"/>
    <cellStyle name="Output 2 5 2 3 2 2" xfId="39887"/>
    <cellStyle name="Output 2 5 2 3 2 2 2" xfId="39888"/>
    <cellStyle name="Output 2 5 2 3 2 2 3" xfId="39889"/>
    <cellStyle name="Output 2 5 2 3 2 2 4" xfId="39890"/>
    <cellStyle name="Output 2 5 2 3 2 2 5" xfId="39891"/>
    <cellStyle name="Output 2 5 2 3 2 2 6" xfId="39892"/>
    <cellStyle name="Output 2 5 2 3 2 2 7" xfId="39893"/>
    <cellStyle name="Output 2 5 2 3 2 2 8" xfId="39894"/>
    <cellStyle name="Output 2 5 2 3 2 2 9" xfId="39895"/>
    <cellStyle name="Output 2 5 2 3 2 3" xfId="39896"/>
    <cellStyle name="Output 2 5 2 3 2 3 2" xfId="39897"/>
    <cellStyle name="Output 2 5 2 3 2 3 3" xfId="39898"/>
    <cellStyle name="Output 2 5 2 3 2 3 4" xfId="39899"/>
    <cellStyle name="Output 2 5 2 3 2 3 5" xfId="39900"/>
    <cellStyle name="Output 2 5 2 3 2 3 6" xfId="39901"/>
    <cellStyle name="Output 2 5 2 3 2 3 7" xfId="39902"/>
    <cellStyle name="Output 2 5 2 3 2 3 8" xfId="39903"/>
    <cellStyle name="Output 2 5 2 3 2 3 9" xfId="39904"/>
    <cellStyle name="Output 2 5 2 3 2 4" xfId="39905"/>
    <cellStyle name="Output 2 5 2 3 2 4 2" xfId="39906"/>
    <cellStyle name="Output 2 5 2 3 2 4 3" xfId="39907"/>
    <cellStyle name="Output 2 5 2 3 2 4 4" xfId="39908"/>
    <cellStyle name="Output 2 5 2 3 2 4 5" xfId="39909"/>
    <cellStyle name="Output 2 5 2 3 2 4 6" xfId="39910"/>
    <cellStyle name="Output 2 5 2 3 2 4 7" xfId="39911"/>
    <cellStyle name="Output 2 5 2 3 2 4 8" xfId="39912"/>
    <cellStyle name="Output 2 5 2 3 2 4 9" xfId="39913"/>
    <cellStyle name="Output 2 5 2 3 2 5" xfId="39914"/>
    <cellStyle name="Output 2 5 2 3 2 5 2" xfId="39915"/>
    <cellStyle name="Output 2 5 2 3 2 5 3" xfId="39916"/>
    <cellStyle name="Output 2 5 2 3 2 5 4" xfId="39917"/>
    <cellStyle name="Output 2 5 2 3 2 5 5" xfId="39918"/>
    <cellStyle name="Output 2 5 2 3 2 5 6" xfId="39919"/>
    <cellStyle name="Output 2 5 2 3 2 5 7" xfId="39920"/>
    <cellStyle name="Output 2 5 2 3 2 5 8" xfId="39921"/>
    <cellStyle name="Output 2 5 2 3 2 5 9" xfId="39922"/>
    <cellStyle name="Output 2 5 2 3 2 6" xfId="39923"/>
    <cellStyle name="Output 2 5 2 3 2 6 2" xfId="39924"/>
    <cellStyle name="Output 2 5 2 3 2 6 3" xfId="39925"/>
    <cellStyle name="Output 2 5 2 3 2 6 4" xfId="39926"/>
    <cellStyle name="Output 2 5 2 3 2 6 5" xfId="39927"/>
    <cellStyle name="Output 2 5 2 3 2 6 6" xfId="39928"/>
    <cellStyle name="Output 2 5 2 3 2 6 7" xfId="39929"/>
    <cellStyle name="Output 2 5 2 3 2 6 8" xfId="39930"/>
    <cellStyle name="Output 2 5 2 3 2 6 9" xfId="39931"/>
    <cellStyle name="Output 2 5 2 3 2 7" xfId="39932"/>
    <cellStyle name="Output 2 5 2 3 2 8" xfId="39933"/>
    <cellStyle name="Output 2 5 2 3 2 9" xfId="39934"/>
    <cellStyle name="Output 2 5 2 3 3" xfId="39935"/>
    <cellStyle name="Output 2 5 2 3 3 2" xfId="39936"/>
    <cellStyle name="Output 2 5 2 3 3 3" xfId="39937"/>
    <cellStyle name="Output 2 5 2 3 3 4" xfId="39938"/>
    <cellStyle name="Output 2 5 2 3 3 5" xfId="39939"/>
    <cellStyle name="Output 2 5 2 3 3 6" xfId="39940"/>
    <cellStyle name="Output 2 5 2 3 3 7" xfId="39941"/>
    <cellStyle name="Output 2 5 2 3 3 8" xfId="39942"/>
    <cellStyle name="Output 2 5 2 3 3 9" xfId="39943"/>
    <cellStyle name="Output 2 5 2 3 4" xfId="39944"/>
    <cellStyle name="Output 2 5 2 3 4 2" xfId="39945"/>
    <cellStyle name="Output 2 5 2 3 4 3" xfId="39946"/>
    <cellStyle name="Output 2 5 2 3 4 4" xfId="39947"/>
    <cellStyle name="Output 2 5 2 3 4 5" xfId="39948"/>
    <cellStyle name="Output 2 5 2 3 4 6" xfId="39949"/>
    <cellStyle name="Output 2 5 2 3 4 7" xfId="39950"/>
    <cellStyle name="Output 2 5 2 3 4 8" xfId="39951"/>
    <cellStyle name="Output 2 5 2 3 4 9" xfId="39952"/>
    <cellStyle name="Output 2 5 2 3 5" xfId="39953"/>
    <cellStyle name="Output 2 5 2 3 5 2" xfId="39954"/>
    <cellStyle name="Output 2 5 2 3 5 3" xfId="39955"/>
    <cellStyle name="Output 2 5 2 3 5 4" xfId="39956"/>
    <cellStyle name="Output 2 5 2 3 5 5" xfId="39957"/>
    <cellStyle name="Output 2 5 2 3 5 6" xfId="39958"/>
    <cellStyle name="Output 2 5 2 3 5 7" xfId="39959"/>
    <cellStyle name="Output 2 5 2 3 5 8" xfId="39960"/>
    <cellStyle name="Output 2 5 2 3 5 9" xfId="39961"/>
    <cellStyle name="Output 2 5 2 3 6" xfId="39962"/>
    <cellStyle name="Output 2 5 2 3 6 2" xfId="39963"/>
    <cellStyle name="Output 2 5 2 3 6 3" xfId="39964"/>
    <cellStyle name="Output 2 5 2 3 6 4" xfId="39965"/>
    <cellStyle name="Output 2 5 2 3 6 5" xfId="39966"/>
    <cellStyle name="Output 2 5 2 3 6 6" xfId="39967"/>
    <cellStyle name="Output 2 5 2 3 6 7" xfId="39968"/>
    <cellStyle name="Output 2 5 2 3 6 8" xfId="39969"/>
    <cellStyle name="Output 2 5 2 3 6 9" xfId="39970"/>
    <cellStyle name="Output 2 5 2 3 7" xfId="39971"/>
    <cellStyle name="Output 2 5 2 3 7 2" xfId="39972"/>
    <cellStyle name="Output 2 5 2 3 7 3" xfId="39973"/>
    <cellStyle name="Output 2 5 2 3 7 4" xfId="39974"/>
    <cellStyle name="Output 2 5 2 3 7 5" xfId="39975"/>
    <cellStyle name="Output 2 5 2 3 7 6" xfId="39976"/>
    <cellStyle name="Output 2 5 2 3 7 7" xfId="39977"/>
    <cellStyle name="Output 2 5 2 3 7 8" xfId="39978"/>
    <cellStyle name="Output 2 5 2 3 7 9" xfId="39979"/>
    <cellStyle name="Output 2 5 2 3 8" xfId="39980"/>
    <cellStyle name="Output 2 5 2 3 8 2" xfId="39981"/>
    <cellStyle name="Output 2 5 2 3 8 3" xfId="39982"/>
    <cellStyle name="Output 2 5 2 3 8 4" xfId="39983"/>
    <cellStyle name="Output 2 5 2 3 8 5" xfId="39984"/>
    <cellStyle name="Output 2 5 2 3 8 6" xfId="39985"/>
    <cellStyle name="Output 2 5 2 3 8 7" xfId="39986"/>
    <cellStyle name="Output 2 5 2 3 8 8" xfId="39987"/>
    <cellStyle name="Output 2 5 2 3 8 9" xfId="39988"/>
    <cellStyle name="Output 2 5 2 3 9" xfId="39989"/>
    <cellStyle name="Output 2 5 2 4" xfId="39990"/>
    <cellStyle name="Output 2 5 2 4 10" xfId="39991"/>
    <cellStyle name="Output 2 5 2 4 11" xfId="39992"/>
    <cellStyle name="Output 2 5 2 4 12" xfId="39993"/>
    <cellStyle name="Output 2 5 2 4 13" xfId="39994"/>
    <cellStyle name="Output 2 5 2 4 14" xfId="39995"/>
    <cellStyle name="Output 2 5 2 4 15" xfId="39996"/>
    <cellStyle name="Output 2 5 2 4 16" xfId="39997"/>
    <cellStyle name="Output 2 5 2 4 2" xfId="39998"/>
    <cellStyle name="Output 2 5 2 4 2 10" xfId="39999"/>
    <cellStyle name="Output 2 5 2 4 2 11" xfId="40000"/>
    <cellStyle name="Output 2 5 2 4 2 12" xfId="40001"/>
    <cellStyle name="Output 2 5 2 4 2 13" xfId="40002"/>
    <cellStyle name="Output 2 5 2 4 2 14" xfId="40003"/>
    <cellStyle name="Output 2 5 2 4 2 2" xfId="40004"/>
    <cellStyle name="Output 2 5 2 4 2 2 2" xfId="40005"/>
    <cellStyle name="Output 2 5 2 4 2 2 3" xfId="40006"/>
    <cellStyle name="Output 2 5 2 4 2 2 4" xfId="40007"/>
    <cellStyle name="Output 2 5 2 4 2 2 5" xfId="40008"/>
    <cellStyle name="Output 2 5 2 4 2 2 6" xfId="40009"/>
    <cellStyle name="Output 2 5 2 4 2 2 7" xfId="40010"/>
    <cellStyle name="Output 2 5 2 4 2 2 8" xfId="40011"/>
    <cellStyle name="Output 2 5 2 4 2 2 9" xfId="40012"/>
    <cellStyle name="Output 2 5 2 4 2 3" xfId="40013"/>
    <cellStyle name="Output 2 5 2 4 2 3 2" xfId="40014"/>
    <cellStyle name="Output 2 5 2 4 2 3 3" xfId="40015"/>
    <cellStyle name="Output 2 5 2 4 2 3 4" xfId="40016"/>
    <cellStyle name="Output 2 5 2 4 2 3 5" xfId="40017"/>
    <cellStyle name="Output 2 5 2 4 2 3 6" xfId="40018"/>
    <cellStyle name="Output 2 5 2 4 2 3 7" xfId="40019"/>
    <cellStyle name="Output 2 5 2 4 2 3 8" xfId="40020"/>
    <cellStyle name="Output 2 5 2 4 2 3 9" xfId="40021"/>
    <cellStyle name="Output 2 5 2 4 2 4" xfId="40022"/>
    <cellStyle name="Output 2 5 2 4 2 4 2" xfId="40023"/>
    <cellStyle name="Output 2 5 2 4 2 4 3" xfId="40024"/>
    <cellStyle name="Output 2 5 2 4 2 4 4" xfId="40025"/>
    <cellStyle name="Output 2 5 2 4 2 4 5" xfId="40026"/>
    <cellStyle name="Output 2 5 2 4 2 4 6" xfId="40027"/>
    <cellStyle name="Output 2 5 2 4 2 4 7" xfId="40028"/>
    <cellStyle name="Output 2 5 2 4 2 4 8" xfId="40029"/>
    <cellStyle name="Output 2 5 2 4 2 4 9" xfId="40030"/>
    <cellStyle name="Output 2 5 2 4 2 5" xfId="40031"/>
    <cellStyle name="Output 2 5 2 4 2 5 2" xfId="40032"/>
    <cellStyle name="Output 2 5 2 4 2 5 3" xfId="40033"/>
    <cellStyle name="Output 2 5 2 4 2 5 4" xfId="40034"/>
    <cellStyle name="Output 2 5 2 4 2 5 5" xfId="40035"/>
    <cellStyle name="Output 2 5 2 4 2 5 6" xfId="40036"/>
    <cellStyle name="Output 2 5 2 4 2 5 7" xfId="40037"/>
    <cellStyle name="Output 2 5 2 4 2 5 8" xfId="40038"/>
    <cellStyle name="Output 2 5 2 4 2 5 9" xfId="40039"/>
    <cellStyle name="Output 2 5 2 4 2 6" xfId="40040"/>
    <cellStyle name="Output 2 5 2 4 2 6 2" xfId="40041"/>
    <cellStyle name="Output 2 5 2 4 2 6 3" xfId="40042"/>
    <cellStyle name="Output 2 5 2 4 2 6 4" xfId="40043"/>
    <cellStyle name="Output 2 5 2 4 2 6 5" xfId="40044"/>
    <cellStyle name="Output 2 5 2 4 2 6 6" xfId="40045"/>
    <cellStyle name="Output 2 5 2 4 2 6 7" xfId="40046"/>
    <cellStyle name="Output 2 5 2 4 2 6 8" xfId="40047"/>
    <cellStyle name="Output 2 5 2 4 2 6 9" xfId="40048"/>
    <cellStyle name="Output 2 5 2 4 2 7" xfId="40049"/>
    <cellStyle name="Output 2 5 2 4 2 8" xfId="40050"/>
    <cellStyle name="Output 2 5 2 4 2 9" xfId="40051"/>
    <cellStyle name="Output 2 5 2 4 3" xfId="40052"/>
    <cellStyle name="Output 2 5 2 4 3 2" xfId="40053"/>
    <cellStyle name="Output 2 5 2 4 3 3" xfId="40054"/>
    <cellStyle name="Output 2 5 2 4 3 4" xfId="40055"/>
    <cellStyle name="Output 2 5 2 4 3 5" xfId="40056"/>
    <cellStyle name="Output 2 5 2 4 3 6" xfId="40057"/>
    <cellStyle name="Output 2 5 2 4 3 7" xfId="40058"/>
    <cellStyle name="Output 2 5 2 4 3 8" xfId="40059"/>
    <cellStyle name="Output 2 5 2 4 3 9" xfId="40060"/>
    <cellStyle name="Output 2 5 2 4 4" xfId="40061"/>
    <cellStyle name="Output 2 5 2 4 4 2" xfId="40062"/>
    <cellStyle name="Output 2 5 2 4 4 3" xfId="40063"/>
    <cellStyle name="Output 2 5 2 4 4 4" xfId="40064"/>
    <cellStyle name="Output 2 5 2 4 4 5" xfId="40065"/>
    <cellStyle name="Output 2 5 2 4 4 6" xfId="40066"/>
    <cellStyle name="Output 2 5 2 4 4 7" xfId="40067"/>
    <cellStyle name="Output 2 5 2 4 4 8" xfId="40068"/>
    <cellStyle name="Output 2 5 2 4 4 9" xfId="40069"/>
    <cellStyle name="Output 2 5 2 4 5" xfId="40070"/>
    <cellStyle name="Output 2 5 2 4 5 2" xfId="40071"/>
    <cellStyle name="Output 2 5 2 4 5 3" xfId="40072"/>
    <cellStyle name="Output 2 5 2 4 5 4" xfId="40073"/>
    <cellStyle name="Output 2 5 2 4 5 5" xfId="40074"/>
    <cellStyle name="Output 2 5 2 4 5 6" xfId="40075"/>
    <cellStyle name="Output 2 5 2 4 5 7" xfId="40076"/>
    <cellStyle name="Output 2 5 2 4 5 8" xfId="40077"/>
    <cellStyle name="Output 2 5 2 4 5 9" xfId="40078"/>
    <cellStyle name="Output 2 5 2 4 6" xfId="40079"/>
    <cellStyle name="Output 2 5 2 4 6 2" xfId="40080"/>
    <cellStyle name="Output 2 5 2 4 6 3" xfId="40081"/>
    <cellStyle name="Output 2 5 2 4 6 4" xfId="40082"/>
    <cellStyle name="Output 2 5 2 4 6 5" xfId="40083"/>
    <cellStyle name="Output 2 5 2 4 6 6" xfId="40084"/>
    <cellStyle name="Output 2 5 2 4 6 7" xfId="40085"/>
    <cellStyle name="Output 2 5 2 4 6 8" xfId="40086"/>
    <cellStyle name="Output 2 5 2 4 6 9" xfId="40087"/>
    <cellStyle name="Output 2 5 2 4 7" xfId="40088"/>
    <cellStyle name="Output 2 5 2 4 7 2" xfId="40089"/>
    <cellStyle name="Output 2 5 2 4 7 3" xfId="40090"/>
    <cellStyle name="Output 2 5 2 4 7 4" xfId="40091"/>
    <cellStyle name="Output 2 5 2 4 7 5" xfId="40092"/>
    <cellStyle name="Output 2 5 2 4 7 6" xfId="40093"/>
    <cellStyle name="Output 2 5 2 4 7 7" xfId="40094"/>
    <cellStyle name="Output 2 5 2 4 7 8" xfId="40095"/>
    <cellStyle name="Output 2 5 2 4 7 9" xfId="40096"/>
    <cellStyle name="Output 2 5 2 4 8" xfId="40097"/>
    <cellStyle name="Output 2 5 2 4 8 2" xfId="40098"/>
    <cellStyle name="Output 2 5 2 4 8 3" xfId="40099"/>
    <cellStyle name="Output 2 5 2 4 8 4" xfId="40100"/>
    <cellStyle name="Output 2 5 2 4 8 5" xfId="40101"/>
    <cellStyle name="Output 2 5 2 4 8 6" xfId="40102"/>
    <cellStyle name="Output 2 5 2 4 8 7" xfId="40103"/>
    <cellStyle name="Output 2 5 2 4 8 8" xfId="40104"/>
    <cellStyle name="Output 2 5 2 4 8 9" xfId="40105"/>
    <cellStyle name="Output 2 5 2 4 9" xfId="40106"/>
    <cellStyle name="Output 2 5 2 5" xfId="40107"/>
    <cellStyle name="Output 2 5 2 5 2" xfId="40108"/>
    <cellStyle name="Output 2 5 2 5 3" xfId="40109"/>
    <cellStyle name="Output 2 5 2 5 4" xfId="40110"/>
    <cellStyle name="Output 2 5 2 5 5" xfId="40111"/>
    <cellStyle name="Output 2 5 2 5 6" xfId="40112"/>
    <cellStyle name="Output 2 5 2 5 7" xfId="40113"/>
    <cellStyle name="Output 2 5 2 5 8" xfId="40114"/>
    <cellStyle name="Output 2 5 2 5 9" xfId="40115"/>
    <cellStyle name="Output 2 5 2 6" xfId="40116"/>
    <cellStyle name="Output 2 5 2 6 2" xfId="40117"/>
    <cellStyle name="Output 2 5 2 6 3" xfId="40118"/>
    <cellStyle name="Output 2 5 2 6 4" xfId="40119"/>
    <cellStyle name="Output 2 5 2 6 5" xfId="40120"/>
    <cellStyle name="Output 2 5 2 6 6" xfId="40121"/>
    <cellStyle name="Output 2 5 2 6 7" xfId="40122"/>
    <cellStyle name="Output 2 5 2 6 8" xfId="40123"/>
    <cellStyle name="Output 2 5 2 6 9" xfId="40124"/>
    <cellStyle name="Output 2 5 2 7" xfId="40125"/>
    <cellStyle name="Output 2 5 2 7 2" xfId="40126"/>
    <cellStyle name="Output 2 5 2 7 3" xfId="40127"/>
    <cellStyle name="Output 2 5 2 7 4" xfId="40128"/>
    <cellStyle name="Output 2 5 2 7 5" xfId="40129"/>
    <cellStyle name="Output 2 5 2 7 6" xfId="40130"/>
    <cellStyle name="Output 2 5 2 7 7" xfId="40131"/>
    <cellStyle name="Output 2 5 2 7 8" xfId="40132"/>
    <cellStyle name="Output 2 5 2 7 9" xfId="40133"/>
    <cellStyle name="Output 2 5 2 8" xfId="40134"/>
    <cellStyle name="Output 2 5 2 8 2" xfId="40135"/>
    <cellStyle name="Output 2 5 2 8 3" xfId="40136"/>
    <cellStyle name="Output 2 5 2 8 4" xfId="40137"/>
    <cellStyle name="Output 2 5 2 8 5" xfId="40138"/>
    <cellStyle name="Output 2 5 2 8 6" xfId="40139"/>
    <cellStyle name="Output 2 5 2 8 7" xfId="40140"/>
    <cellStyle name="Output 2 5 2 8 8" xfId="40141"/>
    <cellStyle name="Output 2 5 2 8 9" xfId="40142"/>
    <cellStyle name="Output 2 5 2 9" xfId="40143"/>
    <cellStyle name="Output 2 5 2 9 2" xfId="40144"/>
    <cellStyle name="Output 2 5 2 9 3" xfId="40145"/>
    <cellStyle name="Output 2 5 2 9 4" xfId="40146"/>
    <cellStyle name="Output 2 5 2 9 5" xfId="40147"/>
    <cellStyle name="Output 2 5 2 9 6" xfId="40148"/>
    <cellStyle name="Output 2 5 2 9 7" xfId="40149"/>
    <cellStyle name="Output 2 5 2 9 8" xfId="40150"/>
    <cellStyle name="Output 2 5 2 9 9" xfId="40151"/>
    <cellStyle name="Output 2 5 3" xfId="40152"/>
    <cellStyle name="Output 2 5 3 10" xfId="40153"/>
    <cellStyle name="Output 2 5 3 11" xfId="40154"/>
    <cellStyle name="Output 2 5 3 12" xfId="40155"/>
    <cellStyle name="Output 2 5 3 13" xfId="40156"/>
    <cellStyle name="Output 2 5 3 14" xfId="40157"/>
    <cellStyle name="Output 2 5 3 15" xfId="40158"/>
    <cellStyle name="Output 2 5 3 16" xfId="40159"/>
    <cellStyle name="Output 2 5 3 2" xfId="40160"/>
    <cellStyle name="Output 2 5 3 2 10" xfId="40161"/>
    <cellStyle name="Output 2 5 3 2 11" xfId="40162"/>
    <cellStyle name="Output 2 5 3 2 12" xfId="40163"/>
    <cellStyle name="Output 2 5 3 2 13" xfId="40164"/>
    <cellStyle name="Output 2 5 3 2 14" xfId="40165"/>
    <cellStyle name="Output 2 5 3 2 2" xfId="40166"/>
    <cellStyle name="Output 2 5 3 2 2 2" xfId="40167"/>
    <cellStyle name="Output 2 5 3 2 2 3" xfId="40168"/>
    <cellStyle name="Output 2 5 3 2 2 4" xfId="40169"/>
    <cellStyle name="Output 2 5 3 2 2 5" xfId="40170"/>
    <cellStyle name="Output 2 5 3 2 2 6" xfId="40171"/>
    <cellStyle name="Output 2 5 3 2 2 7" xfId="40172"/>
    <cellStyle name="Output 2 5 3 2 2 8" xfId="40173"/>
    <cellStyle name="Output 2 5 3 2 2 9" xfId="40174"/>
    <cellStyle name="Output 2 5 3 2 3" xfId="40175"/>
    <cellStyle name="Output 2 5 3 2 3 2" xfId="40176"/>
    <cellStyle name="Output 2 5 3 2 3 3" xfId="40177"/>
    <cellStyle name="Output 2 5 3 2 3 4" xfId="40178"/>
    <cellStyle name="Output 2 5 3 2 3 5" xfId="40179"/>
    <cellStyle name="Output 2 5 3 2 3 6" xfId="40180"/>
    <cellStyle name="Output 2 5 3 2 3 7" xfId="40181"/>
    <cellStyle name="Output 2 5 3 2 3 8" xfId="40182"/>
    <cellStyle name="Output 2 5 3 2 3 9" xfId="40183"/>
    <cellStyle name="Output 2 5 3 2 4" xfId="40184"/>
    <cellStyle name="Output 2 5 3 2 4 2" xfId="40185"/>
    <cellStyle name="Output 2 5 3 2 4 3" xfId="40186"/>
    <cellStyle name="Output 2 5 3 2 4 4" xfId="40187"/>
    <cellStyle name="Output 2 5 3 2 4 5" xfId="40188"/>
    <cellStyle name="Output 2 5 3 2 4 6" xfId="40189"/>
    <cellStyle name="Output 2 5 3 2 4 7" xfId="40190"/>
    <cellStyle name="Output 2 5 3 2 4 8" xfId="40191"/>
    <cellStyle name="Output 2 5 3 2 4 9" xfId="40192"/>
    <cellStyle name="Output 2 5 3 2 5" xfId="40193"/>
    <cellStyle name="Output 2 5 3 2 5 2" xfId="40194"/>
    <cellStyle name="Output 2 5 3 2 5 3" xfId="40195"/>
    <cellStyle name="Output 2 5 3 2 5 4" xfId="40196"/>
    <cellStyle name="Output 2 5 3 2 5 5" xfId="40197"/>
    <cellStyle name="Output 2 5 3 2 5 6" xfId="40198"/>
    <cellStyle name="Output 2 5 3 2 5 7" xfId="40199"/>
    <cellStyle name="Output 2 5 3 2 5 8" xfId="40200"/>
    <cellStyle name="Output 2 5 3 2 5 9" xfId="40201"/>
    <cellStyle name="Output 2 5 3 2 6" xfId="40202"/>
    <cellStyle name="Output 2 5 3 2 6 2" xfId="40203"/>
    <cellStyle name="Output 2 5 3 2 6 3" xfId="40204"/>
    <cellStyle name="Output 2 5 3 2 6 4" xfId="40205"/>
    <cellStyle name="Output 2 5 3 2 6 5" xfId="40206"/>
    <cellStyle name="Output 2 5 3 2 6 6" xfId="40207"/>
    <cellStyle name="Output 2 5 3 2 6 7" xfId="40208"/>
    <cellStyle name="Output 2 5 3 2 6 8" xfId="40209"/>
    <cellStyle name="Output 2 5 3 2 6 9" xfId="40210"/>
    <cellStyle name="Output 2 5 3 2 7" xfId="40211"/>
    <cellStyle name="Output 2 5 3 2 8" xfId="40212"/>
    <cellStyle name="Output 2 5 3 2 9" xfId="40213"/>
    <cellStyle name="Output 2 5 3 3" xfId="40214"/>
    <cellStyle name="Output 2 5 3 3 2" xfId="40215"/>
    <cellStyle name="Output 2 5 3 3 3" xfId="40216"/>
    <cellStyle name="Output 2 5 3 3 4" xfId="40217"/>
    <cellStyle name="Output 2 5 3 3 5" xfId="40218"/>
    <cellStyle name="Output 2 5 3 3 6" xfId="40219"/>
    <cellStyle name="Output 2 5 3 3 7" xfId="40220"/>
    <cellStyle name="Output 2 5 3 3 8" xfId="40221"/>
    <cellStyle name="Output 2 5 3 3 9" xfId="40222"/>
    <cellStyle name="Output 2 5 3 4" xfId="40223"/>
    <cellStyle name="Output 2 5 3 4 2" xfId="40224"/>
    <cellStyle name="Output 2 5 3 4 3" xfId="40225"/>
    <cellStyle name="Output 2 5 3 4 4" xfId="40226"/>
    <cellStyle name="Output 2 5 3 4 5" xfId="40227"/>
    <cellStyle name="Output 2 5 3 4 6" xfId="40228"/>
    <cellStyle name="Output 2 5 3 4 7" xfId="40229"/>
    <cellStyle name="Output 2 5 3 4 8" xfId="40230"/>
    <cellStyle name="Output 2 5 3 4 9" xfId="40231"/>
    <cellStyle name="Output 2 5 3 5" xfId="40232"/>
    <cellStyle name="Output 2 5 3 5 2" xfId="40233"/>
    <cellStyle name="Output 2 5 3 5 3" xfId="40234"/>
    <cellStyle name="Output 2 5 3 5 4" xfId="40235"/>
    <cellStyle name="Output 2 5 3 5 5" xfId="40236"/>
    <cellStyle name="Output 2 5 3 5 6" xfId="40237"/>
    <cellStyle name="Output 2 5 3 5 7" xfId="40238"/>
    <cellStyle name="Output 2 5 3 5 8" xfId="40239"/>
    <cellStyle name="Output 2 5 3 5 9" xfId="40240"/>
    <cellStyle name="Output 2 5 3 6" xfId="40241"/>
    <cellStyle name="Output 2 5 3 6 2" xfId="40242"/>
    <cellStyle name="Output 2 5 3 6 3" xfId="40243"/>
    <cellStyle name="Output 2 5 3 6 4" xfId="40244"/>
    <cellStyle name="Output 2 5 3 6 5" xfId="40245"/>
    <cellStyle name="Output 2 5 3 6 6" xfId="40246"/>
    <cellStyle name="Output 2 5 3 6 7" xfId="40247"/>
    <cellStyle name="Output 2 5 3 6 8" xfId="40248"/>
    <cellStyle name="Output 2 5 3 6 9" xfId="40249"/>
    <cellStyle name="Output 2 5 3 7" xfId="40250"/>
    <cellStyle name="Output 2 5 3 7 2" xfId="40251"/>
    <cellStyle name="Output 2 5 3 7 3" xfId="40252"/>
    <cellStyle name="Output 2 5 3 7 4" xfId="40253"/>
    <cellStyle name="Output 2 5 3 7 5" xfId="40254"/>
    <cellStyle name="Output 2 5 3 7 6" xfId="40255"/>
    <cellStyle name="Output 2 5 3 7 7" xfId="40256"/>
    <cellStyle name="Output 2 5 3 7 8" xfId="40257"/>
    <cellStyle name="Output 2 5 3 7 9" xfId="40258"/>
    <cellStyle name="Output 2 5 3 8" xfId="40259"/>
    <cellStyle name="Output 2 5 3 8 2" xfId="40260"/>
    <cellStyle name="Output 2 5 3 8 3" xfId="40261"/>
    <cellStyle name="Output 2 5 3 8 4" xfId="40262"/>
    <cellStyle name="Output 2 5 3 8 5" xfId="40263"/>
    <cellStyle name="Output 2 5 3 8 6" xfId="40264"/>
    <cellStyle name="Output 2 5 3 8 7" xfId="40265"/>
    <cellStyle name="Output 2 5 3 8 8" xfId="40266"/>
    <cellStyle name="Output 2 5 3 8 9" xfId="40267"/>
    <cellStyle name="Output 2 5 3 9" xfId="40268"/>
    <cellStyle name="Output 2 5 4" xfId="40269"/>
    <cellStyle name="Output 2 5 4 10" xfId="40270"/>
    <cellStyle name="Output 2 5 4 11" xfId="40271"/>
    <cellStyle name="Output 2 5 4 12" xfId="40272"/>
    <cellStyle name="Output 2 5 4 13" xfId="40273"/>
    <cellStyle name="Output 2 5 4 14" xfId="40274"/>
    <cellStyle name="Output 2 5 4 15" xfId="40275"/>
    <cellStyle name="Output 2 5 4 16" xfId="40276"/>
    <cellStyle name="Output 2 5 4 2" xfId="40277"/>
    <cellStyle name="Output 2 5 4 2 10" xfId="40278"/>
    <cellStyle name="Output 2 5 4 2 11" xfId="40279"/>
    <cellStyle name="Output 2 5 4 2 12" xfId="40280"/>
    <cellStyle name="Output 2 5 4 2 13" xfId="40281"/>
    <cellStyle name="Output 2 5 4 2 14" xfId="40282"/>
    <cellStyle name="Output 2 5 4 2 2" xfId="40283"/>
    <cellStyle name="Output 2 5 4 2 2 2" xfId="40284"/>
    <cellStyle name="Output 2 5 4 2 2 3" xfId="40285"/>
    <cellStyle name="Output 2 5 4 2 2 4" xfId="40286"/>
    <cellStyle name="Output 2 5 4 2 2 5" xfId="40287"/>
    <cellStyle name="Output 2 5 4 2 2 6" xfId="40288"/>
    <cellStyle name="Output 2 5 4 2 2 7" xfId="40289"/>
    <cellStyle name="Output 2 5 4 2 2 8" xfId="40290"/>
    <cellStyle name="Output 2 5 4 2 2 9" xfId="40291"/>
    <cellStyle name="Output 2 5 4 2 3" xfId="40292"/>
    <cellStyle name="Output 2 5 4 2 3 2" xfId="40293"/>
    <cellStyle name="Output 2 5 4 2 3 3" xfId="40294"/>
    <cellStyle name="Output 2 5 4 2 3 4" xfId="40295"/>
    <cellStyle name="Output 2 5 4 2 3 5" xfId="40296"/>
    <cellStyle name="Output 2 5 4 2 3 6" xfId="40297"/>
    <cellStyle name="Output 2 5 4 2 3 7" xfId="40298"/>
    <cellStyle name="Output 2 5 4 2 3 8" xfId="40299"/>
    <cellStyle name="Output 2 5 4 2 3 9" xfId="40300"/>
    <cellStyle name="Output 2 5 4 2 4" xfId="40301"/>
    <cellStyle name="Output 2 5 4 2 4 2" xfId="40302"/>
    <cellStyle name="Output 2 5 4 2 4 3" xfId="40303"/>
    <cellStyle name="Output 2 5 4 2 4 4" xfId="40304"/>
    <cellStyle name="Output 2 5 4 2 4 5" xfId="40305"/>
    <cellStyle name="Output 2 5 4 2 4 6" xfId="40306"/>
    <cellStyle name="Output 2 5 4 2 4 7" xfId="40307"/>
    <cellStyle name="Output 2 5 4 2 4 8" xfId="40308"/>
    <cellStyle name="Output 2 5 4 2 4 9" xfId="40309"/>
    <cellStyle name="Output 2 5 4 2 5" xfId="40310"/>
    <cellStyle name="Output 2 5 4 2 5 2" xfId="40311"/>
    <cellStyle name="Output 2 5 4 2 5 3" xfId="40312"/>
    <cellStyle name="Output 2 5 4 2 5 4" xfId="40313"/>
    <cellStyle name="Output 2 5 4 2 5 5" xfId="40314"/>
    <cellStyle name="Output 2 5 4 2 5 6" xfId="40315"/>
    <cellStyle name="Output 2 5 4 2 5 7" xfId="40316"/>
    <cellStyle name="Output 2 5 4 2 5 8" xfId="40317"/>
    <cellStyle name="Output 2 5 4 2 5 9" xfId="40318"/>
    <cellStyle name="Output 2 5 4 2 6" xfId="40319"/>
    <cellStyle name="Output 2 5 4 2 6 2" xfId="40320"/>
    <cellStyle name="Output 2 5 4 2 6 3" xfId="40321"/>
    <cellStyle name="Output 2 5 4 2 6 4" xfId="40322"/>
    <cellStyle name="Output 2 5 4 2 6 5" xfId="40323"/>
    <cellStyle name="Output 2 5 4 2 6 6" xfId="40324"/>
    <cellStyle name="Output 2 5 4 2 6 7" xfId="40325"/>
    <cellStyle name="Output 2 5 4 2 6 8" xfId="40326"/>
    <cellStyle name="Output 2 5 4 2 6 9" xfId="40327"/>
    <cellStyle name="Output 2 5 4 2 7" xfId="40328"/>
    <cellStyle name="Output 2 5 4 2 8" xfId="40329"/>
    <cellStyle name="Output 2 5 4 2 9" xfId="40330"/>
    <cellStyle name="Output 2 5 4 3" xfId="40331"/>
    <cellStyle name="Output 2 5 4 3 2" xfId="40332"/>
    <cellStyle name="Output 2 5 4 3 3" xfId="40333"/>
    <cellStyle name="Output 2 5 4 3 4" xfId="40334"/>
    <cellStyle name="Output 2 5 4 3 5" xfId="40335"/>
    <cellStyle name="Output 2 5 4 3 6" xfId="40336"/>
    <cellStyle name="Output 2 5 4 3 7" xfId="40337"/>
    <cellStyle name="Output 2 5 4 3 8" xfId="40338"/>
    <cellStyle name="Output 2 5 4 3 9" xfId="40339"/>
    <cellStyle name="Output 2 5 4 4" xfId="40340"/>
    <cellStyle name="Output 2 5 4 4 2" xfId="40341"/>
    <cellStyle name="Output 2 5 4 4 3" xfId="40342"/>
    <cellStyle name="Output 2 5 4 4 4" xfId="40343"/>
    <cellStyle name="Output 2 5 4 4 5" xfId="40344"/>
    <cellStyle name="Output 2 5 4 4 6" xfId="40345"/>
    <cellStyle name="Output 2 5 4 4 7" xfId="40346"/>
    <cellStyle name="Output 2 5 4 4 8" xfId="40347"/>
    <cellStyle name="Output 2 5 4 4 9" xfId="40348"/>
    <cellStyle name="Output 2 5 4 5" xfId="40349"/>
    <cellStyle name="Output 2 5 4 5 2" xfId="40350"/>
    <cellStyle name="Output 2 5 4 5 3" xfId="40351"/>
    <cellStyle name="Output 2 5 4 5 4" xfId="40352"/>
    <cellStyle name="Output 2 5 4 5 5" xfId="40353"/>
    <cellStyle name="Output 2 5 4 5 6" xfId="40354"/>
    <cellStyle name="Output 2 5 4 5 7" xfId="40355"/>
    <cellStyle name="Output 2 5 4 5 8" xfId="40356"/>
    <cellStyle name="Output 2 5 4 5 9" xfId="40357"/>
    <cellStyle name="Output 2 5 4 6" xfId="40358"/>
    <cellStyle name="Output 2 5 4 6 2" xfId="40359"/>
    <cellStyle name="Output 2 5 4 6 3" xfId="40360"/>
    <cellStyle name="Output 2 5 4 6 4" xfId="40361"/>
    <cellStyle name="Output 2 5 4 6 5" xfId="40362"/>
    <cellStyle name="Output 2 5 4 6 6" xfId="40363"/>
    <cellStyle name="Output 2 5 4 6 7" xfId="40364"/>
    <cellStyle name="Output 2 5 4 6 8" xfId="40365"/>
    <cellStyle name="Output 2 5 4 6 9" xfId="40366"/>
    <cellStyle name="Output 2 5 4 7" xfId="40367"/>
    <cellStyle name="Output 2 5 4 7 2" xfId="40368"/>
    <cellStyle name="Output 2 5 4 7 3" xfId="40369"/>
    <cellStyle name="Output 2 5 4 7 4" xfId="40370"/>
    <cellStyle name="Output 2 5 4 7 5" xfId="40371"/>
    <cellStyle name="Output 2 5 4 7 6" xfId="40372"/>
    <cellStyle name="Output 2 5 4 7 7" xfId="40373"/>
    <cellStyle name="Output 2 5 4 7 8" xfId="40374"/>
    <cellStyle name="Output 2 5 4 7 9" xfId="40375"/>
    <cellStyle name="Output 2 5 4 8" xfId="40376"/>
    <cellStyle name="Output 2 5 4 8 2" xfId="40377"/>
    <cellStyle name="Output 2 5 4 8 3" xfId="40378"/>
    <cellStyle name="Output 2 5 4 8 4" xfId="40379"/>
    <cellStyle name="Output 2 5 4 8 5" xfId="40380"/>
    <cellStyle name="Output 2 5 4 8 6" xfId="40381"/>
    <cellStyle name="Output 2 5 4 8 7" xfId="40382"/>
    <cellStyle name="Output 2 5 4 8 8" xfId="40383"/>
    <cellStyle name="Output 2 5 4 8 9" xfId="40384"/>
    <cellStyle name="Output 2 5 4 9" xfId="40385"/>
    <cellStyle name="Output 2 5 5" xfId="40386"/>
    <cellStyle name="Output 2 5 5 10" xfId="40387"/>
    <cellStyle name="Output 2 5 5 11" xfId="40388"/>
    <cellStyle name="Output 2 5 5 12" xfId="40389"/>
    <cellStyle name="Output 2 5 5 13" xfId="40390"/>
    <cellStyle name="Output 2 5 5 14" xfId="40391"/>
    <cellStyle name="Output 2 5 5 15" xfId="40392"/>
    <cellStyle name="Output 2 5 5 16" xfId="40393"/>
    <cellStyle name="Output 2 5 5 2" xfId="40394"/>
    <cellStyle name="Output 2 5 5 2 10" xfId="40395"/>
    <cellStyle name="Output 2 5 5 2 11" xfId="40396"/>
    <cellStyle name="Output 2 5 5 2 12" xfId="40397"/>
    <cellStyle name="Output 2 5 5 2 13" xfId="40398"/>
    <cellStyle name="Output 2 5 5 2 14" xfId="40399"/>
    <cellStyle name="Output 2 5 5 2 2" xfId="40400"/>
    <cellStyle name="Output 2 5 5 2 2 2" xfId="40401"/>
    <cellStyle name="Output 2 5 5 2 2 3" xfId="40402"/>
    <cellStyle name="Output 2 5 5 2 2 4" xfId="40403"/>
    <cellStyle name="Output 2 5 5 2 2 5" xfId="40404"/>
    <cellStyle name="Output 2 5 5 2 2 6" xfId="40405"/>
    <cellStyle name="Output 2 5 5 2 2 7" xfId="40406"/>
    <cellStyle name="Output 2 5 5 2 2 8" xfId="40407"/>
    <cellStyle name="Output 2 5 5 2 2 9" xfId="40408"/>
    <cellStyle name="Output 2 5 5 2 3" xfId="40409"/>
    <cellStyle name="Output 2 5 5 2 3 2" xfId="40410"/>
    <cellStyle name="Output 2 5 5 2 3 3" xfId="40411"/>
    <cellStyle name="Output 2 5 5 2 3 4" xfId="40412"/>
    <cellStyle name="Output 2 5 5 2 3 5" xfId="40413"/>
    <cellStyle name="Output 2 5 5 2 3 6" xfId="40414"/>
    <cellStyle name="Output 2 5 5 2 3 7" xfId="40415"/>
    <cellStyle name="Output 2 5 5 2 3 8" xfId="40416"/>
    <cellStyle name="Output 2 5 5 2 3 9" xfId="40417"/>
    <cellStyle name="Output 2 5 5 2 4" xfId="40418"/>
    <cellStyle name="Output 2 5 5 2 4 2" xfId="40419"/>
    <cellStyle name="Output 2 5 5 2 4 3" xfId="40420"/>
    <cellStyle name="Output 2 5 5 2 4 4" xfId="40421"/>
    <cellStyle name="Output 2 5 5 2 4 5" xfId="40422"/>
    <cellStyle name="Output 2 5 5 2 4 6" xfId="40423"/>
    <cellStyle name="Output 2 5 5 2 4 7" xfId="40424"/>
    <cellStyle name="Output 2 5 5 2 4 8" xfId="40425"/>
    <cellStyle name="Output 2 5 5 2 4 9" xfId="40426"/>
    <cellStyle name="Output 2 5 5 2 5" xfId="40427"/>
    <cellStyle name="Output 2 5 5 2 5 2" xfId="40428"/>
    <cellStyle name="Output 2 5 5 2 5 3" xfId="40429"/>
    <cellStyle name="Output 2 5 5 2 5 4" xfId="40430"/>
    <cellStyle name="Output 2 5 5 2 5 5" xfId="40431"/>
    <cellStyle name="Output 2 5 5 2 5 6" xfId="40432"/>
    <cellStyle name="Output 2 5 5 2 5 7" xfId="40433"/>
    <cellStyle name="Output 2 5 5 2 5 8" xfId="40434"/>
    <cellStyle name="Output 2 5 5 2 5 9" xfId="40435"/>
    <cellStyle name="Output 2 5 5 2 6" xfId="40436"/>
    <cellStyle name="Output 2 5 5 2 6 2" xfId="40437"/>
    <cellStyle name="Output 2 5 5 2 6 3" xfId="40438"/>
    <cellStyle name="Output 2 5 5 2 6 4" xfId="40439"/>
    <cellStyle name="Output 2 5 5 2 6 5" xfId="40440"/>
    <cellStyle name="Output 2 5 5 2 6 6" xfId="40441"/>
    <cellStyle name="Output 2 5 5 2 6 7" xfId="40442"/>
    <cellStyle name="Output 2 5 5 2 6 8" xfId="40443"/>
    <cellStyle name="Output 2 5 5 2 6 9" xfId="40444"/>
    <cellStyle name="Output 2 5 5 2 7" xfId="40445"/>
    <cellStyle name="Output 2 5 5 2 8" xfId="40446"/>
    <cellStyle name="Output 2 5 5 2 9" xfId="40447"/>
    <cellStyle name="Output 2 5 5 3" xfId="40448"/>
    <cellStyle name="Output 2 5 5 3 2" xfId="40449"/>
    <cellStyle name="Output 2 5 5 3 3" xfId="40450"/>
    <cellStyle name="Output 2 5 5 3 4" xfId="40451"/>
    <cellStyle name="Output 2 5 5 3 5" xfId="40452"/>
    <cellStyle name="Output 2 5 5 3 6" xfId="40453"/>
    <cellStyle name="Output 2 5 5 3 7" xfId="40454"/>
    <cellStyle name="Output 2 5 5 3 8" xfId="40455"/>
    <cellStyle name="Output 2 5 5 3 9" xfId="40456"/>
    <cellStyle name="Output 2 5 5 4" xfId="40457"/>
    <cellStyle name="Output 2 5 5 4 2" xfId="40458"/>
    <cellStyle name="Output 2 5 5 4 3" xfId="40459"/>
    <cellStyle name="Output 2 5 5 4 4" xfId="40460"/>
    <cellStyle name="Output 2 5 5 4 5" xfId="40461"/>
    <cellStyle name="Output 2 5 5 4 6" xfId="40462"/>
    <cellStyle name="Output 2 5 5 4 7" xfId="40463"/>
    <cellStyle name="Output 2 5 5 4 8" xfId="40464"/>
    <cellStyle name="Output 2 5 5 4 9" xfId="40465"/>
    <cellStyle name="Output 2 5 5 5" xfId="40466"/>
    <cellStyle name="Output 2 5 5 5 2" xfId="40467"/>
    <cellStyle name="Output 2 5 5 5 3" xfId="40468"/>
    <cellStyle name="Output 2 5 5 5 4" xfId="40469"/>
    <cellStyle name="Output 2 5 5 5 5" xfId="40470"/>
    <cellStyle name="Output 2 5 5 5 6" xfId="40471"/>
    <cellStyle name="Output 2 5 5 5 7" xfId="40472"/>
    <cellStyle name="Output 2 5 5 5 8" xfId="40473"/>
    <cellStyle name="Output 2 5 5 5 9" xfId="40474"/>
    <cellStyle name="Output 2 5 5 6" xfId="40475"/>
    <cellStyle name="Output 2 5 5 6 2" xfId="40476"/>
    <cellStyle name="Output 2 5 5 6 3" xfId="40477"/>
    <cellStyle name="Output 2 5 5 6 4" xfId="40478"/>
    <cellStyle name="Output 2 5 5 6 5" xfId="40479"/>
    <cellStyle name="Output 2 5 5 6 6" xfId="40480"/>
    <cellStyle name="Output 2 5 5 6 7" xfId="40481"/>
    <cellStyle name="Output 2 5 5 6 8" xfId="40482"/>
    <cellStyle name="Output 2 5 5 6 9" xfId="40483"/>
    <cellStyle name="Output 2 5 5 7" xfId="40484"/>
    <cellStyle name="Output 2 5 5 7 2" xfId="40485"/>
    <cellStyle name="Output 2 5 5 7 3" xfId="40486"/>
    <cellStyle name="Output 2 5 5 7 4" xfId="40487"/>
    <cellStyle name="Output 2 5 5 7 5" xfId="40488"/>
    <cellStyle name="Output 2 5 5 7 6" xfId="40489"/>
    <cellStyle name="Output 2 5 5 7 7" xfId="40490"/>
    <cellStyle name="Output 2 5 5 7 8" xfId="40491"/>
    <cellStyle name="Output 2 5 5 7 9" xfId="40492"/>
    <cellStyle name="Output 2 5 5 8" xfId="40493"/>
    <cellStyle name="Output 2 5 5 8 2" xfId="40494"/>
    <cellStyle name="Output 2 5 5 8 3" xfId="40495"/>
    <cellStyle name="Output 2 5 5 8 4" xfId="40496"/>
    <cellStyle name="Output 2 5 5 8 5" xfId="40497"/>
    <cellStyle name="Output 2 5 5 8 6" xfId="40498"/>
    <cellStyle name="Output 2 5 5 8 7" xfId="40499"/>
    <cellStyle name="Output 2 5 5 8 8" xfId="40500"/>
    <cellStyle name="Output 2 5 5 8 9" xfId="40501"/>
    <cellStyle name="Output 2 5 5 9" xfId="40502"/>
    <cellStyle name="Output 2 5 6" xfId="40503"/>
    <cellStyle name="Output 2 5 6 2" xfId="40504"/>
    <cellStyle name="Output 2 5 6 3" xfId="40505"/>
    <cellStyle name="Output 2 5 6 4" xfId="40506"/>
    <cellStyle name="Output 2 5 6 5" xfId="40507"/>
    <cellStyle name="Output 2 5 6 6" xfId="40508"/>
    <cellStyle name="Output 2 5 6 7" xfId="40509"/>
    <cellStyle name="Output 2 5 6 8" xfId="40510"/>
    <cellStyle name="Output 2 5 6 9" xfId="40511"/>
    <cellStyle name="Output 2 5 7" xfId="40512"/>
    <cellStyle name="Output 2 5 7 2" xfId="40513"/>
    <cellStyle name="Output 2 5 7 3" xfId="40514"/>
    <cellStyle name="Output 2 5 7 4" xfId="40515"/>
    <cellStyle name="Output 2 5 7 5" xfId="40516"/>
    <cellStyle name="Output 2 5 7 6" xfId="40517"/>
    <cellStyle name="Output 2 5 7 7" xfId="40518"/>
    <cellStyle name="Output 2 5 7 8" xfId="40519"/>
    <cellStyle name="Output 2 5 7 9" xfId="40520"/>
    <cellStyle name="Output 2 5 8" xfId="40521"/>
    <cellStyle name="Output 2 5 8 2" xfId="40522"/>
    <cellStyle name="Output 2 5 8 3" xfId="40523"/>
    <cellStyle name="Output 2 5 8 4" xfId="40524"/>
    <cellStyle name="Output 2 5 8 5" xfId="40525"/>
    <cellStyle name="Output 2 5 8 6" xfId="40526"/>
    <cellStyle name="Output 2 5 8 7" xfId="40527"/>
    <cellStyle name="Output 2 5 8 8" xfId="40528"/>
    <cellStyle name="Output 2 5 8 9" xfId="40529"/>
    <cellStyle name="Output 2 5 9" xfId="40530"/>
    <cellStyle name="Output 2 5 9 2" xfId="40531"/>
    <cellStyle name="Output 2 5 9 3" xfId="40532"/>
    <cellStyle name="Output 2 5 9 4" xfId="40533"/>
    <cellStyle name="Output 2 5 9 5" xfId="40534"/>
    <cellStyle name="Output 2 5 9 6" xfId="40535"/>
    <cellStyle name="Output 2 5 9 7" xfId="40536"/>
    <cellStyle name="Output 2 5 9 8" xfId="40537"/>
    <cellStyle name="Output 2 5 9 9" xfId="40538"/>
    <cellStyle name="Output 2 6" xfId="40539"/>
    <cellStyle name="Output 2 6 10" xfId="40540"/>
    <cellStyle name="Output 2 6 10 2" xfId="40541"/>
    <cellStyle name="Output 2 6 10 3" xfId="40542"/>
    <cellStyle name="Output 2 6 10 4" xfId="40543"/>
    <cellStyle name="Output 2 6 10 5" xfId="40544"/>
    <cellStyle name="Output 2 6 10 6" xfId="40545"/>
    <cellStyle name="Output 2 6 10 7" xfId="40546"/>
    <cellStyle name="Output 2 6 10 8" xfId="40547"/>
    <cellStyle name="Output 2 6 10 9" xfId="40548"/>
    <cellStyle name="Output 2 6 11" xfId="40549"/>
    <cellStyle name="Output 2 6 11 2" xfId="40550"/>
    <cellStyle name="Output 2 6 11 3" xfId="40551"/>
    <cellStyle name="Output 2 6 11 4" xfId="40552"/>
    <cellStyle name="Output 2 6 11 5" xfId="40553"/>
    <cellStyle name="Output 2 6 11 6" xfId="40554"/>
    <cellStyle name="Output 2 6 11 7" xfId="40555"/>
    <cellStyle name="Output 2 6 11 8" xfId="40556"/>
    <cellStyle name="Output 2 6 11 9" xfId="40557"/>
    <cellStyle name="Output 2 6 12" xfId="40558"/>
    <cellStyle name="Output 2 6 13" xfId="40559"/>
    <cellStyle name="Output 2 6 14" xfId="40560"/>
    <cellStyle name="Output 2 6 2" xfId="40561"/>
    <cellStyle name="Output 2 6 2 10" xfId="40562"/>
    <cellStyle name="Output 2 6 2 11" xfId="40563"/>
    <cellStyle name="Output 2 6 2 12" xfId="40564"/>
    <cellStyle name="Output 2 6 2 13" xfId="40565"/>
    <cellStyle name="Output 2 6 2 14" xfId="40566"/>
    <cellStyle name="Output 2 6 2 15" xfId="40567"/>
    <cellStyle name="Output 2 6 2 16" xfId="40568"/>
    <cellStyle name="Output 2 6 2 2" xfId="40569"/>
    <cellStyle name="Output 2 6 2 2 10" xfId="40570"/>
    <cellStyle name="Output 2 6 2 2 11" xfId="40571"/>
    <cellStyle name="Output 2 6 2 2 12" xfId="40572"/>
    <cellStyle name="Output 2 6 2 2 13" xfId="40573"/>
    <cellStyle name="Output 2 6 2 2 14" xfId="40574"/>
    <cellStyle name="Output 2 6 2 2 2" xfId="40575"/>
    <cellStyle name="Output 2 6 2 2 2 2" xfId="40576"/>
    <cellStyle name="Output 2 6 2 2 2 3" xfId="40577"/>
    <cellStyle name="Output 2 6 2 2 2 4" xfId="40578"/>
    <cellStyle name="Output 2 6 2 2 2 5" xfId="40579"/>
    <cellStyle name="Output 2 6 2 2 2 6" xfId="40580"/>
    <cellStyle name="Output 2 6 2 2 2 7" xfId="40581"/>
    <cellStyle name="Output 2 6 2 2 2 8" xfId="40582"/>
    <cellStyle name="Output 2 6 2 2 2 9" xfId="40583"/>
    <cellStyle name="Output 2 6 2 2 3" xfId="40584"/>
    <cellStyle name="Output 2 6 2 2 3 2" xfId="40585"/>
    <cellStyle name="Output 2 6 2 2 3 3" xfId="40586"/>
    <cellStyle name="Output 2 6 2 2 3 4" xfId="40587"/>
    <cellStyle name="Output 2 6 2 2 3 5" xfId="40588"/>
    <cellStyle name="Output 2 6 2 2 3 6" xfId="40589"/>
    <cellStyle name="Output 2 6 2 2 3 7" xfId="40590"/>
    <cellStyle name="Output 2 6 2 2 3 8" xfId="40591"/>
    <cellStyle name="Output 2 6 2 2 3 9" xfId="40592"/>
    <cellStyle name="Output 2 6 2 2 4" xfId="40593"/>
    <cellStyle name="Output 2 6 2 2 4 2" xfId="40594"/>
    <cellStyle name="Output 2 6 2 2 4 3" xfId="40595"/>
    <cellStyle name="Output 2 6 2 2 4 4" xfId="40596"/>
    <cellStyle name="Output 2 6 2 2 4 5" xfId="40597"/>
    <cellStyle name="Output 2 6 2 2 4 6" xfId="40598"/>
    <cellStyle name="Output 2 6 2 2 4 7" xfId="40599"/>
    <cellStyle name="Output 2 6 2 2 4 8" xfId="40600"/>
    <cellStyle name="Output 2 6 2 2 4 9" xfId="40601"/>
    <cellStyle name="Output 2 6 2 2 5" xfId="40602"/>
    <cellStyle name="Output 2 6 2 2 5 2" xfId="40603"/>
    <cellStyle name="Output 2 6 2 2 5 3" xfId="40604"/>
    <cellStyle name="Output 2 6 2 2 5 4" xfId="40605"/>
    <cellStyle name="Output 2 6 2 2 5 5" xfId="40606"/>
    <cellStyle name="Output 2 6 2 2 5 6" xfId="40607"/>
    <cellStyle name="Output 2 6 2 2 5 7" xfId="40608"/>
    <cellStyle name="Output 2 6 2 2 5 8" xfId="40609"/>
    <cellStyle name="Output 2 6 2 2 5 9" xfId="40610"/>
    <cellStyle name="Output 2 6 2 2 6" xfId="40611"/>
    <cellStyle name="Output 2 6 2 2 6 2" xfId="40612"/>
    <cellStyle name="Output 2 6 2 2 6 3" xfId="40613"/>
    <cellStyle name="Output 2 6 2 2 6 4" xfId="40614"/>
    <cellStyle name="Output 2 6 2 2 6 5" xfId="40615"/>
    <cellStyle name="Output 2 6 2 2 6 6" xfId="40616"/>
    <cellStyle name="Output 2 6 2 2 6 7" xfId="40617"/>
    <cellStyle name="Output 2 6 2 2 6 8" xfId="40618"/>
    <cellStyle name="Output 2 6 2 2 6 9" xfId="40619"/>
    <cellStyle name="Output 2 6 2 2 7" xfId="40620"/>
    <cellStyle name="Output 2 6 2 2 8" xfId="40621"/>
    <cellStyle name="Output 2 6 2 2 9" xfId="40622"/>
    <cellStyle name="Output 2 6 2 3" xfId="40623"/>
    <cellStyle name="Output 2 6 2 3 2" xfId="40624"/>
    <cellStyle name="Output 2 6 2 3 3" xfId="40625"/>
    <cellStyle name="Output 2 6 2 3 4" xfId="40626"/>
    <cellStyle name="Output 2 6 2 3 5" xfId="40627"/>
    <cellStyle name="Output 2 6 2 3 6" xfId="40628"/>
    <cellStyle name="Output 2 6 2 3 7" xfId="40629"/>
    <cellStyle name="Output 2 6 2 3 8" xfId="40630"/>
    <cellStyle name="Output 2 6 2 3 9" xfId="40631"/>
    <cellStyle name="Output 2 6 2 4" xfId="40632"/>
    <cellStyle name="Output 2 6 2 4 2" xfId="40633"/>
    <cellStyle name="Output 2 6 2 4 3" xfId="40634"/>
    <cellStyle name="Output 2 6 2 4 4" xfId="40635"/>
    <cellStyle name="Output 2 6 2 4 5" xfId="40636"/>
    <cellStyle name="Output 2 6 2 4 6" xfId="40637"/>
    <cellStyle name="Output 2 6 2 4 7" xfId="40638"/>
    <cellStyle name="Output 2 6 2 4 8" xfId="40639"/>
    <cellStyle name="Output 2 6 2 4 9" xfId="40640"/>
    <cellStyle name="Output 2 6 2 5" xfId="40641"/>
    <cellStyle name="Output 2 6 2 5 2" xfId="40642"/>
    <cellStyle name="Output 2 6 2 5 3" xfId="40643"/>
    <cellStyle name="Output 2 6 2 5 4" xfId="40644"/>
    <cellStyle name="Output 2 6 2 5 5" xfId="40645"/>
    <cellStyle name="Output 2 6 2 5 6" xfId="40646"/>
    <cellStyle name="Output 2 6 2 5 7" xfId="40647"/>
    <cellStyle name="Output 2 6 2 5 8" xfId="40648"/>
    <cellStyle name="Output 2 6 2 5 9" xfId="40649"/>
    <cellStyle name="Output 2 6 2 6" xfId="40650"/>
    <cellStyle name="Output 2 6 2 6 2" xfId="40651"/>
    <cellStyle name="Output 2 6 2 6 3" xfId="40652"/>
    <cellStyle name="Output 2 6 2 6 4" xfId="40653"/>
    <cellStyle name="Output 2 6 2 6 5" xfId="40654"/>
    <cellStyle name="Output 2 6 2 6 6" xfId="40655"/>
    <cellStyle name="Output 2 6 2 6 7" xfId="40656"/>
    <cellStyle name="Output 2 6 2 6 8" xfId="40657"/>
    <cellStyle name="Output 2 6 2 6 9" xfId="40658"/>
    <cellStyle name="Output 2 6 2 7" xfId="40659"/>
    <cellStyle name="Output 2 6 2 7 2" xfId="40660"/>
    <cellStyle name="Output 2 6 2 7 3" xfId="40661"/>
    <cellStyle name="Output 2 6 2 7 4" xfId="40662"/>
    <cellStyle name="Output 2 6 2 7 5" xfId="40663"/>
    <cellStyle name="Output 2 6 2 7 6" xfId="40664"/>
    <cellStyle name="Output 2 6 2 7 7" xfId="40665"/>
    <cellStyle name="Output 2 6 2 7 8" xfId="40666"/>
    <cellStyle name="Output 2 6 2 7 9" xfId="40667"/>
    <cellStyle name="Output 2 6 2 8" xfId="40668"/>
    <cellStyle name="Output 2 6 2 8 2" xfId="40669"/>
    <cellStyle name="Output 2 6 2 8 3" xfId="40670"/>
    <cellStyle name="Output 2 6 2 8 4" xfId="40671"/>
    <cellStyle name="Output 2 6 2 8 5" xfId="40672"/>
    <cellStyle name="Output 2 6 2 8 6" xfId="40673"/>
    <cellStyle name="Output 2 6 2 8 7" xfId="40674"/>
    <cellStyle name="Output 2 6 2 8 8" xfId="40675"/>
    <cellStyle name="Output 2 6 2 8 9" xfId="40676"/>
    <cellStyle name="Output 2 6 2 9" xfId="40677"/>
    <cellStyle name="Output 2 6 3" xfId="40678"/>
    <cellStyle name="Output 2 6 3 10" xfId="40679"/>
    <cellStyle name="Output 2 6 3 11" xfId="40680"/>
    <cellStyle name="Output 2 6 3 12" xfId="40681"/>
    <cellStyle name="Output 2 6 3 13" xfId="40682"/>
    <cellStyle name="Output 2 6 3 14" xfId="40683"/>
    <cellStyle name="Output 2 6 3 15" xfId="40684"/>
    <cellStyle name="Output 2 6 3 16" xfId="40685"/>
    <cellStyle name="Output 2 6 3 2" xfId="40686"/>
    <cellStyle name="Output 2 6 3 2 10" xfId="40687"/>
    <cellStyle name="Output 2 6 3 2 11" xfId="40688"/>
    <cellStyle name="Output 2 6 3 2 12" xfId="40689"/>
    <cellStyle name="Output 2 6 3 2 13" xfId="40690"/>
    <cellStyle name="Output 2 6 3 2 14" xfId="40691"/>
    <cellStyle name="Output 2 6 3 2 2" xfId="40692"/>
    <cellStyle name="Output 2 6 3 2 2 2" xfId="40693"/>
    <cellStyle name="Output 2 6 3 2 2 3" xfId="40694"/>
    <cellStyle name="Output 2 6 3 2 2 4" xfId="40695"/>
    <cellStyle name="Output 2 6 3 2 2 5" xfId="40696"/>
    <cellStyle name="Output 2 6 3 2 2 6" xfId="40697"/>
    <cellStyle name="Output 2 6 3 2 2 7" xfId="40698"/>
    <cellStyle name="Output 2 6 3 2 2 8" xfId="40699"/>
    <cellStyle name="Output 2 6 3 2 2 9" xfId="40700"/>
    <cellStyle name="Output 2 6 3 2 3" xfId="40701"/>
    <cellStyle name="Output 2 6 3 2 3 2" xfId="40702"/>
    <cellStyle name="Output 2 6 3 2 3 3" xfId="40703"/>
    <cellStyle name="Output 2 6 3 2 3 4" xfId="40704"/>
    <cellStyle name="Output 2 6 3 2 3 5" xfId="40705"/>
    <cellStyle name="Output 2 6 3 2 3 6" xfId="40706"/>
    <cellStyle name="Output 2 6 3 2 3 7" xfId="40707"/>
    <cellStyle name="Output 2 6 3 2 3 8" xfId="40708"/>
    <cellStyle name="Output 2 6 3 2 3 9" xfId="40709"/>
    <cellStyle name="Output 2 6 3 2 4" xfId="40710"/>
    <cellStyle name="Output 2 6 3 2 4 2" xfId="40711"/>
    <cellStyle name="Output 2 6 3 2 4 3" xfId="40712"/>
    <cellStyle name="Output 2 6 3 2 4 4" xfId="40713"/>
    <cellStyle name="Output 2 6 3 2 4 5" xfId="40714"/>
    <cellStyle name="Output 2 6 3 2 4 6" xfId="40715"/>
    <cellStyle name="Output 2 6 3 2 4 7" xfId="40716"/>
    <cellStyle name="Output 2 6 3 2 4 8" xfId="40717"/>
    <cellStyle name="Output 2 6 3 2 4 9" xfId="40718"/>
    <cellStyle name="Output 2 6 3 2 5" xfId="40719"/>
    <cellStyle name="Output 2 6 3 2 5 2" xfId="40720"/>
    <cellStyle name="Output 2 6 3 2 5 3" xfId="40721"/>
    <cellStyle name="Output 2 6 3 2 5 4" xfId="40722"/>
    <cellStyle name="Output 2 6 3 2 5 5" xfId="40723"/>
    <cellStyle name="Output 2 6 3 2 5 6" xfId="40724"/>
    <cellStyle name="Output 2 6 3 2 5 7" xfId="40725"/>
    <cellStyle name="Output 2 6 3 2 5 8" xfId="40726"/>
    <cellStyle name="Output 2 6 3 2 5 9" xfId="40727"/>
    <cellStyle name="Output 2 6 3 2 6" xfId="40728"/>
    <cellStyle name="Output 2 6 3 2 6 2" xfId="40729"/>
    <cellStyle name="Output 2 6 3 2 6 3" xfId="40730"/>
    <cellStyle name="Output 2 6 3 2 6 4" xfId="40731"/>
    <cellStyle name="Output 2 6 3 2 6 5" xfId="40732"/>
    <cellStyle name="Output 2 6 3 2 6 6" xfId="40733"/>
    <cellStyle name="Output 2 6 3 2 6 7" xfId="40734"/>
    <cellStyle name="Output 2 6 3 2 6 8" xfId="40735"/>
    <cellStyle name="Output 2 6 3 2 6 9" xfId="40736"/>
    <cellStyle name="Output 2 6 3 2 7" xfId="40737"/>
    <cellStyle name="Output 2 6 3 2 8" xfId="40738"/>
    <cellStyle name="Output 2 6 3 2 9" xfId="40739"/>
    <cellStyle name="Output 2 6 3 3" xfId="40740"/>
    <cellStyle name="Output 2 6 3 3 2" xfId="40741"/>
    <cellStyle name="Output 2 6 3 3 3" xfId="40742"/>
    <cellStyle name="Output 2 6 3 3 4" xfId="40743"/>
    <cellStyle name="Output 2 6 3 3 5" xfId="40744"/>
    <cellStyle name="Output 2 6 3 3 6" xfId="40745"/>
    <cellStyle name="Output 2 6 3 3 7" xfId="40746"/>
    <cellStyle name="Output 2 6 3 3 8" xfId="40747"/>
    <cellStyle name="Output 2 6 3 3 9" xfId="40748"/>
    <cellStyle name="Output 2 6 3 4" xfId="40749"/>
    <cellStyle name="Output 2 6 3 4 2" xfId="40750"/>
    <cellStyle name="Output 2 6 3 4 3" xfId="40751"/>
    <cellStyle name="Output 2 6 3 4 4" xfId="40752"/>
    <cellStyle name="Output 2 6 3 4 5" xfId="40753"/>
    <cellStyle name="Output 2 6 3 4 6" xfId="40754"/>
    <cellStyle name="Output 2 6 3 4 7" xfId="40755"/>
    <cellStyle name="Output 2 6 3 4 8" xfId="40756"/>
    <cellStyle name="Output 2 6 3 4 9" xfId="40757"/>
    <cellStyle name="Output 2 6 3 5" xfId="40758"/>
    <cellStyle name="Output 2 6 3 5 2" xfId="40759"/>
    <cellStyle name="Output 2 6 3 5 3" xfId="40760"/>
    <cellStyle name="Output 2 6 3 5 4" xfId="40761"/>
    <cellStyle name="Output 2 6 3 5 5" xfId="40762"/>
    <cellStyle name="Output 2 6 3 5 6" xfId="40763"/>
    <cellStyle name="Output 2 6 3 5 7" xfId="40764"/>
    <cellStyle name="Output 2 6 3 5 8" xfId="40765"/>
    <cellStyle name="Output 2 6 3 5 9" xfId="40766"/>
    <cellStyle name="Output 2 6 3 6" xfId="40767"/>
    <cellStyle name="Output 2 6 3 6 2" xfId="40768"/>
    <cellStyle name="Output 2 6 3 6 3" xfId="40769"/>
    <cellStyle name="Output 2 6 3 6 4" xfId="40770"/>
    <cellStyle name="Output 2 6 3 6 5" xfId="40771"/>
    <cellStyle name="Output 2 6 3 6 6" xfId="40772"/>
    <cellStyle name="Output 2 6 3 6 7" xfId="40773"/>
    <cellStyle name="Output 2 6 3 6 8" xfId="40774"/>
    <cellStyle name="Output 2 6 3 6 9" xfId="40775"/>
    <cellStyle name="Output 2 6 3 7" xfId="40776"/>
    <cellStyle name="Output 2 6 3 7 2" xfId="40777"/>
    <cellStyle name="Output 2 6 3 7 3" xfId="40778"/>
    <cellStyle name="Output 2 6 3 7 4" xfId="40779"/>
    <cellStyle name="Output 2 6 3 7 5" xfId="40780"/>
    <cellStyle name="Output 2 6 3 7 6" xfId="40781"/>
    <cellStyle name="Output 2 6 3 7 7" xfId="40782"/>
    <cellStyle name="Output 2 6 3 7 8" xfId="40783"/>
    <cellStyle name="Output 2 6 3 7 9" xfId="40784"/>
    <cellStyle name="Output 2 6 3 8" xfId="40785"/>
    <cellStyle name="Output 2 6 3 8 2" xfId="40786"/>
    <cellStyle name="Output 2 6 3 8 3" xfId="40787"/>
    <cellStyle name="Output 2 6 3 8 4" xfId="40788"/>
    <cellStyle name="Output 2 6 3 8 5" xfId="40789"/>
    <cellStyle name="Output 2 6 3 8 6" xfId="40790"/>
    <cellStyle name="Output 2 6 3 8 7" xfId="40791"/>
    <cellStyle name="Output 2 6 3 8 8" xfId="40792"/>
    <cellStyle name="Output 2 6 3 8 9" xfId="40793"/>
    <cellStyle name="Output 2 6 3 9" xfId="40794"/>
    <cellStyle name="Output 2 6 4" xfId="40795"/>
    <cellStyle name="Output 2 6 4 10" xfId="40796"/>
    <cellStyle name="Output 2 6 4 11" xfId="40797"/>
    <cellStyle name="Output 2 6 4 12" xfId="40798"/>
    <cellStyle name="Output 2 6 4 13" xfId="40799"/>
    <cellStyle name="Output 2 6 4 14" xfId="40800"/>
    <cellStyle name="Output 2 6 4 15" xfId="40801"/>
    <cellStyle name="Output 2 6 4 16" xfId="40802"/>
    <cellStyle name="Output 2 6 4 2" xfId="40803"/>
    <cellStyle name="Output 2 6 4 2 10" xfId="40804"/>
    <cellStyle name="Output 2 6 4 2 11" xfId="40805"/>
    <cellStyle name="Output 2 6 4 2 12" xfId="40806"/>
    <cellStyle name="Output 2 6 4 2 13" xfId="40807"/>
    <cellStyle name="Output 2 6 4 2 14" xfId="40808"/>
    <cellStyle name="Output 2 6 4 2 2" xfId="40809"/>
    <cellStyle name="Output 2 6 4 2 2 2" xfId="40810"/>
    <cellStyle name="Output 2 6 4 2 2 3" xfId="40811"/>
    <cellStyle name="Output 2 6 4 2 2 4" xfId="40812"/>
    <cellStyle name="Output 2 6 4 2 2 5" xfId="40813"/>
    <cellStyle name="Output 2 6 4 2 2 6" xfId="40814"/>
    <cellStyle name="Output 2 6 4 2 2 7" xfId="40815"/>
    <cellStyle name="Output 2 6 4 2 2 8" xfId="40816"/>
    <cellStyle name="Output 2 6 4 2 2 9" xfId="40817"/>
    <cellStyle name="Output 2 6 4 2 3" xfId="40818"/>
    <cellStyle name="Output 2 6 4 2 3 2" xfId="40819"/>
    <cellStyle name="Output 2 6 4 2 3 3" xfId="40820"/>
    <cellStyle name="Output 2 6 4 2 3 4" xfId="40821"/>
    <cellStyle name="Output 2 6 4 2 3 5" xfId="40822"/>
    <cellStyle name="Output 2 6 4 2 3 6" xfId="40823"/>
    <cellStyle name="Output 2 6 4 2 3 7" xfId="40824"/>
    <cellStyle name="Output 2 6 4 2 3 8" xfId="40825"/>
    <cellStyle name="Output 2 6 4 2 3 9" xfId="40826"/>
    <cellStyle name="Output 2 6 4 2 4" xfId="40827"/>
    <cellStyle name="Output 2 6 4 2 4 2" xfId="40828"/>
    <cellStyle name="Output 2 6 4 2 4 3" xfId="40829"/>
    <cellStyle name="Output 2 6 4 2 4 4" xfId="40830"/>
    <cellStyle name="Output 2 6 4 2 4 5" xfId="40831"/>
    <cellStyle name="Output 2 6 4 2 4 6" xfId="40832"/>
    <cellStyle name="Output 2 6 4 2 4 7" xfId="40833"/>
    <cellStyle name="Output 2 6 4 2 4 8" xfId="40834"/>
    <cellStyle name="Output 2 6 4 2 4 9" xfId="40835"/>
    <cellStyle name="Output 2 6 4 2 5" xfId="40836"/>
    <cellStyle name="Output 2 6 4 2 5 2" xfId="40837"/>
    <cellStyle name="Output 2 6 4 2 5 3" xfId="40838"/>
    <cellStyle name="Output 2 6 4 2 5 4" xfId="40839"/>
    <cellStyle name="Output 2 6 4 2 5 5" xfId="40840"/>
    <cellStyle name="Output 2 6 4 2 5 6" xfId="40841"/>
    <cellStyle name="Output 2 6 4 2 5 7" xfId="40842"/>
    <cellStyle name="Output 2 6 4 2 5 8" xfId="40843"/>
    <cellStyle name="Output 2 6 4 2 5 9" xfId="40844"/>
    <cellStyle name="Output 2 6 4 2 6" xfId="40845"/>
    <cellStyle name="Output 2 6 4 2 6 2" xfId="40846"/>
    <cellStyle name="Output 2 6 4 2 6 3" xfId="40847"/>
    <cellStyle name="Output 2 6 4 2 6 4" xfId="40848"/>
    <cellStyle name="Output 2 6 4 2 6 5" xfId="40849"/>
    <cellStyle name="Output 2 6 4 2 6 6" xfId="40850"/>
    <cellStyle name="Output 2 6 4 2 6 7" xfId="40851"/>
    <cellStyle name="Output 2 6 4 2 6 8" xfId="40852"/>
    <cellStyle name="Output 2 6 4 2 6 9" xfId="40853"/>
    <cellStyle name="Output 2 6 4 2 7" xfId="40854"/>
    <cellStyle name="Output 2 6 4 2 8" xfId="40855"/>
    <cellStyle name="Output 2 6 4 2 9" xfId="40856"/>
    <cellStyle name="Output 2 6 4 3" xfId="40857"/>
    <cellStyle name="Output 2 6 4 3 2" xfId="40858"/>
    <cellStyle name="Output 2 6 4 3 3" xfId="40859"/>
    <cellStyle name="Output 2 6 4 3 4" xfId="40860"/>
    <cellStyle name="Output 2 6 4 3 5" xfId="40861"/>
    <cellStyle name="Output 2 6 4 3 6" xfId="40862"/>
    <cellStyle name="Output 2 6 4 3 7" xfId="40863"/>
    <cellStyle name="Output 2 6 4 3 8" xfId="40864"/>
    <cellStyle name="Output 2 6 4 3 9" xfId="40865"/>
    <cellStyle name="Output 2 6 4 4" xfId="40866"/>
    <cellStyle name="Output 2 6 4 4 2" xfId="40867"/>
    <cellStyle name="Output 2 6 4 4 3" xfId="40868"/>
    <cellStyle name="Output 2 6 4 4 4" xfId="40869"/>
    <cellStyle name="Output 2 6 4 4 5" xfId="40870"/>
    <cellStyle name="Output 2 6 4 4 6" xfId="40871"/>
    <cellStyle name="Output 2 6 4 4 7" xfId="40872"/>
    <cellStyle name="Output 2 6 4 4 8" xfId="40873"/>
    <cellStyle name="Output 2 6 4 4 9" xfId="40874"/>
    <cellStyle name="Output 2 6 4 5" xfId="40875"/>
    <cellStyle name="Output 2 6 4 5 2" xfId="40876"/>
    <cellStyle name="Output 2 6 4 5 3" xfId="40877"/>
    <cellStyle name="Output 2 6 4 5 4" xfId="40878"/>
    <cellStyle name="Output 2 6 4 5 5" xfId="40879"/>
    <cellStyle name="Output 2 6 4 5 6" xfId="40880"/>
    <cellStyle name="Output 2 6 4 5 7" xfId="40881"/>
    <cellStyle name="Output 2 6 4 5 8" xfId="40882"/>
    <cellStyle name="Output 2 6 4 5 9" xfId="40883"/>
    <cellStyle name="Output 2 6 4 6" xfId="40884"/>
    <cellStyle name="Output 2 6 4 6 2" xfId="40885"/>
    <cellStyle name="Output 2 6 4 6 3" xfId="40886"/>
    <cellStyle name="Output 2 6 4 6 4" xfId="40887"/>
    <cellStyle name="Output 2 6 4 6 5" xfId="40888"/>
    <cellStyle name="Output 2 6 4 6 6" xfId="40889"/>
    <cellStyle name="Output 2 6 4 6 7" xfId="40890"/>
    <cellStyle name="Output 2 6 4 6 8" xfId="40891"/>
    <cellStyle name="Output 2 6 4 6 9" xfId="40892"/>
    <cellStyle name="Output 2 6 4 7" xfId="40893"/>
    <cellStyle name="Output 2 6 4 7 2" xfId="40894"/>
    <cellStyle name="Output 2 6 4 7 3" xfId="40895"/>
    <cellStyle name="Output 2 6 4 7 4" xfId="40896"/>
    <cellStyle name="Output 2 6 4 7 5" xfId="40897"/>
    <cellStyle name="Output 2 6 4 7 6" xfId="40898"/>
    <cellStyle name="Output 2 6 4 7 7" xfId="40899"/>
    <cellStyle name="Output 2 6 4 7 8" xfId="40900"/>
    <cellStyle name="Output 2 6 4 7 9" xfId="40901"/>
    <cellStyle name="Output 2 6 4 8" xfId="40902"/>
    <cellStyle name="Output 2 6 4 8 2" xfId="40903"/>
    <cellStyle name="Output 2 6 4 8 3" xfId="40904"/>
    <cellStyle name="Output 2 6 4 8 4" xfId="40905"/>
    <cellStyle name="Output 2 6 4 8 5" xfId="40906"/>
    <cellStyle name="Output 2 6 4 8 6" xfId="40907"/>
    <cellStyle name="Output 2 6 4 8 7" xfId="40908"/>
    <cellStyle name="Output 2 6 4 8 8" xfId="40909"/>
    <cellStyle name="Output 2 6 4 8 9" xfId="40910"/>
    <cellStyle name="Output 2 6 4 9" xfId="40911"/>
    <cellStyle name="Output 2 6 5" xfId="40912"/>
    <cellStyle name="Output 2 6 5 2" xfId="40913"/>
    <cellStyle name="Output 2 6 5 3" xfId="40914"/>
    <cellStyle name="Output 2 6 5 4" xfId="40915"/>
    <cellStyle name="Output 2 6 5 5" xfId="40916"/>
    <cellStyle name="Output 2 6 5 6" xfId="40917"/>
    <cellStyle name="Output 2 6 5 7" xfId="40918"/>
    <cellStyle name="Output 2 6 5 8" xfId="40919"/>
    <cellStyle name="Output 2 6 5 9" xfId="40920"/>
    <cellStyle name="Output 2 6 6" xfId="40921"/>
    <cellStyle name="Output 2 6 6 2" xfId="40922"/>
    <cellStyle name="Output 2 6 6 3" xfId="40923"/>
    <cellStyle name="Output 2 6 6 4" xfId="40924"/>
    <cellStyle name="Output 2 6 6 5" xfId="40925"/>
    <cellStyle name="Output 2 6 6 6" xfId="40926"/>
    <cellStyle name="Output 2 6 6 7" xfId="40927"/>
    <cellStyle name="Output 2 6 6 8" xfId="40928"/>
    <cellStyle name="Output 2 6 6 9" xfId="40929"/>
    <cellStyle name="Output 2 6 7" xfId="40930"/>
    <cellStyle name="Output 2 6 7 2" xfId="40931"/>
    <cellStyle name="Output 2 6 7 3" xfId="40932"/>
    <cellStyle name="Output 2 6 7 4" xfId="40933"/>
    <cellStyle name="Output 2 6 7 5" xfId="40934"/>
    <cellStyle name="Output 2 6 7 6" xfId="40935"/>
    <cellStyle name="Output 2 6 7 7" xfId="40936"/>
    <cellStyle name="Output 2 6 7 8" xfId="40937"/>
    <cellStyle name="Output 2 6 7 9" xfId="40938"/>
    <cellStyle name="Output 2 6 8" xfId="40939"/>
    <cellStyle name="Output 2 6 8 2" xfId="40940"/>
    <cellStyle name="Output 2 6 8 3" xfId="40941"/>
    <cellStyle name="Output 2 6 8 4" xfId="40942"/>
    <cellStyle name="Output 2 6 8 5" xfId="40943"/>
    <cellStyle name="Output 2 6 8 6" xfId="40944"/>
    <cellStyle name="Output 2 6 8 7" xfId="40945"/>
    <cellStyle name="Output 2 6 8 8" xfId="40946"/>
    <cellStyle name="Output 2 6 8 9" xfId="40947"/>
    <cellStyle name="Output 2 6 9" xfId="40948"/>
    <cellStyle name="Output 2 6 9 2" xfId="40949"/>
    <cellStyle name="Output 2 6 9 3" xfId="40950"/>
    <cellStyle name="Output 2 6 9 4" xfId="40951"/>
    <cellStyle name="Output 2 6 9 5" xfId="40952"/>
    <cellStyle name="Output 2 6 9 6" xfId="40953"/>
    <cellStyle name="Output 2 6 9 7" xfId="40954"/>
    <cellStyle name="Output 2 6 9 8" xfId="40955"/>
    <cellStyle name="Output 2 6 9 9" xfId="40956"/>
    <cellStyle name="Output 2 7" xfId="40957"/>
    <cellStyle name="Output 2 7 10" xfId="40958"/>
    <cellStyle name="Output 2 7 10 2" xfId="40959"/>
    <cellStyle name="Output 2 7 10 3" xfId="40960"/>
    <cellStyle name="Output 2 7 10 4" xfId="40961"/>
    <cellStyle name="Output 2 7 10 5" xfId="40962"/>
    <cellStyle name="Output 2 7 10 6" xfId="40963"/>
    <cellStyle name="Output 2 7 10 7" xfId="40964"/>
    <cellStyle name="Output 2 7 10 8" xfId="40965"/>
    <cellStyle name="Output 2 7 10 9" xfId="40966"/>
    <cellStyle name="Output 2 7 11" xfId="40967"/>
    <cellStyle name="Output 2 7 11 2" xfId="40968"/>
    <cellStyle name="Output 2 7 11 3" xfId="40969"/>
    <cellStyle name="Output 2 7 11 4" xfId="40970"/>
    <cellStyle name="Output 2 7 11 5" xfId="40971"/>
    <cellStyle name="Output 2 7 11 6" xfId="40972"/>
    <cellStyle name="Output 2 7 11 7" xfId="40973"/>
    <cellStyle name="Output 2 7 11 8" xfId="40974"/>
    <cellStyle name="Output 2 7 11 9" xfId="40975"/>
    <cellStyle name="Output 2 7 12" xfId="40976"/>
    <cellStyle name="Output 2 7 13" xfId="40977"/>
    <cellStyle name="Output 2 7 14" xfId="40978"/>
    <cellStyle name="Output 2 7 2" xfId="40979"/>
    <cellStyle name="Output 2 7 2 10" xfId="40980"/>
    <cellStyle name="Output 2 7 2 11" xfId="40981"/>
    <cellStyle name="Output 2 7 2 12" xfId="40982"/>
    <cellStyle name="Output 2 7 2 13" xfId="40983"/>
    <cellStyle name="Output 2 7 2 14" xfId="40984"/>
    <cellStyle name="Output 2 7 2 15" xfId="40985"/>
    <cellStyle name="Output 2 7 2 16" xfId="40986"/>
    <cellStyle name="Output 2 7 2 2" xfId="40987"/>
    <cellStyle name="Output 2 7 2 2 10" xfId="40988"/>
    <cellStyle name="Output 2 7 2 2 11" xfId="40989"/>
    <cellStyle name="Output 2 7 2 2 12" xfId="40990"/>
    <cellStyle name="Output 2 7 2 2 13" xfId="40991"/>
    <cellStyle name="Output 2 7 2 2 14" xfId="40992"/>
    <cellStyle name="Output 2 7 2 2 2" xfId="40993"/>
    <cellStyle name="Output 2 7 2 2 2 2" xfId="40994"/>
    <cellStyle name="Output 2 7 2 2 2 3" xfId="40995"/>
    <cellStyle name="Output 2 7 2 2 2 4" xfId="40996"/>
    <cellStyle name="Output 2 7 2 2 2 5" xfId="40997"/>
    <cellStyle name="Output 2 7 2 2 2 6" xfId="40998"/>
    <cellStyle name="Output 2 7 2 2 2 7" xfId="40999"/>
    <cellStyle name="Output 2 7 2 2 2 8" xfId="41000"/>
    <cellStyle name="Output 2 7 2 2 2 9" xfId="41001"/>
    <cellStyle name="Output 2 7 2 2 3" xfId="41002"/>
    <cellStyle name="Output 2 7 2 2 3 2" xfId="41003"/>
    <cellStyle name="Output 2 7 2 2 3 3" xfId="41004"/>
    <cellStyle name="Output 2 7 2 2 3 4" xfId="41005"/>
    <cellStyle name="Output 2 7 2 2 3 5" xfId="41006"/>
    <cellStyle name="Output 2 7 2 2 3 6" xfId="41007"/>
    <cellStyle name="Output 2 7 2 2 3 7" xfId="41008"/>
    <cellStyle name="Output 2 7 2 2 3 8" xfId="41009"/>
    <cellStyle name="Output 2 7 2 2 3 9" xfId="41010"/>
    <cellStyle name="Output 2 7 2 2 4" xfId="41011"/>
    <cellStyle name="Output 2 7 2 2 4 2" xfId="41012"/>
    <cellStyle name="Output 2 7 2 2 4 3" xfId="41013"/>
    <cellStyle name="Output 2 7 2 2 4 4" xfId="41014"/>
    <cellStyle name="Output 2 7 2 2 4 5" xfId="41015"/>
    <cellStyle name="Output 2 7 2 2 4 6" xfId="41016"/>
    <cellStyle name="Output 2 7 2 2 4 7" xfId="41017"/>
    <cellStyle name="Output 2 7 2 2 4 8" xfId="41018"/>
    <cellStyle name="Output 2 7 2 2 4 9" xfId="41019"/>
    <cellStyle name="Output 2 7 2 2 5" xfId="41020"/>
    <cellStyle name="Output 2 7 2 2 5 2" xfId="41021"/>
    <cellStyle name="Output 2 7 2 2 5 3" xfId="41022"/>
    <cellStyle name="Output 2 7 2 2 5 4" xfId="41023"/>
    <cellStyle name="Output 2 7 2 2 5 5" xfId="41024"/>
    <cellStyle name="Output 2 7 2 2 5 6" xfId="41025"/>
    <cellStyle name="Output 2 7 2 2 5 7" xfId="41026"/>
    <cellStyle name="Output 2 7 2 2 5 8" xfId="41027"/>
    <cellStyle name="Output 2 7 2 2 5 9" xfId="41028"/>
    <cellStyle name="Output 2 7 2 2 6" xfId="41029"/>
    <cellStyle name="Output 2 7 2 2 6 2" xfId="41030"/>
    <cellStyle name="Output 2 7 2 2 6 3" xfId="41031"/>
    <cellStyle name="Output 2 7 2 2 6 4" xfId="41032"/>
    <cellStyle name="Output 2 7 2 2 6 5" xfId="41033"/>
    <cellStyle name="Output 2 7 2 2 6 6" xfId="41034"/>
    <cellStyle name="Output 2 7 2 2 6 7" xfId="41035"/>
    <cellStyle name="Output 2 7 2 2 6 8" xfId="41036"/>
    <cellStyle name="Output 2 7 2 2 6 9" xfId="41037"/>
    <cellStyle name="Output 2 7 2 2 7" xfId="41038"/>
    <cellStyle name="Output 2 7 2 2 8" xfId="41039"/>
    <cellStyle name="Output 2 7 2 2 9" xfId="41040"/>
    <cellStyle name="Output 2 7 2 3" xfId="41041"/>
    <cellStyle name="Output 2 7 2 3 2" xfId="41042"/>
    <cellStyle name="Output 2 7 2 3 3" xfId="41043"/>
    <cellStyle name="Output 2 7 2 3 4" xfId="41044"/>
    <cellStyle name="Output 2 7 2 3 5" xfId="41045"/>
    <cellStyle name="Output 2 7 2 3 6" xfId="41046"/>
    <cellStyle name="Output 2 7 2 3 7" xfId="41047"/>
    <cellStyle name="Output 2 7 2 3 8" xfId="41048"/>
    <cellStyle name="Output 2 7 2 3 9" xfId="41049"/>
    <cellStyle name="Output 2 7 2 4" xfId="41050"/>
    <cellStyle name="Output 2 7 2 4 2" xfId="41051"/>
    <cellStyle name="Output 2 7 2 4 3" xfId="41052"/>
    <cellStyle name="Output 2 7 2 4 4" xfId="41053"/>
    <cellStyle name="Output 2 7 2 4 5" xfId="41054"/>
    <cellStyle name="Output 2 7 2 4 6" xfId="41055"/>
    <cellStyle name="Output 2 7 2 4 7" xfId="41056"/>
    <cellStyle name="Output 2 7 2 4 8" xfId="41057"/>
    <cellStyle name="Output 2 7 2 4 9" xfId="41058"/>
    <cellStyle name="Output 2 7 2 5" xfId="41059"/>
    <cellStyle name="Output 2 7 2 5 2" xfId="41060"/>
    <cellStyle name="Output 2 7 2 5 3" xfId="41061"/>
    <cellStyle name="Output 2 7 2 5 4" xfId="41062"/>
    <cellStyle name="Output 2 7 2 5 5" xfId="41063"/>
    <cellStyle name="Output 2 7 2 5 6" xfId="41064"/>
    <cellStyle name="Output 2 7 2 5 7" xfId="41065"/>
    <cellStyle name="Output 2 7 2 5 8" xfId="41066"/>
    <cellStyle name="Output 2 7 2 5 9" xfId="41067"/>
    <cellStyle name="Output 2 7 2 6" xfId="41068"/>
    <cellStyle name="Output 2 7 2 6 2" xfId="41069"/>
    <cellStyle name="Output 2 7 2 6 3" xfId="41070"/>
    <cellStyle name="Output 2 7 2 6 4" xfId="41071"/>
    <cellStyle name="Output 2 7 2 6 5" xfId="41072"/>
    <cellStyle name="Output 2 7 2 6 6" xfId="41073"/>
    <cellStyle name="Output 2 7 2 6 7" xfId="41074"/>
    <cellStyle name="Output 2 7 2 6 8" xfId="41075"/>
    <cellStyle name="Output 2 7 2 6 9" xfId="41076"/>
    <cellStyle name="Output 2 7 2 7" xfId="41077"/>
    <cellStyle name="Output 2 7 2 7 2" xfId="41078"/>
    <cellStyle name="Output 2 7 2 7 3" xfId="41079"/>
    <cellStyle name="Output 2 7 2 7 4" xfId="41080"/>
    <cellStyle name="Output 2 7 2 7 5" xfId="41081"/>
    <cellStyle name="Output 2 7 2 7 6" xfId="41082"/>
    <cellStyle name="Output 2 7 2 7 7" xfId="41083"/>
    <cellStyle name="Output 2 7 2 7 8" xfId="41084"/>
    <cellStyle name="Output 2 7 2 7 9" xfId="41085"/>
    <cellStyle name="Output 2 7 2 8" xfId="41086"/>
    <cellStyle name="Output 2 7 2 8 2" xfId="41087"/>
    <cellStyle name="Output 2 7 2 8 3" xfId="41088"/>
    <cellStyle name="Output 2 7 2 8 4" xfId="41089"/>
    <cellStyle name="Output 2 7 2 8 5" xfId="41090"/>
    <cellStyle name="Output 2 7 2 8 6" xfId="41091"/>
    <cellStyle name="Output 2 7 2 8 7" xfId="41092"/>
    <cellStyle name="Output 2 7 2 8 8" xfId="41093"/>
    <cellStyle name="Output 2 7 2 8 9" xfId="41094"/>
    <cellStyle name="Output 2 7 2 9" xfId="41095"/>
    <cellStyle name="Output 2 7 3" xfId="41096"/>
    <cellStyle name="Output 2 7 3 10" xfId="41097"/>
    <cellStyle name="Output 2 7 3 11" xfId="41098"/>
    <cellStyle name="Output 2 7 3 12" xfId="41099"/>
    <cellStyle name="Output 2 7 3 13" xfId="41100"/>
    <cellStyle name="Output 2 7 3 14" xfId="41101"/>
    <cellStyle name="Output 2 7 3 15" xfId="41102"/>
    <cellStyle name="Output 2 7 3 16" xfId="41103"/>
    <cellStyle name="Output 2 7 3 2" xfId="41104"/>
    <cellStyle name="Output 2 7 3 2 10" xfId="41105"/>
    <cellStyle name="Output 2 7 3 2 11" xfId="41106"/>
    <cellStyle name="Output 2 7 3 2 12" xfId="41107"/>
    <cellStyle name="Output 2 7 3 2 13" xfId="41108"/>
    <cellStyle name="Output 2 7 3 2 14" xfId="41109"/>
    <cellStyle name="Output 2 7 3 2 2" xfId="41110"/>
    <cellStyle name="Output 2 7 3 2 2 2" xfId="41111"/>
    <cellStyle name="Output 2 7 3 2 2 3" xfId="41112"/>
    <cellStyle name="Output 2 7 3 2 2 4" xfId="41113"/>
    <cellStyle name="Output 2 7 3 2 2 5" xfId="41114"/>
    <cellStyle name="Output 2 7 3 2 2 6" xfId="41115"/>
    <cellStyle name="Output 2 7 3 2 2 7" xfId="41116"/>
    <cellStyle name="Output 2 7 3 2 2 8" xfId="41117"/>
    <cellStyle name="Output 2 7 3 2 2 9" xfId="41118"/>
    <cellStyle name="Output 2 7 3 2 3" xfId="41119"/>
    <cellStyle name="Output 2 7 3 2 3 2" xfId="41120"/>
    <cellStyle name="Output 2 7 3 2 3 3" xfId="41121"/>
    <cellStyle name="Output 2 7 3 2 3 4" xfId="41122"/>
    <cellStyle name="Output 2 7 3 2 3 5" xfId="41123"/>
    <cellStyle name="Output 2 7 3 2 3 6" xfId="41124"/>
    <cellStyle name="Output 2 7 3 2 3 7" xfId="41125"/>
    <cellStyle name="Output 2 7 3 2 3 8" xfId="41126"/>
    <cellStyle name="Output 2 7 3 2 3 9" xfId="41127"/>
    <cellStyle name="Output 2 7 3 2 4" xfId="41128"/>
    <cellStyle name="Output 2 7 3 2 4 2" xfId="41129"/>
    <cellStyle name="Output 2 7 3 2 4 3" xfId="41130"/>
    <cellStyle name="Output 2 7 3 2 4 4" xfId="41131"/>
    <cellStyle name="Output 2 7 3 2 4 5" xfId="41132"/>
    <cellStyle name="Output 2 7 3 2 4 6" xfId="41133"/>
    <cellStyle name="Output 2 7 3 2 4 7" xfId="41134"/>
    <cellStyle name="Output 2 7 3 2 4 8" xfId="41135"/>
    <cellStyle name="Output 2 7 3 2 4 9" xfId="41136"/>
    <cellStyle name="Output 2 7 3 2 5" xfId="41137"/>
    <cellStyle name="Output 2 7 3 2 5 2" xfId="41138"/>
    <cellStyle name="Output 2 7 3 2 5 3" xfId="41139"/>
    <cellStyle name="Output 2 7 3 2 5 4" xfId="41140"/>
    <cellStyle name="Output 2 7 3 2 5 5" xfId="41141"/>
    <cellStyle name="Output 2 7 3 2 5 6" xfId="41142"/>
    <cellStyle name="Output 2 7 3 2 5 7" xfId="41143"/>
    <cellStyle name="Output 2 7 3 2 5 8" xfId="41144"/>
    <cellStyle name="Output 2 7 3 2 5 9" xfId="41145"/>
    <cellStyle name="Output 2 7 3 2 6" xfId="41146"/>
    <cellStyle name="Output 2 7 3 2 6 2" xfId="41147"/>
    <cellStyle name="Output 2 7 3 2 6 3" xfId="41148"/>
    <cellStyle name="Output 2 7 3 2 6 4" xfId="41149"/>
    <cellStyle name="Output 2 7 3 2 6 5" xfId="41150"/>
    <cellStyle name="Output 2 7 3 2 6 6" xfId="41151"/>
    <cellStyle name="Output 2 7 3 2 6 7" xfId="41152"/>
    <cellStyle name="Output 2 7 3 2 6 8" xfId="41153"/>
    <cellStyle name="Output 2 7 3 2 6 9" xfId="41154"/>
    <cellStyle name="Output 2 7 3 2 7" xfId="41155"/>
    <cellStyle name="Output 2 7 3 2 8" xfId="41156"/>
    <cellStyle name="Output 2 7 3 2 9" xfId="41157"/>
    <cellStyle name="Output 2 7 3 3" xfId="41158"/>
    <cellStyle name="Output 2 7 3 3 2" xfId="41159"/>
    <cellStyle name="Output 2 7 3 3 3" xfId="41160"/>
    <cellStyle name="Output 2 7 3 3 4" xfId="41161"/>
    <cellStyle name="Output 2 7 3 3 5" xfId="41162"/>
    <cellStyle name="Output 2 7 3 3 6" xfId="41163"/>
    <cellStyle name="Output 2 7 3 3 7" xfId="41164"/>
    <cellStyle name="Output 2 7 3 3 8" xfId="41165"/>
    <cellStyle name="Output 2 7 3 3 9" xfId="41166"/>
    <cellStyle name="Output 2 7 3 4" xfId="41167"/>
    <cellStyle name="Output 2 7 3 4 2" xfId="41168"/>
    <cellStyle name="Output 2 7 3 4 3" xfId="41169"/>
    <cellStyle name="Output 2 7 3 4 4" xfId="41170"/>
    <cellStyle name="Output 2 7 3 4 5" xfId="41171"/>
    <cellStyle name="Output 2 7 3 4 6" xfId="41172"/>
    <cellStyle name="Output 2 7 3 4 7" xfId="41173"/>
    <cellStyle name="Output 2 7 3 4 8" xfId="41174"/>
    <cellStyle name="Output 2 7 3 4 9" xfId="41175"/>
    <cellStyle name="Output 2 7 3 5" xfId="41176"/>
    <cellStyle name="Output 2 7 3 5 2" xfId="41177"/>
    <cellStyle name="Output 2 7 3 5 3" xfId="41178"/>
    <cellStyle name="Output 2 7 3 5 4" xfId="41179"/>
    <cellStyle name="Output 2 7 3 5 5" xfId="41180"/>
    <cellStyle name="Output 2 7 3 5 6" xfId="41181"/>
    <cellStyle name="Output 2 7 3 5 7" xfId="41182"/>
    <cellStyle name="Output 2 7 3 5 8" xfId="41183"/>
    <cellStyle name="Output 2 7 3 5 9" xfId="41184"/>
    <cellStyle name="Output 2 7 3 6" xfId="41185"/>
    <cellStyle name="Output 2 7 3 6 2" xfId="41186"/>
    <cellStyle name="Output 2 7 3 6 3" xfId="41187"/>
    <cellStyle name="Output 2 7 3 6 4" xfId="41188"/>
    <cellStyle name="Output 2 7 3 6 5" xfId="41189"/>
    <cellStyle name="Output 2 7 3 6 6" xfId="41190"/>
    <cellStyle name="Output 2 7 3 6 7" xfId="41191"/>
    <cellStyle name="Output 2 7 3 6 8" xfId="41192"/>
    <cellStyle name="Output 2 7 3 6 9" xfId="41193"/>
    <cellStyle name="Output 2 7 3 7" xfId="41194"/>
    <cellStyle name="Output 2 7 3 7 2" xfId="41195"/>
    <cellStyle name="Output 2 7 3 7 3" xfId="41196"/>
    <cellStyle name="Output 2 7 3 7 4" xfId="41197"/>
    <cellStyle name="Output 2 7 3 7 5" xfId="41198"/>
    <cellStyle name="Output 2 7 3 7 6" xfId="41199"/>
    <cellStyle name="Output 2 7 3 7 7" xfId="41200"/>
    <cellStyle name="Output 2 7 3 7 8" xfId="41201"/>
    <cellStyle name="Output 2 7 3 7 9" xfId="41202"/>
    <cellStyle name="Output 2 7 3 8" xfId="41203"/>
    <cellStyle name="Output 2 7 3 8 2" xfId="41204"/>
    <cellStyle name="Output 2 7 3 8 3" xfId="41205"/>
    <cellStyle name="Output 2 7 3 8 4" xfId="41206"/>
    <cellStyle name="Output 2 7 3 8 5" xfId="41207"/>
    <cellStyle name="Output 2 7 3 8 6" xfId="41208"/>
    <cellStyle name="Output 2 7 3 8 7" xfId="41209"/>
    <cellStyle name="Output 2 7 3 8 8" xfId="41210"/>
    <cellStyle name="Output 2 7 3 8 9" xfId="41211"/>
    <cellStyle name="Output 2 7 3 9" xfId="41212"/>
    <cellStyle name="Output 2 7 4" xfId="41213"/>
    <cellStyle name="Output 2 7 4 10" xfId="41214"/>
    <cellStyle name="Output 2 7 4 11" xfId="41215"/>
    <cellStyle name="Output 2 7 4 12" xfId="41216"/>
    <cellStyle name="Output 2 7 4 13" xfId="41217"/>
    <cellStyle name="Output 2 7 4 14" xfId="41218"/>
    <cellStyle name="Output 2 7 4 15" xfId="41219"/>
    <cellStyle name="Output 2 7 4 16" xfId="41220"/>
    <cellStyle name="Output 2 7 4 2" xfId="41221"/>
    <cellStyle name="Output 2 7 4 2 10" xfId="41222"/>
    <cellStyle name="Output 2 7 4 2 11" xfId="41223"/>
    <cellStyle name="Output 2 7 4 2 12" xfId="41224"/>
    <cellStyle name="Output 2 7 4 2 13" xfId="41225"/>
    <cellStyle name="Output 2 7 4 2 14" xfId="41226"/>
    <cellStyle name="Output 2 7 4 2 2" xfId="41227"/>
    <cellStyle name="Output 2 7 4 2 2 2" xfId="41228"/>
    <cellStyle name="Output 2 7 4 2 2 3" xfId="41229"/>
    <cellStyle name="Output 2 7 4 2 2 4" xfId="41230"/>
    <cellStyle name="Output 2 7 4 2 2 5" xfId="41231"/>
    <cellStyle name="Output 2 7 4 2 2 6" xfId="41232"/>
    <cellStyle name="Output 2 7 4 2 2 7" xfId="41233"/>
    <cellStyle name="Output 2 7 4 2 2 8" xfId="41234"/>
    <cellStyle name="Output 2 7 4 2 2 9" xfId="41235"/>
    <cellStyle name="Output 2 7 4 2 3" xfId="41236"/>
    <cellStyle name="Output 2 7 4 2 3 2" xfId="41237"/>
    <cellStyle name="Output 2 7 4 2 3 3" xfId="41238"/>
    <cellStyle name="Output 2 7 4 2 3 4" xfId="41239"/>
    <cellStyle name="Output 2 7 4 2 3 5" xfId="41240"/>
    <cellStyle name="Output 2 7 4 2 3 6" xfId="41241"/>
    <cellStyle name="Output 2 7 4 2 3 7" xfId="41242"/>
    <cellStyle name="Output 2 7 4 2 3 8" xfId="41243"/>
    <cellStyle name="Output 2 7 4 2 3 9" xfId="41244"/>
    <cellStyle name="Output 2 7 4 2 4" xfId="41245"/>
    <cellStyle name="Output 2 7 4 2 4 2" xfId="41246"/>
    <cellStyle name="Output 2 7 4 2 4 3" xfId="41247"/>
    <cellStyle name="Output 2 7 4 2 4 4" xfId="41248"/>
    <cellStyle name="Output 2 7 4 2 4 5" xfId="41249"/>
    <cellStyle name="Output 2 7 4 2 4 6" xfId="41250"/>
    <cellStyle name="Output 2 7 4 2 4 7" xfId="41251"/>
    <cellStyle name="Output 2 7 4 2 4 8" xfId="41252"/>
    <cellStyle name="Output 2 7 4 2 4 9" xfId="41253"/>
    <cellStyle name="Output 2 7 4 2 5" xfId="41254"/>
    <cellStyle name="Output 2 7 4 2 5 2" xfId="41255"/>
    <cellStyle name="Output 2 7 4 2 5 3" xfId="41256"/>
    <cellStyle name="Output 2 7 4 2 5 4" xfId="41257"/>
    <cellStyle name="Output 2 7 4 2 5 5" xfId="41258"/>
    <cellStyle name="Output 2 7 4 2 5 6" xfId="41259"/>
    <cellStyle name="Output 2 7 4 2 5 7" xfId="41260"/>
    <cellStyle name="Output 2 7 4 2 5 8" xfId="41261"/>
    <cellStyle name="Output 2 7 4 2 5 9" xfId="41262"/>
    <cellStyle name="Output 2 7 4 2 6" xfId="41263"/>
    <cellStyle name="Output 2 7 4 2 6 2" xfId="41264"/>
    <cellStyle name="Output 2 7 4 2 6 3" xfId="41265"/>
    <cellStyle name="Output 2 7 4 2 6 4" xfId="41266"/>
    <cellStyle name="Output 2 7 4 2 6 5" xfId="41267"/>
    <cellStyle name="Output 2 7 4 2 6 6" xfId="41268"/>
    <cellStyle name="Output 2 7 4 2 6 7" xfId="41269"/>
    <cellStyle name="Output 2 7 4 2 6 8" xfId="41270"/>
    <cellStyle name="Output 2 7 4 2 6 9" xfId="41271"/>
    <cellStyle name="Output 2 7 4 2 7" xfId="41272"/>
    <cellStyle name="Output 2 7 4 2 8" xfId="41273"/>
    <cellStyle name="Output 2 7 4 2 9" xfId="41274"/>
    <cellStyle name="Output 2 7 4 3" xfId="41275"/>
    <cellStyle name="Output 2 7 4 3 2" xfId="41276"/>
    <cellStyle name="Output 2 7 4 3 3" xfId="41277"/>
    <cellStyle name="Output 2 7 4 3 4" xfId="41278"/>
    <cellStyle name="Output 2 7 4 3 5" xfId="41279"/>
    <cellStyle name="Output 2 7 4 3 6" xfId="41280"/>
    <cellStyle name="Output 2 7 4 3 7" xfId="41281"/>
    <cellStyle name="Output 2 7 4 3 8" xfId="41282"/>
    <cellStyle name="Output 2 7 4 3 9" xfId="41283"/>
    <cellStyle name="Output 2 7 4 4" xfId="41284"/>
    <cellStyle name="Output 2 7 4 4 2" xfId="41285"/>
    <cellStyle name="Output 2 7 4 4 3" xfId="41286"/>
    <cellStyle name="Output 2 7 4 4 4" xfId="41287"/>
    <cellStyle name="Output 2 7 4 4 5" xfId="41288"/>
    <cellStyle name="Output 2 7 4 4 6" xfId="41289"/>
    <cellStyle name="Output 2 7 4 4 7" xfId="41290"/>
    <cellStyle name="Output 2 7 4 4 8" xfId="41291"/>
    <cellStyle name="Output 2 7 4 4 9" xfId="41292"/>
    <cellStyle name="Output 2 7 4 5" xfId="41293"/>
    <cellStyle name="Output 2 7 4 5 2" xfId="41294"/>
    <cellStyle name="Output 2 7 4 5 3" xfId="41295"/>
    <cellStyle name="Output 2 7 4 5 4" xfId="41296"/>
    <cellStyle name="Output 2 7 4 5 5" xfId="41297"/>
    <cellStyle name="Output 2 7 4 5 6" xfId="41298"/>
    <cellStyle name="Output 2 7 4 5 7" xfId="41299"/>
    <cellStyle name="Output 2 7 4 5 8" xfId="41300"/>
    <cellStyle name="Output 2 7 4 5 9" xfId="41301"/>
    <cellStyle name="Output 2 7 4 6" xfId="41302"/>
    <cellStyle name="Output 2 7 4 6 2" xfId="41303"/>
    <cellStyle name="Output 2 7 4 6 3" xfId="41304"/>
    <cellStyle name="Output 2 7 4 6 4" xfId="41305"/>
    <cellStyle name="Output 2 7 4 6 5" xfId="41306"/>
    <cellStyle name="Output 2 7 4 6 6" xfId="41307"/>
    <cellStyle name="Output 2 7 4 6 7" xfId="41308"/>
    <cellStyle name="Output 2 7 4 6 8" xfId="41309"/>
    <cellStyle name="Output 2 7 4 6 9" xfId="41310"/>
    <cellStyle name="Output 2 7 4 7" xfId="41311"/>
    <cellStyle name="Output 2 7 4 7 2" xfId="41312"/>
    <cellStyle name="Output 2 7 4 7 3" xfId="41313"/>
    <cellStyle name="Output 2 7 4 7 4" xfId="41314"/>
    <cellStyle name="Output 2 7 4 7 5" xfId="41315"/>
    <cellStyle name="Output 2 7 4 7 6" xfId="41316"/>
    <cellStyle name="Output 2 7 4 7 7" xfId="41317"/>
    <cellStyle name="Output 2 7 4 7 8" xfId="41318"/>
    <cellStyle name="Output 2 7 4 7 9" xfId="41319"/>
    <cellStyle name="Output 2 7 4 8" xfId="41320"/>
    <cellStyle name="Output 2 7 4 8 2" xfId="41321"/>
    <cellStyle name="Output 2 7 4 8 3" xfId="41322"/>
    <cellStyle name="Output 2 7 4 8 4" xfId="41323"/>
    <cellStyle name="Output 2 7 4 8 5" xfId="41324"/>
    <cellStyle name="Output 2 7 4 8 6" xfId="41325"/>
    <cellStyle name="Output 2 7 4 8 7" xfId="41326"/>
    <cellStyle name="Output 2 7 4 8 8" xfId="41327"/>
    <cellStyle name="Output 2 7 4 8 9" xfId="41328"/>
    <cellStyle name="Output 2 7 4 9" xfId="41329"/>
    <cellStyle name="Output 2 7 5" xfId="41330"/>
    <cellStyle name="Output 2 7 5 2" xfId="41331"/>
    <cellStyle name="Output 2 7 5 3" xfId="41332"/>
    <cellStyle name="Output 2 7 5 4" xfId="41333"/>
    <cellStyle name="Output 2 7 5 5" xfId="41334"/>
    <cellStyle name="Output 2 7 5 6" xfId="41335"/>
    <cellStyle name="Output 2 7 5 7" xfId="41336"/>
    <cellStyle name="Output 2 7 5 8" xfId="41337"/>
    <cellStyle name="Output 2 7 5 9" xfId="41338"/>
    <cellStyle name="Output 2 7 6" xfId="41339"/>
    <cellStyle name="Output 2 7 6 2" xfId="41340"/>
    <cellStyle name="Output 2 7 6 3" xfId="41341"/>
    <cellStyle name="Output 2 7 6 4" xfId="41342"/>
    <cellStyle name="Output 2 7 6 5" xfId="41343"/>
    <cellStyle name="Output 2 7 6 6" xfId="41344"/>
    <cellStyle name="Output 2 7 6 7" xfId="41345"/>
    <cellStyle name="Output 2 7 6 8" xfId="41346"/>
    <cellStyle name="Output 2 7 6 9" xfId="41347"/>
    <cellStyle name="Output 2 7 7" xfId="41348"/>
    <cellStyle name="Output 2 7 7 2" xfId="41349"/>
    <cellStyle name="Output 2 7 7 3" xfId="41350"/>
    <cellStyle name="Output 2 7 7 4" xfId="41351"/>
    <cellStyle name="Output 2 7 7 5" xfId="41352"/>
    <cellStyle name="Output 2 7 7 6" xfId="41353"/>
    <cellStyle name="Output 2 7 7 7" xfId="41354"/>
    <cellStyle name="Output 2 7 7 8" xfId="41355"/>
    <cellStyle name="Output 2 7 7 9" xfId="41356"/>
    <cellStyle name="Output 2 7 8" xfId="41357"/>
    <cellStyle name="Output 2 7 8 2" xfId="41358"/>
    <cellStyle name="Output 2 7 8 3" xfId="41359"/>
    <cellStyle name="Output 2 7 8 4" xfId="41360"/>
    <cellStyle name="Output 2 7 8 5" xfId="41361"/>
    <cellStyle name="Output 2 7 8 6" xfId="41362"/>
    <cellStyle name="Output 2 7 8 7" xfId="41363"/>
    <cellStyle name="Output 2 7 8 8" xfId="41364"/>
    <cellStyle name="Output 2 7 8 9" xfId="41365"/>
    <cellStyle name="Output 2 7 9" xfId="41366"/>
    <cellStyle name="Output 2 7 9 2" xfId="41367"/>
    <cellStyle name="Output 2 7 9 3" xfId="41368"/>
    <cellStyle name="Output 2 7 9 4" xfId="41369"/>
    <cellStyle name="Output 2 7 9 5" xfId="41370"/>
    <cellStyle name="Output 2 7 9 6" xfId="41371"/>
    <cellStyle name="Output 2 7 9 7" xfId="41372"/>
    <cellStyle name="Output 2 7 9 8" xfId="41373"/>
    <cellStyle name="Output 2 7 9 9" xfId="41374"/>
    <cellStyle name="Output 2 8" xfId="41375"/>
    <cellStyle name="Output 2 8 10" xfId="41376"/>
    <cellStyle name="Output 2 8 10 2" xfId="41377"/>
    <cellStyle name="Output 2 8 10 3" xfId="41378"/>
    <cellStyle name="Output 2 8 10 4" xfId="41379"/>
    <cellStyle name="Output 2 8 10 5" xfId="41380"/>
    <cellStyle name="Output 2 8 10 6" xfId="41381"/>
    <cellStyle name="Output 2 8 10 7" xfId="41382"/>
    <cellStyle name="Output 2 8 10 8" xfId="41383"/>
    <cellStyle name="Output 2 8 10 9" xfId="41384"/>
    <cellStyle name="Output 2 8 11" xfId="41385"/>
    <cellStyle name="Output 2 8 11 2" xfId="41386"/>
    <cellStyle name="Output 2 8 11 3" xfId="41387"/>
    <cellStyle name="Output 2 8 11 4" xfId="41388"/>
    <cellStyle name="Output 2 8 11 5" xfId="41389"/>
    <cellStyle name="Output 2 8 11 6" xfId="41390"/>
    <cellStyle name="Output 2 8 11 7" xfId="41391"/>
    <cellStyle name="Output 2 8 11 8" xfId="41392"/>
    <cellStyle name="Output 2 8 11 9" xfId="41393"/>
    <cellStyle name="Output 2 8 12" xfId="41394"/>
    <cellStyle name="Output 2 8 13" xfId="41395"/>
    <cellStyle name="Output 2 8 14" xfId="41396"/>
    <cellStyle name="Output 2 8 2" xfId="41397"/>
    <cellStyle name="Output 2 8 2 10" xfId="41398"/>
    <cellStyle name="Output 2 8 2 11" xfId="41399"/>
    <cellStyle name="Output 2 8 2 12" xfId="41400"/>
    <cellStyle name="Output 2 8 2 13" xfId="41401"/>
    <cellStyle name="Output 2 8 2 14" xfId="41402"/>
    <cellStyle name="Output 2 8 2 15" xfId="41403"/>
    <cellStyle name="Output 2 8 2 16" xfId="41404"/>
    <cellStyle name="Output 2 8 2 2" xfId="41405"/>
    <cellStyle name="Output 2 8 2 2 10" xfId="41406"/>
    <cellStyle name="Output 2 8 2 2 11" xfId="41407"/>
    <cellStyle name="Output 2 8 2 2 12" xfId="41408"/>
    <cellStyle name="Output 2 8 2 2 13" xfId="41409"/>
    <cellStyle name="Output 2 8 2 2 14" xfId="41410"/>
    <cellStyle name="Output 2 8 2 2 2" xfId="41411"/>
    <cellStyle name="Output 2 8 2 2 2 2" xfId="41412"/>
    <cellStyle name="Output 2 8 2 2 2 3" xfId="41413"/>
    <cellStyle name="Output 2 8 2 2 2 4" xfId="41414"/>
    <cellStyle name="Output 2 8 2 2 2 5" xfId="41415"/>
    <cellStyle name="Output 2 8 2 2 2 6" xfId="41416"/>
    <cellStyle name="Output 2 8 2 2 2 7" xfId="41417"/>
    <cellStyle name="Output 2 8 2 2 2 8" xfId="41418"/>
    <cellStyle name="Output 2 8 2 2 2 9" xfId="41419"/>
    <cellStyle name="Output 2 8 2 2 3" xfId="41420"/>
    <cellStyle name="Output 2 8 2 2 3 2" xfId="41421"/>
    <cellStyle name="Output 2 8 2 2 3 3" xfId="41422"/>
    <cellStyle name="Output 2 8 2 2 3 4" xfId="41423"/>
    <cellStyle name="Output 2 8 2 2 3 5" xfId="41424"/>
    <cellStyle name="Output 2 8 2 2 3 6" xfId="41425"/>
    <cellStyle name="Output 2 8 2 2 3 7" xfId="41426"/>
    <cellStyle name="Output 2 8 2 2 3 8" xfId="41427"/>
    <cellStyle name="Output 2 8 2 2 3 9" xfId="41428"/>
    <cellStyle name="Output 2 8 2 2 4" xfId="41429"/>
    <cellStyle name="Output 2 8 2 2 4 2" xfId="41430"/>
    <cellStyle name="Output 2 8 2 2 4 3" xfId="41431"/>
    <cellStyle name="Output 2 8 2 2 4 4" xfId="41432"/>
    <cellStyle name="Output 2 8 2 2 4 5" xfId="41433"/>
    <cellStyle name="Output 2 8 2 2 4 6" xfId="41434"/>
    <cellStyle name="Output 2 8 2 2 4 7" xfId="41435"/>
    <cellStyle name="Output 2 8 2 2 4 8" xfId="41436"/>
    <cellStyle name="Output 2 8 2 2 4 9" xfId="41437"/>
    <cellStyle name="Output 2 8 2 2 5" xfId="41438"/>
    <cellStyle name="Output 2 8 2 2 5 2" xfId="41439"/>
    <cellStyle name="Output 2 8 2 2 5 3" xfId="41440"/>
    <cellStyle name="Output 2 8 2 2 5 4" xfId="41441"/>
    <cellStyle name="Output 2 8 2 2 5 5" xfId="41442"/>
    <cellStyle name="Output 2 8 2 2 5 6" xfId="41443"/>
    <cellStyle name="Output 2 8 2 2 5 7" xfId="41444"/>
    <cellStyle name="Output 2 8 2 2 5 8" xfId="41445"/>
    <cellStyle name="Output 2 8 2 2 5 9" xfId="41446"/>
    <cellStyle name="Output 2 8 2 2 6" xfId="41447"/>
    <cellStyle name="Output 2 8 2 2 6 2" xfId="41448"/>
    <cellStyle name="Output 2 8 2 2 6 3" xfId="41449"/>
    <cellStyle name="Output 2 8 2 2 6 4" xfId="41450"/>
    <cellStyle name="Output 2 8 2 2 6 5" xfId="41451"/>
    <cellStyle name="Output 2 8 2 2 6 6" xfId="41452"/>
    <cellStyle name="Output 2 8 2 2 6 7" xfId="41453"/>
    <cellStyle name="Output 2 8 2 2 6 8" xfId="41454"/>
    <cellStyle name="Output 2 8 2 2 6 9" xfId="41455"/>
    <cellStyle name="Output 2 8 2 2 7" xfId="41456"/>
    <cellStyle name="Output 2 8 2 2 8" xfId="41457"/>
    <cellStyle name="Output 2 8 2 2 9" xfId="41458"/>
    <cellStyle name="Output 2 8 2 3" xfId="41459"/>
    <cellStyle name="Output 2 8 2 3 2" xfId="41460"/>
    <cellStyle name="Output 2 8 2 3 3" xfId="41461"/>
    <cellStyle name="Output 2 8 2 3 4" xfId="41462"/>
    <cellStyle name="Output 2 8 2 3 5" xfId="41463"/>
    <cellStyle name="Output 2 8 2 3 6" xfId="41464"/>
    <cellStyle name="Output 2 8 2 3 7" xfId="41465"/>
    <cellStyle name="Output 2 8 2 3 8" xfId="41466"/>
    <cellStyle name="Output 2 8 2 3 9" xfId="41467"/>
    <cellStyle name="Output 2 8 2 4" xfId="41468"/>
    <cellStyle name="Output 2 8 2 4 2" xfId="41469"/>
    <cellStyle name="Output 2 8 2 4 3" xfId="41470"/>
    <cellStyle name="Output 2 8 2 4 4" xfId="41471"/>
    <cellStyle name="Output 2 8 2 4 5" xfId="41472"/>
    <cellStyle name="Output 2 8 2 4 6" xfId="41473"/>
    <cellStyle name="Output 2 8 2 4 7" xfId="41474"/>
    <cellStyle name="Output 2 8 2 4 8" xfId="41475"/>
    <cellStyle name="Output 2 8 2 4 9" xfId="41476"/>
    <cellStyle name="Output 2 8 2 5" xfId="41477"/>
    <cellStyle name="Output 2 8 2 5 2" xfId="41478"/>
    <cellStyle name="Output 2 8 2 5 3" xfId="41479"/>
    <cellStyle name="Output 2 8 2 5 4" xfId="41480"/>
    <cellStyle name="Output 2 8 2 5 5" xfId="41481"/>
    <cellStyle name="Output 2 8 2 5 6" xfId="41482"/>
    <cellStyle name="Output 2 8 2 5 7" xfId="41483"/>
    <cellStyle name="Output 2 8 2 5 8" xfId="41484"/>
    <cellStyle name="Output 2 8 2 5 9" xfId="41485"/>
    <cellStyle name="Output 2 8 2 6" xfId="41486"/>
    <cellStyle name="Output 2 8 2 6 2" xfId="41487"/>
    <cellStyle name="Output 2 8 2 6 3" xfId="41488"/>
    <cellStyle name="Output 2 8 2 6 4" xfId="41489"/>
    <cellStyle name="Output 2 8 2 6 5" xfId="41490"/>
    <cellStyle name="Output 2 8 2 6 6" xfId="41491"/>
    <cellStyle name="Output 2 8 2 6 7" xfId="41492"/>
    <cellStyle name="Output 2 8 2 6 8" xfId="41493"/>
    <cellStyle name="Output 2 8 2 6 9" xfId="41494"/>
    <cellStyle name="Output 2 8 2 7" xfId="41495"/>
    <cellStyle name="Output 2 8 2 7 2" xfId="41496"/>
    <cellStyle name="Output 2 8 2 7 3" xfId="41497"/>
    <cellStyle name="Output 2 8 2 7 4" xfId="41498"/>
    <cellStyle name="Output 2 8 2 7 5" xfId="41499"/>
    <cellStyle name="Output 2 8 2 7 6" xfId="41500"/>
    <cellStyle name="Output 2 8 2 7 7" xfId="41501"/>
    <cellStyle name="Output 2 8 2 7 8" xfId="41502"/>
    <cellStyle name="Output 2 8 2 7 9" xfId="41503"/>
    <cellStyle name="Output 2 8 2 8" xfId="41504"/>
    <cellStyle name="Output 2 8 2 8 2" xfId="41505"/>
    <cellStyle name="Output 2 8 2 8 3" xfId="41506"/>
    <cellStyle name="Output 2 8 2 8 4" xfId="41507"/>
    <cellStyle name="Output 2 8 2 8 5" xfId="41508"/>
    <cellStyle name="Output 2 8 2 8 6" xfId="41509"/>
    <cellStyle name="Output 2 8 2 8 7" xfId="41510"/>
    <cellStyle name="Output 2 8 2 8 8" xfId="41511"/>
    <cellStyle name="Output 2 8 2 8 9" xfId="41512"/>
    <cellStyle name="Output 2 8 2 9" xfId="41513"/>
    <cellStyle name="Output 2 8 3" xfId="41514"/>
    <cellStyle name="Output 2 8 3 10" xfId="41515"/>
    <cellStyle name="Output 2 8 3 11" xfId="41516"/>
    <cellStyle name="Output 2 8 3 12" xfId="41517"/>
    <cellStyle name="Output 2 8 3 13" xfId="41518"/>
    <cellStyle name="Output 2 8 3 14" xfId="41519"/>
    <cellStyle name="Output 2 8 3 15" xfId="41520"/>
    <cellStyle name="Output 2 8 3 16" xfId="41521"/>
    <cellStyle name="Output 2 8 3 2" xfId="41522"/>
    <cellStyle name="Output 2 8 3 2 10" xfId="41523"/>
    <cellStyle name="Output 2 8 3 2 11" xfId="41524"/>
    <cellStyle name="Output 2 8 3 2 12" xfId="41525"/>
    <cellStyle name="Output 2 8 3 2 13" xfId="41526"/>
    <cellStyle name="Output 2 8 3 2 14" xfId="41527"/>
    <cellStyle name="Output 2 8 3 2 2" xfId="41528"/>
    <cellStyle name="Output 2 8 3 2 2 2" xfId="41529"/>
    <cellStyle name="Output 2 8 3 2 2 3" xfId="41530"/>
    <cellStyle name="Output 2 8 3 2 2 4" xfId="41531"/>
    <cellStyle name="Output 2 8 3 2 2 5" xfId="41532"/>
    <cellStyle name="Output 2 8 3 2 2 6" xfId="41533"/>
    <cellStyle name="Output 2 8 3 2 2 7" xfId="41534"/>
    <cellStyle name="Output 2 8 3 2 2 8" xfId="41535"/>
    <cellStyle name="Output 2 8 3 2 2 9" xfId="41536"/>
    <cellStyle name="Output 2 8 3 2 3" xfId="41537"/>
    <cellStyle name="Output 2 8 3 2 3 2" xfId="41538"/>
    <cellStyle name="Output 2 8 3 2 3 3" xfId="41539"/>
    <cellStyle name="Output 2 8 3 2 3 4" xfId="41540"/>
    <cellStyle name="Output 2 8 3 2 3 5" xfId="41541"/>
    <cellStyle name="Output 2 8 3 2 3 6" xfId="41542"/>
    <cellStyle name="Output 2 8 3 2 3 7" xfId="41543"/>
    <cellStyle name="Output 2 8 3 2 3 8" xfId="41544"/>
    <cellStyle name="Output 2 8 3 2 3 9" xfId="41545"/>
    <cellStyle name="Output 2 8 3 2 4" xfId="41546"/>
    <cellStyle name="Output 2 8 3 2 4 2" xfId="41547"/>
    <cellStyle name="Output 2 8 3 2 4 3" xfId="41548"/>
    <cellStyle name="Output 2 8 3 2 4 4" xfId="41549"/>
    <cellStyle name="Output 2 8 3 2 4 5" xfId="41550"/>
    <cellStyle name="Output 2 8 3 2 4 6" xfId="41551"/>
    <cellStyle name="Output 2 8 3 2 4 7" xfId="41552"/>
    <cellStyle name="Output 2 8 3 2 4 8" xfId="41553"/>
    <cellStyle name="Output 2 8 3 2 4 9" xfId="41554"/>
    <cellStyle name="Output 2 8 3 2 5" xfId="41555"/>
    <cellStyle name="Output 2 8 3 2 5 2" xfId="41556"/>
    <cellStyle name="Output 2 8 3 2 5 3" xfId="41557"/>
    <cellStyle name="Output 2 8 3 2 5 4" xfId="41558"/>
    <cellStyle name="Output 2 8 3 2 5 5" xfId="41559"/>
    <cellStyle name="Output 2 8 3 2 5 6" xfId="41560"/>
    <cellStyle name="Output 2 8 3 2 5 7" xfId="41561"/>
    <cellStyle name="Output 2 8 3 2 5 8" xfId="41562"/>
    <cellStyle name="Output 2 8 3 2 5 9" xfId="41563"/>
    <cellStyle name="Output 2 8 3 2 6" xfId="41564"/>
    <cellStyle name="Output 2 8 3 2 6 2" xfId="41565"/>
    <cellStyle name="Output 2 8 3 2 6 3" xfId="41566"/>
    <cellStyle name="Output 2 8 3 2 6 4" xfId="41567"/>
    <cellStyle name="Output 2 8 3 2 6 5" xfId="41568"/>
    <cellStyle name="Output 2 8 3 2 6 6" xfId="41569"/>
    <cellStyle name="Output 2 8 3 2 6 7" xfId="41570"/>
    <cellStyle name="Output 2 8 3 2 6 8" xfId="41571"/>
    <cellStyle name="Output 2 8 3 2 6 9" xfId="41572"/>
    <cellStyle name="Output 2 8 3 2 7" xfId="41573"/>
    <cellStyle name="Output 2 8 3 2 8" xfId="41574"/>
    <cellStyle name="Output 2 8 3 2 9" xfId="41575"/>
    <cellStyle name="Output 2 8 3 3" xfId="41576"/>
    <cellStyle name="Output 2 8 3 3 2" xfId="41577"/>
    <cellStyle name="Output 2 8 3 3 3" xfId="41578"/>
    <cellStyle name="Output 2 8 3 3 4" xfId="41579"/>
    <cellStyle name="Output 2 8 3 3 5" xfId="41580"/>
    <cellStyle name="Output 2 8 3 3 6" xfId="41581"/>
    <cellStyle name="Output 2 8 3 3 7" xfId="41582"/>
    <cellStyle name="Output 2 8 3 3 8" xfId="41583"/>
    <cellStyle name="Output 2 8 3 3 9" xfId="41584"/>
    <cellStyle name="Output 2 8 3 4" xfId="41585"/>
    <cellStyle name="Output 2 8 3 4 2" xfId="41586"/>
    <cellStyle name="Output 2 8 3 4 3" xfId="41587"/>
    <cellStyle name="Output 2 8 3 4 4" xfId="41588"/>
    <cellStyle name="Output 2 8 3 4 5" xfId="41589"/>
    <cellStyle name="Output 2 8 3 4 6" xfId="41590"/>
    <cellStyle name="Output 2 8 3 4 7" xfId="41591"/>
    <cellStyle name="Output 2 8 3 4 8" xfId="41592"/>
    <cellStyle name="Output 2 8 3 4 9" xfId="41593"/>
    <cellStyle name="Output 2 8 3 5" xfId="41594"/>
    <cellStyle name="Output 2 8 3 5 2" xfId="41595"/>
    <cellStyle name="Output 2 8 3 5 3" xfId="41596"/>
    <cellStyle name="Output 2 8 3 5 4" xfId="41597"/>
    <cellStyle name="Output 2 8 3 5 5" xfId="41598"/>
    <cellStyle name="Output 2 8 3 5 6" xfId="41599"/>
    <cellStyle name="Output 2 8 3 5 7" xfId="41600"/>
    <cellStyle name="Output 2 8 3 5 8" xfId="41601"/>
    <cellStyle name="Output 2 8 3 5 9" xfId="41602"/>
    <cellStyle name="Output 2 8 3 6" xfId="41603"/>
    <cellStyle name="Output 2 8 3 6 2" xfId="41604"/>
    <cellStyle name="Output 2 8 3 6 3" xfId="41605"/>
    <cellStyle name="Output 2 8 3 6 4" xfId="41606"/>
    <cellStyle name="Output 2 8 3 6 5" xfId="41607"/>
    <cellStyle name="Output 2 8 3 6 6" xfId="41608"/>
    <cellStyle name="Output 2 8 3 6 7" xfId="41609"/>
    <cellStyle name="Output 2 8 3 6 8" xfId="41610"/>
    <cellStyle name="Output 2 8 3 6 9" xfId="41611"/>
    <cellStyle name="Output 2 8 3 7" xfId="41612"/>
    <cellStyle name="Output 2 8 3 7 2" xfId="41613"/>
    <cellStyle name="Output 2 8 3 7 3" xfId="41614"/>
    <cellStyle name="Output 2 8 3 7 4" xfId="41615"/>
    <cellStyle name="Output 2 8 3 7 5" xfId="41616"/>
    <cellStyle name="Output 2 8 3 7 6" xfId="41617"/>
    <cellStyle name="Output 2 8 3 7 7" xfId="41618"/>
    <cellStyle name="Output 2 8 3 7 8" xfId="41619"/>
    <cellStyle name="Output 2 8 3 7 9" xfId="41620"/>
    <cellStyle name="Output 2 8 3 8" xfId="41621"/>
    <cellStyle name="Output 2 8 3 8 2" xfId="41622"/>
    <cellStyle name="Output 2 8 3 8 3" xfId="41623"/>
    <cellStyle name="Output 2 8 3 8 4" xfId="41624"/>
    <cellStyle name="Output 2 8 3 8 5" xfId="41625"/>
    <cellStyle name="Output 2 8 3 8 6" xfId="41626"/>
    <cellStyle name="Output 2 8 3 8 7" xfId="41627"/>
    <cellStyle name="Output 2 8 3 8 8" xfId="41628"/>
    <cellStyle name="Output 2 8 3 8 9" xfId="41629"/>
    <cellStyle name="Output 2 8 3 9" xfId="41630"/>
    <cellStyle name="Output 2 8 4" xfId="41631"/>
    <cellStyle name="Output 2 8 4 10" xfId="41632"/>
    <cellStyle name="Output 2 8 4 11" xfId="41633"/>
    <cellStyle name="Output 2 8 4 12" xfId="41634"/>
    <cellStyle name="Output 2 8 4 13" xfId="41635"/>
    <cellStyle name="Output 2 8 4 14" xfId="41636"/>
    <cellStyle name="Output 2 8 4 15" xfId="41637"/>
    <cellStyle name="Output 2 8 4 16" xfId="41638"/>
    <cellStyle name="Output 2 8 4 2" xfId="41639"/>
    <cellStyle name="Output 2 8 4 2 10" xfId="41640"/>
    <cellStyle name="Output 2 8 4 2 11" xfId="41641"/>
    <cellStyle name="Output 2 8 4 2 12" xfId="41642"/>
    <cellStyle name="Output 2 8 4 2 13" xfId="41643"/>
    <cellStyle name="Output 2 8 4 2 14" xfId="41644"/>
    <cellStyle name="Output 2 8 4 2 2" xfId="41645"/>
    <cellStyle name="Output 2 8 4 2 2 2" xfId="41646"/>
    <cellStyle name="Output 2 8 4 2 2 3" xfId="41647"/>
    <cellStyle name="Output 2 8 4 2 2 4" xfId="41648"/>
    <cellStyle name="Output 2 8 4 2 2 5" xfId="41649"/>
    <cellStyle name="Output 2 8 4 2 2 6" xfId="41650"/>
    <cellStyle name="Output 2 8 4 2 2 7" xfId="41651"/>
    <cellStyle name="Output 2 8 4 2 2 8" xfId="41652"/>
    <cellStyle name="Output 2 8 4 2 2 9" xfId="41653"/>
    <cellStyle name="Output 2 8 4 2 3" xfId="41654"/>
    <cellStyle name="Output 2 8 4 2 3 2" xfId="41655"/>
    <cellStyle name="Output 2 8 4 2 3 3" xfId="41656"/>
    <cellStyle name="Output 2 8 4 2 3 4" xfId="41657"/>
    <cellStyle name="Output 2 8 4 2 3 5" xfId="41658"/>
    <cellStyle name="Output 2 8 4 2 3 6" xfId="41659"/>
    <cellStyle name="Output 2 8 4 2 3 7" xfId="41660"/>
    <cellStyle name="Output 2 8 4 2 3 8" xfId="41661"/>
    <cellStyle name="Output 2 8 4 2 3 9" xfId="41662"/>
    <cellStyle name="Output 2 8 4 2 4" xfId="41663"/>
    <cellStyle name="Output 2 8 4 2 4 2" xfId="41664"/>
    <cellStyle name="Output 2 8 4 2 4 3" xfId="41665"/>
    <cellStyle name="Output 2 8 4 2 4 4" xfId="41666"/>
    <cellStyle name="Output 2 8 4 2 4 5" xfId="41667"/>
    <cellStyle name="Output 2 8 4 2 4 6" xfId="41668"/>
    <cellStyle name="Output 2 8 4 2 4 7" xfId="41669"/>
    <cellStyle name="Output 2 8 4 2 4 8" xfId="41670"/>
    <cellStyle name="Output 2 8 4 2 4 9" xfId="41671"/>
    <cellStyle name="Output 2 8 4 2 5" xfId="41672"/>
    <cellStyle name="Output 2 8 4 2 5 2" xfId="41673"/>
    <cellStyle name="Output 2 8 4 2 5 3" xfId="41674"/>
    <cellStyle name="Output 2 8 4 2 5 4" xfId="41675"/>
    <cellStyle name="Output 2 8 4 2 5 5" xfId="41676"/>
    <cellStyle name="Output 2 8 4 2 5 6" xfId="41677"/>
    <cellStyle name="Output 2 8 4 2 5 7" xfId="41678"/>
    <cellStyle name="Output 2 8 4 2 5 8" xfId="41679"/>
    <cellStyle name="Output 2 8 4 2 5 9" xfId="41680"/>
    <cellStyle name="Output 2 8 4 2 6" xfId="41681"/>
    <cellStyle name="Output 2 8 4 2 6 2" xfId="41682"/>
    <cellStyle name="Output 2 8 4 2 6 3" xfId="41683"/>
    <cellStyle name="Output 2 8 4 2 6 4" xfId="41684"/>
    <cellStyle name="Output 2 8 4 2 6 5" xfId="41685"/>
    <cellStyle name="Output 2 8 4 2 6 6" xfId="41686"/>
    <cellStyle name="Output 2 8 4 2 6 7" xfId="41687"/>
    <cellStyle name="Output 2 8 4 2 6 8" xfId="41688"/>
    <cellStyle name="Output 2 8 4 2 6 9" xfId="41689"/>
    <cellStyle name="Output 2 8 4 2 7" xfId="41690"/>
    <cellStyle name="Output 2 8 4 2 8" xfId="41691"/>
    <cellStyle name="Output 2 8 4 2 9" xfId="41692"/>
    <cellStyle name="Output 2 8 4 3" xfId="41693"/>
    <cellStyle name="Output 2 8 4 3 2" xfId="41694"/>
    <cellStyle name="Output 2 8 4 3 3" xfId="41695"/>
    <cellStyle name="Output 2 8 4 3 4" xfId="41696"/>
    <cellStyle name="Output 2 8 4 3 5" xfId="41697"/>
    <cellStyle name="Output 2 8 4 3 6" xfId="41698"/>
    <cellStyle name="Output 2 8 4 3 7" xfId="41699"/>
    <cellStyle name="Output 2 8 4 3 8" xfId="41700"/>
    <cellStyle name="Output 2 8 4 3 9" xfId="41701"/>
    <cellStyle name="Output 2 8 4 4" xfId="41702"/>
    <cellStyle name="Output 2 8 4 4 2" xfId="41703"/>
    <cellStyle name="Output 2 8 4 4 3" xfId="41704"/>
    <cellStyle name="Output 2 8 4 4 4" xfId="41705"/>
    <cellStyle name="Output 2 8 4 4 5" xfId="41706"/>
    <cellStyle name="Output 2 8 4 4 6" xfId="41707"/>
    <cellStyle name="Output 2 8 4 4 7" xfId="41708"/>
    <cellStyle name="Output 2 8 4 4 8" xfId="41709"/>
    <cellStyle name="Output 2 8 4 4 9" xfId="41710"/>
    <cellStyle name="Output 2 8 4 5" xfId="41711"/>
    <cellStyle name="Output 2 8 4 5 2" xfId="41712"/>
    <cellStyle name="Output 2 8 4 5 3" xfId="41713"/>
    <cellStyle name="Output 2 8 4 5 4" xfId="41714"/>
    <cellStyle name="Output 2 8 4 5 5" xfId="41715"/>
    <cellStyle name="Output 2 8 4 5 6" xfId="41716"/>
    <cellStyle name="Output 2 8 4 5 7" xfId="41717"/>
    <cellStyle name="Output 2 8 4 5 8" xfId="41718"/>
    <cellStyle name="Output 2 8 4 5 9" xfId="41719"/>
    <cellStyle name="Output 2 8 4 6" xfId="41720"/>
    <cellStyle name="Output 2 8 4 6 2" xfId="41721"/>
    <cellStyle name="Output 2 8 4 6 3" xfId="41722"/>
    <cellStyle name="Output 2 8 4 6 4" xfId="41723"/>
    <cellStyle name="Output 2 8 4 6 5" xfId="41724"/>
    <cellStyle name="Output 2 8 4 6 6" xfId="41725"/>
    <cellStyle name="Output 2 8 4 6 7" xfId="41726"/>
    <cellStyle name="Output 2 8 4 6 8" xfId="41727"/>
    <cellStyle name="Output 2 8 4 6 9" xfId="41728"/>
    <cellStyle name="Output 2 8 4 7" xfId="41729"/>
    <cellStyle name="Output 2 8 4 7 2" xfId="41730"/>
    <cellStyle name="Output 2 8 4 7 3" xfId="41731"/>
    <cellStyle name="Output 2 8 4 7 4" xfId="41732"/>
    <cellStyle name="Output 2 8 4 7 5" xfId="41733"/>
    <cellStyle name="Output 2 8 4 7 6" xfId="41734"/>
    <cellStyle name="Output 2 8 4 7 7" xfId="41735"/>
    <cellStyle name="Output 2 8 4 7 8" xfId="41736"/>
    <cellStyle name="Output 2 8 4 7 9" xfId="41737"/>
    <cellStyle name="Output 2 8 4 8" xfId="41738"/>
    <cellStyle name="Output 2 8 4 8 2" xfId="41739"/>
    <cellStyle name="Output 2 8 4 8 3" xfId="41740"/>
    <cellStyle name="Output 2 8 4 8 4" xfId="41741"/>
    <cellStyle name="Output 2 8 4 8 5" xfId="41742"/>
    <cellStyle name="Output 2 8 4 8 6" xfId="41743"/>
    <cellStyle name="Output 2 8 4 8 7" xfId="41744"/>
    <cellStyle name="Output 2 8 4 8 8" xfId="41745"/>
    <cellStyle name="Output 2 8 4 8 9" xfId="41746"/>
    <cellStyle name="Output 2 8 4 9" xfId="41747"/>
    <cellStyle name="Output 2 8 5" xfId="41748"/>
    <cellStyle name="Output 2 8 5 2" xfId="41749"/>
    <cellStyle name="Output 2 8 5 3" xfId="41750"/>
    <cellStyle name="Output 2 8 5 4" xfId="41751"/>
    <cellStyle name="Output 2 8 5 5" xfId="41752"/>
    <cellStyle name="Output 2 8 5 6" xfId="41753"/>
    <cellStyle name="Output 2 8 5 7" xfId="41754"/>
    <cellStyle name="Output 2 8 5 8" xfId="41755"/>
    <cellStyle name="Output 2 8 5 9" xfId="41756"/>
    <cellStyle name="Output 2 8 6" xfId="41757"/>
    <cellStyle name="Output 2 8 6 2" xfId="41758"/>
    <cellStyle name="Output 2 8 6 3" xfId="41759"/>
    <cellStyle name="Output 2 8 6 4" xfId="41760"/>
    <cellStyle name="Output 2 8 6 5" xfId="41761"/>
    <cellStyle name="Output 2 8 6 6" xfId="41762"/>
    <cellStyle name="Output 2 8 6 7" xfId="41763"/>
    <cellStyle name="Output 2 8 6 8" xfId="41764"/>
    <cellStyle name="Output 2 8 6 9" xfId="41765"/>
    <cellStyle name="Output 2 8 7" xfId="41766"/>
    <cellStyle name="Output 2 8 7 2" xfId="41767"/>
    <cellStyle name="Output 2 8 7 3" xfId="41768"/>
    <cellStyle name="Output 2 8 7 4" xfId="41769"/>
    <cellStyle name="Output 2 8 7 5" xfId="41770"/>
    <cellStyle name="Output 2 8 7 6" xfId="41771"/>
    <cellStyle name="Output 2 8 7 7" xfId="41772"/>
    <cellStyle name="Output 2 8 7 8" xfId="41773"/>
    <cellStyle name="Output 2 8 7 9" xfId="41774"/>
    <cellStyle name="Output 2 8 8" xfId="41775"/>
    <cellStyle name="Output 2 8 8 2" xfId="41776"/>
    <cellStyle name="Output 2 8 8 3" xfId="41777"/>
    <cellStyle name="Output 2 8 8 4" xfId="41778"/>
    <cellStyle name="Output 2 8 8 5" xfId="41779"/>
    <cellStyle name="Output 2 8 8 6" xfId="41780"/>
    <cellStyle name="Output 2 8 8 7" xfId="41781"/>
    <cellStyle name="Output 2 8 8 8" xfId="41782"/>
    <cellStyle name="Output 2 8 8 9" xfId="41783"/>
    <cellStyle name="Output 2 8 9" xfId="41784"/>
    <cellStyle name="Output 2 8 9 2" xfId="41785"/>
    <cellStyle name="Output 2 8 9 3" xfId="41786"/>
    <cellStyle name="Output 2 8 9 4" xfId="41787"/>
    <cellStyle name="Output 2 8 9 5" xfId="41788"/>
    <cellStyle name="Output 2 8 9 6" xfId="41789"/>
    <cellStyle name="Output 2 8 9 7" xfId="41790"/>
    <cellStyle name="Output 2 8 9 8" xfId="41791"/>
    <cellStyle name="Output 2 8 9 9" xfId="41792"/>
    <cellStyle name="Output 2 9" xfId="41793"/>
    <cellStyle name="Output 2 9 10" xfId="41794"/>
    <cellStyle name="Output 2 9 10 2" xfId="41795"/>
    <cellStyle name="Output 2 9 10 3" xfId="41796"/>
    <cellStyle name="Output 2 9 10 4" xfId="41797"/>
    <cellStyle name="Output 2 9 10 5" xfId="41798"/>
    <cellStyle name="Output 2 9 10 6" xfId="41799"/>
    <cellStyle name="Output 2 9 10 7" xfId="41800"/>
    <cellStyle name="Output 2 9 10 8" xfId="41801"/>
    <cellStyle name="Output 2 9 10 9" xfId="41802"/>
    <cellStyle name="Output 2 9 11" xfId="41803"/>
    <cellStyle name="Output 2 9 12" xfId="41804"/>
    <cellStyle name="Output 2 9 13" xfId="41805"/>
    <cellStyle name="Output 2 9 14" xfId="41806"/>
    <cellStyle name="Output 2 9 15" xfId="41807"/>
    <cellStyle name="Output 2 9 16" xfId="41808"/>
    <cellStyle name="Output 2 9 17" xfId="41809"/>
    <cellStyle name="Output 2 9 2" xfId="41810"/>
    <cellStyle name="Output 2 9 2 10" xfId="41811"/>
    <cellStyle name="Output 2 9 2 11" xfId="41812"/>
    <cellStyle name="Output 2 9 2 12" xfId="41813"/>
    <cellStyle name="Output 2 9 2 13" xfId="41814"/>
    <cellStyle name="Output 2 9 2 14" xfId="41815"/>
    <cellStyle name="Output 2 9 2 15" xfId="41816"/>
    <cellStyle name="Output 2 9 2 16" xfId="41817"/>
    <cellStyle name="Output 2 9 2 2" xfId="41818"/>
    <cellStyle name="Output 2 9 2 2 10" xfId="41819"/>
    <cellStyle name="Output 2 9 2 2 11" xfId="41820"/>
    <cellStyle name="Output 2 9 2 2 12" xfId="41821"/>
    <cellStyle name="Output 2 9 2 2 13" xfId="41822"/>
    <cellStyle name="Output 2 9 2 2 14" xfId="41823"/>
    <cellStyle name="Output 2 9 2 2 2" xfId="41824"/>
    <cellStyle name="Output 2 9 2 2 2 2" xfId="41825"/>
    <cellStyle name="Output 2 9 2 2 2 3" xfId="41826"/>
    <cellStyle name="Output 2 9 2 2 2 4" xfId="41827"/>
    <cellStyle name="Output 2 9 2 2 2 5" xfId="41828"/>
    <cellStyle name="Output 2 9 2 2 2 6" xfId="41829"/>
    <cellStyle name="Output 2 9 2 2 2 7" xfId="41830"/>
    <cellStyle name="Output 2 9 2 2 2 8" xfId="41831"/>
    <cellStyle name="Output 2 9 2 2 2 9" xfId="41832"/>
    <cellStyle name="Output 2 9 2 2 3" xfId="41833"/>
    <cellStyle name="Output 2 9 2 2 3 2" xfId="41834"/>
    <cellStyle name="Output 2 9 2 2 3 3" xfId="41835"/>
    <cellStyle name="Output 2 9 2 2 3 4" xfId="41836"/>
    <cellStyle name="Output 2 9 2 2 3 5" xfId="41837"/>
    <cellStyle name="Output 2 9 2 2 3 6" xfId="41838"/>
    <cellStyle name="Output 2 9 2 2 3 7" xfId="41839"/>
    <cellStyle name="Output 2 9 2 2 3 8" xfId="41840"/>
    <cellStyle name="Output 2 9 2 2 3 9" xfId="41841"/>
    <cellStyle name="Output 2 9 2 2 4" xfId="41842"/>
    <cellStyle name="Output 2 9 2 2 4 2" xfId="41843"/>
    <cellStyle name="Output 2 9 2 2 4 3" xfId="41844"/>
    <cellStyle name="Output 2 9 2 2 4 4" xfId="41845"/>
    <cellStyle name="Output 2 9 2 2 4 5" xfId="41846"/>
    <cellStyle name="Output 2 9 2 2 4 6" xfId="41847"/>
    <cellStyle name="Output 2 9 2 2 4 7" xfId="41848"/>
    <cellStyle name="Output 2 9 2 2 4 8" xfId="41849"/>
    <cellStyle name="Output 2 9 2 2 4 9" xfId="41850"/>
    <cellStyle name="Output 2 9 2 2 5" xfId="41851"/>
    <cellStyle name="Output 2 9 2 2 5 2" xfId="41852"/>
    <cellStyle name="Output 2 9 2 2 5 3" xfId="41853"/>
    <cellStyle name="Output 2 9 2 2 5 4" xfId="41854"/>
    <cellStyle name="Output 2 9 2 2 5 5" xfId="41855"/>
    <cellStyle name="Output 2 9 2 2 5 6" xfId="41856"/>
    <cellStyle name="Output 2 9 2 2 5 7" xfId="41857"/>
    <cellStyle name="Output 2 9 2 2 5 8" xfId="41858"/>
    <cellStyle name="Output 2 9 2 2 5 9" xfId="41859"/>
    <cellStyle name="Output 2 9 2 2 6" xfId="41860"/>
    <cellStyle name="Output 2 9 2 2 6 2" xfId="41861"/>
    <cellStyle name="Output 2 9 2 2 6 3" xfId="41862"/>
    <cellStyle name="Output 2 9 2 2 6 4" xfId="41863"/>
    <cellStyle name="Output 2 9 2 2 6 5" xfId="41864"/>
    <cellStyle name="Output 2 9 2 2 6 6" xfId="41865"/>
    <cellStyle name="Output 2 9 2 2 6 7" xfId="41866"/>
    <cellStyle name="Output 2 9 2 2 6 8" xfId="41867"/>
    <cellStyle name="Output 2 9 2 2 6 9" xfId="41868"/>
    <cellStyle name="Output 2 9 2 2 7" xfId="41869"/>
    <cellStyle name="Output 2 9 2 2 8" xfId="41870"/>
    <cellStyle name="Output 2 9 2 2 9" xfId="41871"/>
    <cellStyle name="Output 2 9 2 3" xfId="41872"/>
    <cellStyle name="Output 2 9 2 3 2" xfId="41873"/>
    <cellStyle name="Output 2 9 2 3 3" xfId="41874"/>
    <cellStyle name="Output 2 9 2 3 4" xfId="41875"/>
    <cellStyle name="Output 2 9 2 3 5" xfId="41876"/>
    <cellStyle name="Output 2 9 2 3 6" xfId="41877"/>
    <cellStyle name="Output 2 9 2 3 7" xfId="41878"/>
    <cellStyle name="Output 2 9 2 3 8" xfId="41879"/>
    <cellStyle name="Output 2 9 2 3 9" xfId="41880"/>
    <cellStyle name="Output 2 9 2 4" xfId="41881"/>
    <cellStyle name="Output 2 9 2 4 2" xfId="41882"/>
    <cellStyle name="Output 2 9 2 4 3" xfId="41883"/>
    <cellStyle name="Output 2 9 2 4 4" xfId="41884"/>
    <cellStyle name="Output 2 9 2 4 5" xfId="41885"/>
    <cellStyle name="Output 2 9 2 4 6" xfId="41886"/>
    <cellStyle name="Output 2 9 2 4 7" xfId="41887"/>
    <cellStyle name="Output 2 9 2 4 8" xfId="41888"/>
    <cellStyle name="Output 2 9 2 4 9" xfId="41889"/>
    <cellStyle name="Output 2 9 2 5" xfId="41890"/>
    <cellStyle name="Output 2 9 2 5 2" xfId="41891"/>
    <cellStyle name="Output 2 9 2 5 3" xfId="41892"/>
    <cellStyle name="Output 2 9 2 5 4" xfId="41893"/>
    <cellStyle name="Output 2 9 2 5 5" xfId="41894"/>
    <cellStyle name="Output 2 9 2 5 6" xfId="41895"/>
    <cellStyle name="Output 2 9 2 5 7" xfId="41896"/>
    <cellStyle name="Output 2 9 2 5 8" xfId="41897"/>
    <cellStyle name="Output 2 9 2 5 9" xfId="41898"/>
    <cellStyle name="Output 2 9 2 6" xfId="41899"/>
    <cellStyle name="Output 2 9 2 6 2" xfId="41900"/>
    <cellStyle name="Output 2 9 2 6 3" xfId="41901"/>
    <cellStyle name="Output 2 9 2 6 4" xfId="41902"/>
    <cellStyle name="Output 2 9 2 6 5" xfId="41903"/>
    <cellStyle name="Output 2 9 2 6 6" xfId="41904"/>
    <cellStyle name="Output 2 9 2 6 7" xfId="41905"/>
    <cellStyle name="Output 2 9 2 6 8" xfId="41906"/>
    <cellStyle name="Output 2 9 2 6 9" xfId="41907"/>
    <cellStyle name="Output 2 9 2 7" xfId="41908"/>
    <cellStyle name="Output 2 9 2 7 2" xfId="41909"/>
    <cellStyle name="Output 2 9 2 7 3" xfId="41910"/>
    <cellStyle name="Output 2 9 2 7 4" xfId="41911"/>
    <cellStyle name="Output 2 9 2 7 5" xfId="41912"/>
    <cellStyle name="Output 2 9 2 7 6" xfId="41913"/>
    <cellStyle name="Output 2 9 2 7 7" xfId="41914"/>
    <cellStyle name="Output 2 9 2 7 8" xfId="41915"/>
    <cellStyle name="Output 2 9 2 7 9" xfId="41916"/>
    <cellStyle name="Output 2 9 2 8" xfId="41917"/>
    <cellStyle name="Output 2 9 2 8 2" xfId="41918"/>
    <cellStyle name="Output 2 9 2 8 3" xfId="41919"/>
    <cellStyle name="Output 2 9 2 8 4" xfId="41920"/>
    <cellStyle name="Output 2 9 2 8 5" xfId="41921"/>
    <cellStyle name="Output 2 9 2 8 6" xfId="41922"/>
    <cellStyle name="Output 2 9 2 8 7" xfId="41923"/>
    <cellStyle name="Output 2 9 2 8 8" xfId="41924"/>
    <cellStyle name="Output 2 9 2 8 9" xfId="41925"/>
    <cellStyle name="Output 2 9 2 9" xfId="41926"/>
    <cellStyle name="Output 2 9 3" xfId="41927"/>
    <cellStyle name="Output 2 9 3 10" xfId="41928"/>
    <cellStyle name="Output 2 9 3 11" xfId="41929"/>
    <cellStyle name="Output 2 9 3 12" xfId="41930"/>
    <cellStyle name="Output 2 9 3 13" xfId="41931"/>
    <cellStyle name="Output 2 9 3 14" xfId="41932"/>
    <cellStyle name="Output 2 9 3 15" xfId="41933"/>
    <cellStyle name="Output 2 9 3 16" xfId="41934"/>
    <cellStyle name="Output 2 9 3 2" xfId="41935"/>
    <cellStyle name="Output 2 9 3 2 10" xfId="41936"/>
    <cellStyle name="Output 2 9 3 2 11" xfId="41937"/>
    <cellStyle name="Output 2 9 3 2 12" xfId="41938"/>
    <cellStyle name="Output 2 9 3 2 13" xfId="41939"/>
    <cellStyle name="Output 2 9 3 2 14" xfId="41940"/>
    <cellStyle name="Output 2 9 3 2 2" xfId="41941"/>
    <cellStyle name="Output 2 9 3 2 2 2" xfId="41942"/>
    <cellStyle name="Output 2 9 3 2 2 3" xfId="41943"/>
    <cellStyle name="Output 2 9 3 2 2 4" xfId="41944"/>
    <cellStyle name="Output 2 9 3 2 2 5" xfId="41945"/>
    <cellStyle name="Output 2 9 3 2 2 6" xfId="41946"/>
    <cellStyle name="Output 2 9 3 2 2 7" xfId="41947"/>
    <cellStyle name="Output 2 9 3 2 2 8" xfId="41948"/>
    <cellStyle name="Output 2 9 3 2 2 9" xfId="41949"/>
    <cellStyle name="Output 2 9 3 2 3" xfId="41950"/>
    <cellStyle name="Output 2 9 3 2 3 2" xfId="41951"/>
    <cellStyle name="Output 2 9 3 2 3 3" xfId="41952"/>
    <cellStyle name="Output 2 9 3 2 3 4" xfId="41953"/>
    <cellStyle name="Output 2 9 3 2 3 5" xfId="41954"/>
    <cellStyle name="Output 2 9 3 2 3 6" xfId="41955"/>
    <cellStyle name="Output 2 9 3 2 3 7" xfId="41956"/>
    <cellStyle name="Output 2 9 3 2 3 8" xfId="41957"/>
    <cellStyle name="Output 2 9 3 2 3 9" xfId="41958"/>
    <cellStyle name="Output 2 9 3 2 4" xfId="41959"/>
    <cellStyle name="Output 2 9 3 2 4 2" xfId="41960"/>
    <cellStyle name="Output 2 9 3 2 4 3" xfId="41961"/>
    <cellStyle name="Output 2 9 3 2 4 4" xfId="41962"/>
    <cellStyle name="Output 2 9 3 2 4 5" xfId="41963"/>
    <cellStyle name="Output 2 9 3 2 4 6" xfId="41964"/>
    <cellStyle name="Output 2 9 3 2 4 7" xfId="41965"/>
    <cellStyle name="Output 2 9 3 2 4 8" xfId="41966"/>
    <cellStyle name="Output 2 9 3 2 4 9" xfId="41967"/>
    <cellStyle name="Output 2 9 3 2 5" xfId="41968"/>
    <cellStyle name="Output 2 9 3 2 5 2" xfId="41969"/>
    <cellStyle name="Output 2 9 3 2 5 3" xfId="41970"/>
    <cellStyle name="Output 2 9 3 2 5 4" xfId="41971"/>
    <cellStyle name="Output 2 9 3 2 5 5" xfId="41972"/>
    <cellStyle name="Output 2 9 3 2 5 6" xfId="41973"/>
    <cellStyle name="Output 2 9 3 2 5 7" xfId="41974"/>
    <cellStyle name="Output 2 9 3 2 5 8" xfId="41975"/>
    <cellStyle name="Output 2 9 3 2 5 9" xfId="41976"/>
    <cellStyle name="Output 2 9 3 2 6" xfId="41977"/>
    <cellStyle name="Output 2 9 3 2 6 2" xfId="41978"/>
    <cellStyle name="Output 2 9 3 2 6 3" xfId="41979"/>
    <cellStyle name="Output 2 9 3 2 6 4" xfId="41980"/>
    <cellStyle name="Output 2 9 3 2 6 5" xfId="41981"/>
    <cellStyle name="Output 2 9 3 2 6 6" xfId="41982"/>
    <cellStyle name="Output 2 9 3 2 6 7" xfId="41983"/>
    <cellStyle name="Output 2 9 3 2 6 8" xfId="41984"/>
    <cellStyle name="Output 2 9 3 2 6 9" xfId="41985"/>
    <cellStyle name="Output 2 9 3 2 7" xfId="41986"/>
    <cellStyle name="Output 2 9 3 2 8" xfId="41987"/>
    <cellStyle name="Output 2 9 3 2 9" xfId="41988"/>
    <cellStyle name="Output 2 9 3 3" xfId="41989"/>
    <cellStyle name="Output 2 9 3 3 2" xfId="41990"/>
    <cellStyle name="Output 2 9 3 3 3" xfId="41991"/>
    <cellStyle name="Output 2 9 3 3 4" xfId="41992"/>
    <cellStyle name="Output 2 9 3 3 5" xfId="41993"/>
    <cellStyle name="Output 2 9 3 3 6" xfId="41994"/>
    <cellStyle name="Output 2 9 3 3 7" xfId="41995"/>
    <cellStyle name="Output 2 9 3 3 8" xfId="41996"/>
    <cellStyle name="Output 2 9 3 3 9" xfId="41997"/>
    <cellStyle name="Output 2 9 3 4" xfId="41998"/>
    <cellStyle name="Output 2 9 3 4 2" xfId="41999"/>
    <cellStyle name="Output 2 9 3 4 3" xfId="42000"/>
    <cellStyle name="Output 2 9 3 4 4" xfId="42001"/>
    <cellStyle name="Output 2 9 3 4 5" xfId="42002"/>
    <cellStyle name="Output 2 9 3 4 6" xfId="42003"/>
    <cellStyle name="Output 2 9 3 4 7" xfId="42004"/>
    <cellStyle name="Output 2 9 3 4 8" xfId="42005"/>
    <cellStyle name="Output 2 9 3 4 9" xfId="42006"/>
    <cellStyle name="Output 2 9 3 5" xfId="42007"/>
    <cellStyle name="Output 2 9 3 5 2" xfId="42008"/>
    <cellStyle name="Output 2 9 3 5 3" xfId="42009"/>
    <cellStyle name="Output 2 9 3 5 4" xfId="42010"/>
    <cellStyle name="Output 2 9 3 5 5" xfId="42011"/>
    <cellStyle name="Output 2 9 3 5 6" xfId="42012"/>
    <cellStyle name="Output 2 9 3 5 7" xfId="42013"/>
    <cellStyle name="Output 2 9 3 5 8" xfId="42014"/>
    <cellStyle name="Output 2 9 3 5 9" xfId="42015"/>
    <cellStyle name="Output 2 9 3 6" xfId="42016"/>
    <cellStyle name="Output 2 9 3 6 2" xfId="42017"/>
    <cellStyle name="Output 2 9 3 6 3" xfId="42018"/>
    <cellStyle name="Output 2 9 3 6 4" xfId="42019"/>
    <cellStyle name="Output 2 9 3 6 5" xfId="42020"/>
    <cellStyle name="Output 2 9 3 6 6" xfId="42021"/>
    <cellStyle name="Output 2 9 3 6 7" xfId="42022"/>
    <cellStyle name="Output 2 9 3 6 8" xfId="42023"/>
    <cellStyle name="Output 2 9 3 6 9" xfId="42024"/>
    <cellStyle name="Output 2 9 3 7" xfId="42025"/>
    <cellStyle name="Output 2 9 3 7 2" xfId="42026"/>
    <cellStyle name="Output 2 9 3 7 3" xfId="42027"/>
    <cellStyle name="Output 2 9 3 7 4" xfId="42028"/>
    <cellStyle name="Output 2 9 3 7 5" xfId="42029"/>
    <cellStyle name="Output 2 9 3 7 6" xfId="42030"/>
    <cellStyle name="Output 2 9 3 7 7" xfId="42031"/>
    <cellStyle name="Output 2 9 3 7 8" xfId="42032"/>
    <cellStyle name="Output 2 9 3 7 9" xfId="42033"/>
    <cellStyle name="Output 2 9 3 8" xfId="42034"/>
    <cellStyle name="Output 2 9 3 8 2" xfId="42035"/>
    <cellStyle name="Output 2 9 3 8 3" xfId="42036"/>
    <cellStyle name="Output 2 9 3 8 4" xfId="42037"/>
    <cellStyle name="Output 2 9 3 8 5" xfId="42038"/>
    <cellStyle name="Output 2 9 3 8 6" xfId="42039"/>
    <cellStyle name="Output 2 9 3 8 7" xfId="42040"/>
    <cellStyle name="Output 2 9 3 8 8" xfId="42041"/>
    <cellStyle name="Output 2 9 3 8 9" xfId="42042"/>
    <cellStyle name="Output 2 9 3 9" xfId="42043"/>
    <cellStyle name="Output 2 9 4" xfId="42044"/>
    <cellStyle name="Output 2 9 4 10" xfId="42045"/>
    <cellStyle name="Output 2 9 4 11" xfId="42046"/>
    <cellStyle name="Output 2 9 4 12" xfId="42047"/>
    <cellStyle name="Output 2 9 4 13" xfId="42048"/>
    <cellStyle name="Output 2 9 4 14" xfId="42049"/>
    <cellStyle name="Output 2 9 4 2" xfId="42050"/>
    <cellStyle name="Output 2 9 4 2 2" xfId="42051"/>
    <cellStyle name="Output 2 9 4 2 3" xfId="42052"/>
    <cellStyle name="Output 2 9 4 2 4" xfId="42053"/>
    <cellStyle name="Output 2 9 4 2 5" xfId="42054"/>
    <cellStyle name="Output 2 9 4 2 6" xfId="42055"/>
    <cellStyle name="Output 2 9 4 2 7" xfId="42056"/>
    <cellStyle name="Output 2 9 4 2 8" xfId="42057"/>
    <cellStyle name="Output 2 9 4 2 9" xfId="42058"/>
    <cellStyle name="Output 2 9 4 3" xfId="42059"/>
    <cellStyle name="Output 2 9 4 3 2" xfId="42060"/>
    <cellStyle name="Output 2 9 4 3 3" xfId="42061"/>
    <cellStyle name="Output 2 9 4 3 4" xfId="42062"/>
    <cellStyle name="Output 2 9 4 3 5" xfId="42063"/>
    <cellStyle name="Output 2 9 4 3 6" xfId="42064"/>
    <cellStyle name="Output 2 9 4 3 7" xfId="42065"/>
    <cellStyle name="Output 2 9 4 3 8" xfId="42066"/>
    <cellStyle name="Output 2 9 4 3 9" xfId="42067"/>
    <cellStyle name="Output 2 9 4 4" xfId="42068"/>
    <cellStyle name="Output 2 9 4 4 2" xfId="42069"/>
    <cellStyle name="Output 2 9 4 4 3" xfId="42070"/>
    <cellStyle name="Output 2 9 4 4 4" xfId="42071"/>
    <cellStyle name="Output 2 9 4 4 5" xfId="42072"/>
    <cellStyle name="Output 2 9 4 4 6" xfId="42073"/>
    <cellStyle name="Output 2 9 4 4 7" xfId="42074"/>
    <cellStyle name="Output 2 9 4 4 8" xfId="42075"/>
    <cellStyle name="Output 2 9 4 4 9" xfId="42076"/>
    <cellStyle name="Output 2 9 4 5" xfId="42077"/>
    <cellStyle name="Output 2 9 4 5 2" xfId="42078"/>
    <cellStyle name="Output 2 9 4 5 3" xfId="42079"/>
    <cellStyle name="Output 2 9 4 5 4" xfId="42080"/>
    <cellStyle name="Output 2 9 4 5 5" xfId="42081"/>
    <cellStyle name="Output 2 9 4 5 6" xfId="42082"/>
    <cellStyle name="Output 2 9 4 5 7" xfId="42083"/>
    <cellStyle name="Output 2 9 4 5 8" xfId="42084"/>
    <cellStyle name="Output 2 9 4 5 9" xfId="42085"/>
    <cellStyle name="Output 2 9 4 6" xfId="42086"/>
    <cellStyle name="Output 2 9 4 6 2" xfId="42087"/>
    <cellStyle name="Output 2 9 4 6 3" xfId="42088"/>
    <cellStyle name="Output 2 9 4 6 4" xfId="42089"/>
    <cellStyle name="Output 2 9 4 6 5" xfId="42090"/>
    <cellStyle name="Output 2 9 4 6 6" xfId="42091"/>
    <cellStyle name="Output 2 9 4 6 7" xfId="42092"/>
    <cellStyle name="Output 2 9 4 6 8" xfId="42093"/>
    <cellStyle name="Output 2 9 4 6 9" xfId="42094"/>
    <cellStyle name="Output 2 9 4 7" xfId="42095"/>
    <cellStyle name="Output 2 9 4 8" xfId="42096"/>
    <cellStyle name="Output 2 9 4 9" xfId="42097"/>
    <cellStyle name="Output 2 9 5" xfId="42098"/>
    <cellStyle name="Output 2 9 5 2" xfId="42099"/>
    <cellStyle name="Output 2 9 5 3" xfId="42100"/>
    <cellStyle name="Output 2 9 5 4" xfId="42101"/>
    <cellStyle name="Output 2 9 5 5" xfId="42102"/>
    <cellStyle name="Output 2 9 5 6" xfId="42103"/>
    <cellStyle name="Output 2 9 5 7" xfId="42104"/>
    <cellStyle name="Output 2 9 5 8" xfId="42105"/>
    <cellStyle name="Output 2 9 5 9" xfId="42106"/>
    <cellStyle name="Output 2 9 6" xfId="42107"/>
    <cellStyle name="Output 2 9 6 2" xfId="42108"/>
    <cellStyle name="Output 2 9 6 3" xfId="42109"/>
    <cellStyle name="Output 2 9 6 4" xfId="42110"/>
    <cellStyle name="Output 2 9 6 5" xfId="42111"/>
    <cellStyle name="Output 2 9 6 6" xfId="42112"/>
    <cellStyle name="Output 2 9 6 7" xfId="42113"/>
    <cellStyle name="Output 2 9 6 8" xfId="42114"/>
    <cellStyle name="Output 2 9 6 9" xfId="42115"/>
    <cellStyle name="Output 2 9 7" xfId="42116"/>
    <cellStyle name="Output 2 9 7 2" xfId="42117"/>
    <cellStyle name="Output 2 9 7 3" xfId="42118"/>
    <cellStyle name="Output 2 9 7 4" xfId="42119"/>
    <cellStyle name="Output 2 9 7 5" xfId="42120"/>
    <cellStyle name="Output 2 9 7 6" xfId="42121"/>
    <cellStyle name="Output 2 9 7 7" xfId="42122"/>
    <cellStyle name="Output 2 9 7 8" xfId="42123"/>
    <cellStyle name="Output 2 9 7 9" xfId="42124"/>
    <cellStyle name="Output 2 9 8" xfId="42125"/>
    <cellStyle name="Output 2 9 8 2" xfId="42126"/>
    <cellStyle name="Output 2 9 8 3" xfId="42127"/>
    <cellStyle name="Output 2 9 8 4" xfId="42128"/>
    <cellStyle name="Output 2 9 8 5" xfId="42129"/>
    <cellStyle name="Output 2 9 8 6" xfId="42130"/>
    <cellStyle name="Output 2 9 8 7" xfId="42131"/>
    <cellStyle name="Output 2 9 8 8" xfId="42132"/>
    <cellStyle name="Output 2 9 8 9" xfId="42133"/>
    <cellStyle name="Output 2 9 9" xfId="42134"/>
    <cellStyle name="Output 2 9 9 2" xfId="42135"/>
    <cellStyle name="Output 2 9 9 3" xfId="42136"/>
    <cellStyle name="Output 2 9 9 4" xfId="42137"/>
    <cellStyle name="Output 2 9 9 5" xfId="42138"/>
    <cellStyle name="Output 2 9 9 6" xfId="42139"/>
    <cellStyle name="Output 2 9 9 7" xfId="42140"/>
    <cellStyle name="Output 2 9 9 8" xfId="42141"/>
    <cellStyle name="Output 2 9 9 9" xfId="42142"/>
    <cellStyle name="Output 20" xfId="1731"/>
    <cellStyle name="Output 21" xfId="1732"/>
    <cellStyle name="Output 22" xfId="1733"/>
    <cellStyle name="Output 23" xfId="1734"/>
    <cellStyle name="Output 24" xfId="1735"/>
    <cellStyle name="Output 25" xfId="1736"/>
    <cellStyle name="Output 26" xfId="1737"/>
    <cellStyle name="Output 27" xfId="1738"/>
    <cellStyle name="Output 28" xfId="1739"/>
    <cellStyle name="Output 29" xfId="1740"/>
    <cellStyle name="Output 3" xfId="1741"/>
    <cellStyle name="Output 30" xfId="1742"/>
    <cellStyle name="Output 31" xfId="1743"/>
    <cellStyle name="Output 4" xfId="1744"/>
    <cellStyle name="Output 5" xfId="1745"/>
    <cellStyle name="Output 6" xfId="1746"/>
    <cellStyle name="Output 7" xfId="1747"/>
    <cellStyle name="Output 8" xfId="1748"/>
    <cellStyle name="Output 9" xfId="1749"/>
    <cellStyle name="Percent [2]" xfId="1750"/>
    <cellStyle name="Percent [2] 2" xfId="1751"/>
    <cellStyle name="Percent 10" xfId="42143"/>
    <cellStyle name="Percent 11" xfId="42144"/>
    <cellStyle name="Percent 12" xfId="42145"/>
    <cellStyle name="Percent 13" xfId="42146"/>
    <cellStyle name="Percent 14" xfId="42147"/>
    <cellStyle name="Percent 15" xfId="42148"/>
    <cellStyle name="Percent 16" xfId="42149"/>
    <cellStyle name="Percent 17" xfId="42150"/>
    <cellStyle name="Percent 18" xfId="42151"/>
    <cellStyle name="Percent 2" xfId="1752"/>
    <cellStyle name="Percent 2 10" xfId="1753"/>
    <cellStyle name="Percent 2 2" xfId="1754"/>
    <cellStyle name="Percent 2 2 2" xfId="1755"/>
    <cellStyle name="Percent 2 3" xfId="1756"/>
    <cellStyle name="Percent 2 3 2" xfId="42152"/>
    <cellStyle name="Percent 2 3 2 2" xfId="42153"/>
    <cellStyle name="Percent 2 3 3" xfId="42154"/>
    <cellStyle name="Percent 2 4" xfId="42155"/>
    <cellStyle name="Percent 3" xfId="1757"/>
    <cellStyle name="Percent 4" xfId="1758"/>
    <cellStyle name="Percent 4 2" xfId="42156"/>
    <cellStyle name="Percent 4 2 2" xfId="42157"/>
    <cellStyle name="Percent 4 3" xfId="42158"/>
    <cellStyle name="Percent 5" xfId="1759"/>
    <cellStyle name="Percent 5 2" xfId="42159"/>
    <cellStyle name="Percent 5 2 2" xfId="42160"/>
    <cellStyle name="Percent 5 3" xfId="42161"/>
    <cellStyle name="Percent 6" xfId="1760"/>
    <cellStyle name="Percent 6 2" xfId="42162"/>
    <cellStyle name="Percent 6 2 2" xfId="42163"/>
    <cellStyle name="Percent 6 3" xfId="42164"/>
    <cellStyle name="Percent 7" xfId="42165"/>
    <cellStyle name="Percent 8" xfId="42166"/>
    <cellStyle name="Percent 9" xfId="42167"/>
    <cellStyle name="percentage difference" xfId="1761"/>
    <cellStyle name="percentage difference one decimal" xfId="1762"/>
    <cellStyle name="percentage difference zero decimal" xfId="1763"/>
    <cellStyle name="Porcentaje" xfId="1764"/>
    <cellStyle name="Porcentual 2" xfId="1765"/>
    <cellStyle name="Presentation" xfId="1766"/>
    <cellStyle name="PSChar" xfId="1767"/>
    <cellStyle name="PSChar 2" xfId="1768"/>
    <cellStyle name="Publication" xfId="1769"/>
    <cellStyle name="Publication 2" xfId="1770"/>
    <cellStyle name="Punto" xfId="1771"/>
    <cellStyle name="Punto0" xfId="1772"/>
    <cellStyle name="Red Text" xfId="1773"/>
    <cellStyle name="Red Text 2" xfId="1774"/>
    <cellStyle name="Resumen" xfId="1775"/>
    <cellStyle name="Resumen 10" xfId="42168"/>
    <cellStyle name="Resumen 11" xfId="42169"/>
    <cellStyle name="Resumen 12" xfId="42170"/>
    <cellStyle name="Resumen 2" xfId="42171"/>
    <cellStyle name="Resumen 2 10" xfId="42172"/>
    <cellStyle name="Resumen 2 10 2" xfId="42173"/>
    <cellStyle name="Resumen 2 10 3" xfId="42174"/>
    <cellStyle name="Resumen 2 10 4" xfId="42175"/>
    <cellStyle name="Resumen 2 10 5" xfId="42176"/>
    <cellStyle name="Resumen 2 10 6" xfId="42177"/>
    <cellStyle name="Resumen 2 10 7" xfId="42178"/>
    <cellStyle name="Resumen 2 10 8" xfId="42179"/>
    <cellStyle name="Resumen 2 10 9" xfId="42180"/>
    <cellStyle name="Resumen 2 11" xfId="42181"/>
    <cellStyle name="Resumen 2 11 2" xfId="42182"/>
    <cellStyle name="Resumen 2 11 3" xfId="42183"/>
    <cellStyle name="Resumen 2 11 4" xfId="42184"/>
    <cellStyle name="Resumen 2 11 5" xfId="42185"/>
    <cellStyle name="Resumen 2 11 6" xfId="42186"/>
    <cellStyle name="Resumen 2 11 7" xfId="42187"/>
    <cellStyle name="Resumen 2 11 8" xfId="42188"/>
    <cellStyle name="Resumen 2 11 9" xfId="42189"/>
    <cellStyle name="Resumen 2 12" xfId="42190"/>
    <cellStyle name="Resumen 2 12 2" xfId="42191"/>
    <cellStyle name="Resumen 2 12 3" xfId="42192"/>
    <cellStyle name="Resumen 2 12 4" xfId="42193"/>
    <cellStyle name="Resumen 2 12 5" xfId="42194"/>
    <cellStyle name="Resumen 2 12 6" xfId="42195"/>
    <cellStyle name="Resumen 2 12 7" xfId="42196"/>
    <cellStyle name="Resumen 2 12 8" xfId="42197"/>
    <cellStyle name="Resumen 2 12 9" xfId="42198"/>
    <cellStyle name="Resumen 2 13" xfId="42199"/>
    <cellStyle name="Resumen 2 14" xfId="42200"/>
    <cellStyle name="Resumen 2 15" xfId="42201"/>
    <cellStyle name="Resumen 2 16" xfId="42202"/>
    <cellStyle name="Resumen 2 2" xfId="42203"/>
    <cellStyle name="Resumen 2 2 10" xfId="42204"/>
    <cellStyle name="Resumen 2 2 10 2" xfId="42205"/>
    <cellStyle name="Resumen 2 2 10 3" xfId="42206"/>
    <cellStyle name="Resumen 2 2 10 4" xfId="42207"/>
    <cellStyle name="Resumen 2 2 10 5" xfId="42208"/>
    <cellStyle name="Resumen 2 2 10 6" xfId="42209"/>
    <cellStyle name="Resumen 2 2 10 7" xfId="42210"/>
    <cellStyle name="Resumen 2 2 10 8" xfId="42211"/>
    <cellStyle name="Resumen 2 2 10 9" xfId="42212"/>
    <cellStyle name="Resumen 2 2 11" xfId="42213"/>
    <cellStyle name="Resumen 2 2 12" xfId="42214"/>
    <cellStyle name="Resumen 2 2 13" xfId="42215"/>
    <cellStyle name="Resumen 2 2 14" xfId="42216"/>
    <cellStyle name="Resumen 2 2 2" xfId="42217"/>
    <cellStyle name="Resumen 2 2 2 10" xfId="42218"/>
    <cellStyle name="Resumen 2 2 2 11" xfId="42219"/>
    <cellStyle name="Resumen 2 2 2 12" xfId="42220"/>
    <cellStyle name="Resumen 2 2 2 13" xfId="42221"/>
    <cellStyle name="Resumen 2 2 2 14" xfId="42222"/>
    <cellStyle name="Resumen 2 2 2 2" xfId="42223"/>
    <cellStyle name="Resumen 2 2 2 2 10" xfId="42224"/>
    <cellStyle name="Resumen 2 2 2 2 11" xfId="42225"/>
    <cellStyle name="Resumen 2 2 2 2 12" xfId="42226"/>
    <cellStyle name="Resumen 2 2 2 2 13" xfId="42227"/>
    <cellStyle name="Resumen 2 2 2 2 14" xfId="42228"/>
    <cellStyle name="Resumen 2 2 2 2 2" xfId="42229"/>
    <cellStyle name="Resumen 2 2 2 2 2 2" xfId="42230"/>
    <cellStyle name="Resumen 2 2 2 2 2 3" xfId="42231"/>
    <cellStyle name="Resumen 2 2 2 2 2 4" xfId="42232"/>
    <cellStyle name="Resumen 2 2 2 2 2 5" xfId="42233"/>
    <cellStyle name="Resumen 2 2 2 2 2 6" xfId="42234"/>
    <cellStyle name="Resumen 2 2 2 2 2 7" xfId="42235"/>
    <cellStyle name="Resumen 2 2 2 2 2 8" xfId="42236"/>
    <cellStyle name="Resumen 2 2 2 2 2 9" xfId="42237"/>
    <cellStyle name="Resumen 2 2 2 2 3" xfId="42238"/>
    <cellStyle name="Resumen 2 2 2 2 3 2" xfId="42239"/>
    <cellStyle name="Resumen 2 2 2 2 3 3" xfId="42240"/>
    <cellStyle name="Resumen 2 2 2 2 3 4" xfId="42241"/>
    <cellStyle name="Resumen 2 2 2 2 3 5" xfId="42242"/>
    <cellStyle name="Resumen 2 2 2 2 3 6" xfId="42243"/>
    <cellStyle name="Resumen 2 2 2 2 3 7" xfId="42244"/>
    <cellStyle name="Resumen 2 2 2 2 3 8" xfId="42245"/>
    <cellStyle name="Resumen 2 2 2 2 3 9" xfId="42246"/>
    <cellStyle name="Resumen 2 2 2 2 4" xfId="42247"/>
    <cellStyle name="Resumen 2 2 2 2 4 2" xfId="42248"/>
    <cellStyle name="Resumen 2 2 2 2 4 3" xfId="42249"/>
    <cellStyle name="Resumen 2 2 2 2 4 4" xfId="42250"/>
    <cellStyle name="Resumen 2 2 2 2 4 5" xfId="42251"/>
    <cellStyle name="Resumen 2 2 2 2 4 6" xfId="42252"/>
    <cellStyle name="Resumen 2 2 2 2 4 7" xfId="42253"/>
    <cellStyle name="Resumen 2 2 2 2 4 8" xfId="42254"/>
    <cellStyle name="Resumen 2 2 2 2 4 9" xfId="42255"/>
    <cellStyle name="Resumen 2 2 2 2 5" xfId="42256"/>
    <cellStyle name="Resumen 2 2 2 2 5 2" xfId="42257"/>
    <cellStyle name="Resumen 2 2 2 2 5 3" xfId="42258"/>
    <cellStyle name="Resumen 2 2 2 2 5 4" xfId="42259"/>
    <cellStyle name="Resumen 2 2 2 2 5 5" xfId="42260"/>
    <cellStyle name="Resumen 2 2 2 2 5 6" xfId="42261"/>
    <cellStyle name="Resumen 2 2 2 2 5 7" xfId="42262"/>
    <cellStyle name="Resumen 2 2 2 2 5 8" xfId="42263"/>
    <cellStyle name="Resumen 2 2 2 2 5 9" xfId="42264"/>
    <cellStyle name="Resumen 2 2 2 2 6" xfId="42265"/>
    <cellStyle name="Resumen 2 2 2 2 6 2" xfId="42266"/>
    <cellStyle name="Resumen 2 2 2 2 6 3" xfId="42267"/>
    <cellStyle name="Resumen 2 2 2 2 6 4" xfId="42268"/>
    <cellStyle name="Resumen 2 2 2 2 6 5" xfId="42269"/>
    <cellStyle name="Resumen 2 2 2 2 6 6" xfId="42270"/>
    <cellStyle name="Resumen 2 2 2 2 6 7" xfId="42271"/>
    <cellStyle name="Resumen 2 2 2 2 6 8" xfId="42272"/>
    <cellStyle name="Resumen 2 2 2 2 6 9" xfId="42273"/>
    <cellStyle name="Resumen 2 2 2 2 7" xfId="42274"/>
    <cellStyle name="Resumen 2 2 2 2 8" xfId="42275"/>
    <cellStyle name="Resumen 2 2 2 2 9" xfId="42276"/>
    <cellStyle name="Resumen 2 2 2 3" xfId="42277"/>
    <cellStyle name="Resumen 2 2 2 3 2" xfId="42278"/>
    <cellStyle name="Resumen 2 2 2 3 3" xfId="42279"/>
    <cellStyle name="Resumen 2 2 2 3 4" xfId="42280"/>
    <cellStyle name="Resumen 2 2 2 3 5" xfId="42281"/>
    <cellStyle name="Resumen 2 2 2 3 6" xfId="42282"/>
    <cellStyle name="Resumen 2 2 2 3 7" xfId="42283"/>
    <cellStyle name="Resumen 2 2 2 3 8" xfId="42284"/>
    <cellStyle name="Resumen 2 2 2 3 9" xfId="42285"/>
    <cellStyle name="Resumen 2 2 2 4" xfId="42286"/>
    <cellStyle name="Resumen 2 2 2 4 2" xfId="42287"/>
    <cellStyle name="Resumen 2 2 2 4 3" xfId="42288"/>
    <cellStyle name="Resumen 2 2 2 4 4" xfId="42289"/>
    <cellStyle name="Resumen 2 2 2 4 5" xfId="42290"/>
    <cellStyle name="Resumen 2 2 2 4 6" xfId="42291"/>
    <cellStyle name="Resumen 2 2 2 4 7" xfId="42292"/>
    <cellStyle name="Resumen 2 2 2 4 8" xfId="42293"/>
    <cellStyle name="Resumen 2 2 2 4 9" xfId="42294"/>
    <cellStyle name="Resumen 2 2 2 5" xfId="42295"/>
    <cellStyle name="Resumen 2 2 2 5 2" xfId="42296"/>
    <cellStyle name="Resumen 2 2 2 5 3" xfId="42297"/>
    <cellStyle name="Resumen 2 2 2 5 4" xfId="42298"/>
    <cellStyle name="Resumen 2 2 2 5 5" xfId="42299"/>
    <cellStyle name="Resumen 2 2 2 5 6" xfId="42300"/>
    <cellStyle name="Resumen 2 2 2 5 7" xfId="42301"/>
    <cellStyle name="Resumen 2 2 2 5 8" xfId="42302"/>
    <cellStyle name="Resumen 2 2 2 5 9" xfId="42303"/>
    <cellStyle name="Resumen 2 2 2 6" xfId="42304"/>
    <cellStyle name="Resumen 2 2 2 6 2" xfId="42305"/>
    <cellStyle name="Resumen 2 2 2 6 3" xfId="42306"/>
    <cellStyle name="Resumen 2 2 2 6 4" xfId="42307"/>
    <cellStyle name="Resumen 2 2 2 6 5" xfId="42308"/>
    <cellStyle name="Resumen 2 2 2 6 6" xfId="42309"/>
    <cellStyle name="Resumen 2 2 2 6 7" xfId="42310"/>
    <cellStyle name="Resumen 2 2 2 6 8" xfId="42311"/>
    <cellStyle name="Resumen 2 2 2 6 9" xfId="42312"/>
    <cellStyle name="Resumen 2 2 2 7" xfId="42313"/>
    <cellStyle name="Resumen 2 2 2 7 2" xfId="42314"/>
    <cellStyle name="Resumen 2 2 2 7 3" xfId="42315"/>
    <cellStyle name="Resumen 2 2 2 7 4" xfId="42316"/>
    <cellStyle name="Resumen 2 2 2 7 5" xfId="42317"/>
    <cellStyle name="Resumen 2 2 2 7 6" xfId="42318"/>
    <cellStyle name="Resumen 2 2 2 7 7" xfId="42319"/>
    <cellStyle name="Resumen 2 2 2 7 8" xfId="42320"/>
    <cellStyle name="Resumen 2 2 2 7 9" xfId="42321"/>
    <cellStyle name="Resumen 2 2 2 8" xfId="42322"/>
    <cellStyle name="Resumen 2 2 2 8 2" xfId="42323"/>
    <cellStyle name="Resumen 2 2 2 8 3" xfId="42324"/>
    <cellStyle name="Resumen 2 2 2 8 4" xfId="42325"/>
    <cellStyle name="Resumen 2 2 2 8 5" xfId="42326"/>
    <cellStyle name="Resumen 2 2 2 8 6" xfId="42327"/>
    <cellStyle name="Resumen 2 2 2 8 7" xfId="42328"/>
    <cellStyle name="Resumen 2 2 2 8 8" xfId="42329"/>
    <cellStyle name="Resumen 2 2 2 8 9" xfId="42330"/>
    <cellStyle name="Resumen 2 2 2 9" xfId="42331"/>
    <cellStyle name="Resumen 2 2 3" xfId="42332"/>
    <cellStyle name="Resumen 2 2 3 10" xfId="42333"/>
    <cellStyle name="Resumen 2 2 3 11" xfId="42334"/>
    <cellStyle name="Resumen 2 2 3 12" xfId="42335"/>
    <cellStyle name="Resumen 2 2 3 13" xfId="42336"/>
    <cellStyle name="Resumen 2 2 3 14" xfId="42337"/>
    <cellStyle name="Resumen 2 2 3 15" xfId="42338"/>
    <cellStyle name="Resumen 2 2 3 16" xfId="42339"/>
    <cellStyle name="Resumen 2 2 3 2" xfId="42340"/>
    <cellStyle name="Resumen 2 2 3 2 10" xfId="42341"/>
    <cellStyle name="Resumen 2 2 3 2 11" xfId="42342"/>
    <cellStyle name="Resumen 2 2 3 2 12" xfId="42343"/>
    <cellStyle name="Resumen 2 2 3 2 13" xfId="42344"/>
    <cellStyle name="Resumen 2 2 3 2 14" xfId="42345"/>
    <cellStyle name="Resumen 2 2 3 2 2" xfId="42346"/>
    <cellStyle name="Resumen 2 2 3 2 2 2" xfId="42347"/>
    <cellStyle name="Resumen 2 2 3 2 2 3" xfId="42348"/>
    <cellStyle name="Resumen 2 2 3 2 2 4" xfId="42349"/>
    <cellStyle name="Resumen 2 2 3 2 2 5" xfId="42350"/>
    <cellStyle name="Resumen 2 2 3 2 2 6" xfId="42351"/>
    <cellStyle name="Resumen 2 2 3 2 2 7" xfId="42352"/>
    <cellStyle name="Resumen 2 2 3 2 2 8" xfId="42353"/>
    <cellStyle name="Resumen 2 2 3 2 2 9" xfId="42354"/>
    <cellStyle name="Resumen 2 2 3 2 3" xfId="42355"/>
    <cellStyle name="Resumen 2 2 3 2 3 2" xfId="42356"/>
    <cellStyle name="Resumen 2 2 3 2 3 3" xfId="42357"/>
    <cellStyle name="Resumen 2 2 3 2 3 4" xfId="42358"/>
    <cellStyle name="Resumen 2 2 3 2 3 5" xfId="42359"/>
    <cellStyle name="Resumen 2 2 3 2 3 6" xfId="42360"/>
    <cellStyle name="Resumen 2 2 3 2 3 7" xfId="42361"/>
    <cellStyle name="Resumen 2 2 3 2 3 8" xfId="42362"/>
    <cellStyle name="Resumen 2 2 3 2 3 9" xfId="42363"/>
    <cellStyle name="Resumen 2 2 3 2 4" xfId="42364"/>
    <cellStyle name="Resumen 2 2 3 2 4 2" xfId="42365"/>
    <cellStyle name="Resumen 2 2 3 2 4 3" xfId="42366"/>
    <cellStyle name="Resumen 2 2 3 2 4 4" xfId="42367"/>
    <cellStyle name="Resumen 2 2 3 2 4 5" xfId="42368"/>
    <cellStyle name="Resumen 2 2 3 2 4 6" xfId="42369"/>
    <cellStyle name="Resumen 2 2 3 2 4 7" xfId="42370"/>
    <cellStyle name="Resumen 2 2 3 2 4 8" xfId="42371"/>
    <cellStyle name="Resumen 2 2 3 2 4 9" xfId="42372"/>
    <cellStyle name="Resumen 2 2 3 2 5" xfId="42373"/>
    <cellStyle name="Resumen 2 2 3 2 5 2" xfId="42374"/>
    <cellStyle name="Resumen 2 2 3 2 5 3" xfId="42375"/>
    <cellStyle name="Resumen 2 2 3 2 5 4" xfId="42376"/>
    <cellStyle name="Resumen 2 2 3 2 5 5" xfId="42377"/>
    <cellStyle name="Resumen 2 2 3 2 5 6" xfId="42378"/>
    <cellStyle name="Resumen 2 2 3 2 5 7" xfId="42379"/>
    <cellStyle name="Resumen 2 2 3 2 5 8" xfId="42380"/>
    <cellStyle name="Resumen 2 2 3 2 5 9" xfId="42381"/>
    <cellStyle name="Resumen 2 2 3 2 6" xfId="42382"/>
    <cellStyle name="Resumen 2 2 3 2 6 2" xfId="42383"/>
    <cellStyle name="Resumen 2 2 3 2 6 3" xfId="42384"/>
    <cellStyle name="Resumen 2 2 3 2 6 4" xfId="42385"/>
    <cellStyle name="Resumen 2 2 3 2 6 5" xfId="42386"/>
    <cellStyle name="Resumen 2 2 3 2 6 6" xfId="42387"/>
    <cellStyle name="Resumen 2 2 3 2 6 7" xfId="42388"/>
    <cellStyle name="Resumen 2 2 3 2 6 8" xfId="42389"/>
    <cellStyle name="Resumen 2 2 3 2 6 9" xfId="42390"/>
    <cellStyle name="Resumen 2 2 3 2 7" xfId="42391"/>
    <cellStyle name="Resumen 2 2 3 2 8" xfId="42392"/>
    <cellStyle name="Resumen 2 2 3 2 9" xfId="42393"/>
    <cellStyle name="Resumen 2 2 3 3" xfId="42394"/>
    <cellStyle name="Resumen 2 2 3 3 2" xfId="42395"/>
    <cellStyle name="Resumen 2 2 3 3 3" xfId="42396"/>
    <cellStyle name="Resumen 2 2 3 3 4" xfId="42397"/>
    <cellStyle name="Resumen 2 2 3 3 5" xfId="42398"/>
    <cellStyle name="Resumen 2 2 3 3 6" xfId="42399"/>
    <cellStyle name="Resumen 2 2 3 3 7" xfId="42400"/>
    <cellStyle name="Resumen 2 2 3 3 8" xfId="42401"/>
    <cellStyle name="Resumen 2 2 3 3 9" xfId="42402"/>
    <cellStyle name="Resumen 2 2 3 4" xfId="42403"/>
    <cellStyle name="Resumen 2 2 3 4 2" xfId="42404"/>
    <cellStyle name="Resumen 2 2 3 4 3" xfId="42405"/>
    <cellStyle name="Resumen 2 2 3 4 4" xfId="42406"/>
    <cellStyle name="Resumen 2 2 3 4 5" xfId="42407"/>
    <cellStyle name="Resumen 2 2 3 4 6" xfId="42408"/>
    <cellStyle name="Resumen 2 2 3 4 7" xfId="42409"/>
    <cellStyle name="Resumen 2 2 3 4 8" xfId="42410"/>
    <cellStyle name="Resumen 2 2 3 4 9" xfId="42411"/>
    <cellStyle name="Resumen 2 2 3 5" xfId="42412"/>
    <cellStyle name="Resumen 2 2 3 5 2" xfId="42413"/>
    <cellStyle name="Resumen 2 2 3 5 3" xfId="42414"/>
    <cellStyle name="Resumen 2 2 3 5 4" xfId="42415"/>
    <cellStyle name="Resumen 2 2 3 5 5" xfId="42416"/>
    <cellStyle name="Resumen 2 2 3 5 6" xfId="42417"/>
    <cellStyle name="Resumen 2 2 3 5 7" xfId="42418"/>
    <cellStyle name="Resumen 2 2 3 5 8" xfId="42419"/>
    <cellStyle name="Resumen 2 2 3 5 9" xfId="42420"/>
    <cellStyle name="Resumen 2 2 3 6" xfId="42421"/>
    <cellStyle name="Resumen 2 2 3 6 2" xfId="42422"/>
    <cellStyle name="Resumen 2 2 3 6 3" xfId="42423"/>
    <cellStyle name="Resumen 2 2 3 6 4" xfId="42424"/>
    <cellStyle name="Resumen 2 2 3 6 5" xfId="42425"/>
    <cellStyle name="Resumen 2 2 3 6 6" xfId="42426"/>
    <cellStyle name="Resumen 2 2 3 6 7" xfId="42427"/>
    <cellStyle name="Resumen 2 2 3 6 8" xfId="42428"/>
    <cellStyle name="Resumen 2 2 3 6 9" xfId="42429"/>
    <cellStyle name="Resumen 2 2 3 7" xfId="42430"/>
    <cellStyle name="Resumen 2 2 3 7 2" xfId="42431"/>
    <cellStyle name="Resumen 2 2 3 7 3" xfId="42432"/>
    <cellStyle name="Resumen 2 2 3 7 4" xfId="42433"/>
    <cellStyle name="Resumen 2 2 3 7 5" xfId="42434"/>
    <cellStyle name="Resumen 2 2 3 7 6" xfId="42435"/>
    <cellStyle name="Resumen 2 2 3 7 7" xfId="42436"/>
    <cellStyle name="Resumen 2 2 3 7 8" xfId="42437"/>
    <cellStyle name="Resumen 2 2 3 7 9" xfId="42438"/>
    <cellStyle name="Resumen 2 2 3 8" xfId="42439"/>
    <cellStyle name="Resumen 2 2 3 8 2" xfId="42440"/>
    <cellStyle name="Resumen 2 2 3 8 3" xfId="42441"/>
    <cellStyle name="Resumen 2 2 3 8 4" xfId="42442"/>
    <cellStyle name="Resumen 2 2 3 8 5" xfId="42443"/>
    <cellStyle name="Resumen 2 2 3 8 6" xfId="42444"/>
    <cellStyle name="Resumen 2 2 3 8 7" xfId="42445"/>
    <cellStyle name="Resumen 2 2 3 8 8" xfId="42446"/>
    <cellStyle name="Resumen 2 2 3 8 9" xfId="42447"/>
    <cellStyle name="Resumen 2 2 3 9" xfId="42448"/>
    <cellStyle name="Resumen 2 2 4" xfId="42449"/>
    <cellStyle name="Resumen 2 2 4 10" xfId="42450"/>
    <cellStyle name="Resumen 2 2 4 11" xfId="42451"/>
    <cellStyle name="Resumen 2 2 4 12" xfId="42452"/>
    <cellStyle name="Resumen 2 2 4 13" xfId="42453"/>
    <cellStyle name="Resumen 2 2 4 14" xfId="42454"/>
    <cellStyle name="Resumen 2 2 4 15" xfId="42455"/>
    <cellStyle name="Resumen 2 2 4 16" xfId="42456"/>
    <cellStyle name="Resumen 2 2 4 2" xfId="42457"/>
    <cellStyle name="Resumen 2 2 4 2 10" xfId="42458"/>
    <cellStyle name="Resumen 2 2 4 2 11" xfId="42459"/>
    <cellStyle name="Resumen 2 2 4 2 12" xfId="42460"/>
    <cellStyle name="Resumen 2 2 4 2 13" xfId="42461"/>
    <cellStyle name="Resumen 2 2 4 2 14" xfId="42462"/>
    <cellStyle name="Resumen 2 2 4 2 2" xfId="42463"/>
    <cellStyle name="Resumen 2 2 4 2 2 2" xfId="42464"/>
    <cellStyle name="Resumen 2 2 4 2 2 3" xfId="42465"/>
    <cellStyle name="Resumen 2 2 4 2 2 4" xfId="42466"/>
    <cellStyle name="Resumen 2 2 4 2 2 5" xfId="42467"/>
    <cellStyle name="Resumen 2 2 4 2 2 6" xfId="42468"/>
    <cellStyle name="Resumen 2 2 4 2 2 7" xfId="42469"/>
    <cellStyle name="Resumen 2 2 4 2 2 8" xfId="42470"/>
    <cellStyle name="Resumen 2 2 4 2 2 9" xfId="42471"/>
    <cellStyle name="Resumen 2 2 4 2 3" xfId="42472"/>
    <cellStyle name="Resumen 2 2 4 2 3 2" xfId="42473"/>
    <cellStyle name="Resumen 2 2 4 2 3 3" xfId="42474"/>
    <cellStyle name="Resumen 2 2 4 2 3 4" xfId="42475"/>
    <cellStyle name="Resumen 2 2 4 2 3 5" xfId="42476"/>
    <cellStyle name="Resumen 2 2 4 2 3 6" xfId="42477"/>
    <cellStyle name="Resumen 2 2 4 2 3 7" xfId="42478"/>
    <cellStyle name="Resumen 2 2 4 2 3 8" xfId="42479"/>
    <cellStyle name="Resumen 2 2 4 2 3 9" xfId="42480"/>
    <cellStyle name="Resumen 2 2 4 2 4" xfId="42481"/>
    <cellStyle name="Resumen 2 2 4 2 4 2" xfId="42482"/>
    <cellStyle name="Resumen 2 2 4 2 4 3" xfId="42483"/>
    <cellStyle name="Resumen 2 2 4 2 4 4" xfId="42484"/>
    <cellStyle name="Resumen 2 2 4 2 4 5" xfId="42485"/>
    <cellStyle name="Resumen 2 2 4 2 4 6" xfId="42486"/>
    <cellStyle name="Resumen 2 2 4 2 4 7" xfId="42487"/>
    <cellStyle name="Resumen 2 2 4 2 4 8" xfId="42488"/>
    <cellStyle name="Resumen 2 2 4 2 4 9" xfId="42489"/>
    <cellStyle name="Resumen 2 2 4 2 5" xfId="42490"/>
    <cellStyle name="Resumen 2 2 4 2 5 2" xfId="42491"/>
    <cellStyle name="Resumen 2 2 4 2 5 3" xfId="42492"/>
    <cellStyle name="Resumen 2 2 4 2 5 4" xfId="42493"/>
    <cellStyle name="Resumen 2 2 4 2 5 5" xfId="42494"/>
    <cellStyle name="Resumen 2 2 4 2 5 6" xfId="42495"/>
    <cellStyle name="Resumen 2 2 4 2 5 7" xfId="42496"/>
    <cellStyle name="Resumen 2 2 4 2 5 8" xfId="42497"/>
    <cellStyle name="Resumen 2 2 4 2 5 9" xfId="42498"/>
    <cellStyle name="Resumen 2 2 4 2 6" xfId="42499"/>
    <cellStyle name="Resumen 2 2 4 2 6 2" xfId="42500"/>
    <cellStyle name="Resumen 2 2 4 2 6 3" xfId="42501"/>
    <cellStyle name="Resumen 2 2 4 2 6 4" xfId="42502"/>
    <cellStyle name="Resumen 2 2 4 2 6 5" xfId="42503"/>
    <cellStyle name="Resumen 2 2 4 2 6 6" xfId="42504"/>
    <cellStyle name="Resumen 2 2 4 2 6 7" xfId="42505"/>
    <cellStyle name="Resumen 2 2 4 2 6 8" xfId="42506"/>
    <cellStyle name="Resumen 2 2 4 2 6 9" xfId="42507"/>
    <cellStyle name="Resumen 2 2 4 2 7" xfId="42508"/>
    <cellStyle name="Resumen 2 2 4 2 8" xfId="42509"/>
    <cellStyle name="Resumen 2 2 4 2 9" xfId="42510"/>
    <cellStyle name="Resumen 2 2 4 3" xfId="42511"/>
    <cellStyle name="Resumen 2 2 4 3 2" xfId="42512"/>
    <cellStyle name="Resumen 2 2 4 3 3" xfId="42513"/>
    <cellStyle name="Resumen 2 2 4 3 4" xfId="42514"/>
    <cellStyle name="Resumen 2 2 4 3 5" xfId="42515"/>
    <cellStyle name="Resumen 2 2 4 3 6" xfId="42516"/>
    <cellStyle name="Resumen 2 2 4 3 7" xfId="42517"/>
    <cellStyle name="Resumen 2 2 4 3 8" xfId="42518"/>
    <cellStyle name="Resumen 2 2 4 3 9" xfId="42519"/>
    <cellStyle name="Resumen 2 2 4 4" xfId="42520"/>
    <cellStyle name="Resumen 2 2 4 4 2" xfId="42521"/>
    <cellStyle name="Resumen 2 2 4 4 3" xfId="42522"/>
    <cellStyle name="Resumen 2 2 4 4 4" xfId="42523"/>
    <cellStyle name="Resumen 2 2 4 4 5" xfId="42524"/>
    <cellStyle name="Resumen 2 2 4 4 6" xfId="42525"/>
    <cellStyle name="Resumen 2 2 4 4 7" xfId="42526"/>
    <cellStyle name="Resumen 2 2 4 4 8" xfId="42527"/>
    <cellStyle name="Resumen 2 2 4 4 9" xfId="42528"/>
    <cellStyle name="Resumen 2 2 4 5" xfId="42529"/>
    <cellStyle name="Resumen 2 2 4 5 2" xfId="42530"/>
    <cellStyle name="Resumen 2 2 4 5 3" xfId="42531"/>
    <cellStyle name="Resumen 2 2 4 5 4" xfId="42532"/>
    <cellStyle name="Resumen 2 2 4 5 5" xfId="42533"/>
    <cellStyle name="Resumen 2 2 4 5 6" xfId="42534"/>
    <cellStyle name="Resumen 2 2 4 5 7" xfId="42535"/>
    <cellStyle name="Resumen 2 2 4 5 8" xfId="42536"/>
    <cellStyle name="Resumen 2 2 4 5 9" xfId="42537"/>
    <cellStyle name="Resumen 2 2 4 6" xfId="42538"/>
    <cellStyle name="Resumen 2 2 4 6 2" xfId="42539"/>
    <cellStyle name="Resumen 2 2 4 6 3" xfId="42540"/>
    <cellStyle name="Resumen 2 2 4 6 4" xfId="42541"/>
    <cellStyle name="Resumen 2 2 4 6 5" xfId="42542"/>
    <cellStyle name="Resumen 2 2 4 6 6" xfId="42543"/>
    <cellStyle name="Resumen 2 2 4 6 7" xfId="42544"/>
    <cellStyle name="Resumen 2 2 4 6 8" xfId="42545"/>
    <cellStyle name="Resumen 2 2 4 6 9" xfId="42546"/>
    <cellStyle name="Resumen 2 2 4 7" xfId="42547"/>
    <cellStyle name="Resumen 2 2 4 7 2" xfId="42548"/>
    <cellStyle name="Resumen 2 2 4 7 3" xfId="42549"/>
    <cellStyle name="Resumen 2 2 4 7 4" xfId="42550"/>
    <cellStyle name="Resumen 2 2 4 7 5" xfId="42551"/>
    <cellStyle name="Resumen 2 2 4 7 6" xfId="42552"/>
    <cellStyle name="Resumen 2 2 4 7 7" xfId="42553"/>
    <cellStyle name="Resumen 2 2 4 7 8" xfId="42554"/>
    <cellStyle name="Resumen 2 2 4 7 9" xfId="42555"/>
    <cellStyle name="Resumen 2 2 4 8" xfId="42556"/>
    <cellStyle name="Resumen 2 2 4 8 2" xfId="42557"/>
    <cellStyle name="Resumen 2 2 4 8 3" xfId="42558"/>
    <cellStyle name="Resumen 2 2 4 8 4" xfId="42559"/>
    <cellStyle name="Resumen 2 2 4 8 5" xfId="42560"/>
    <cellStyle name="Resumen 2 2 4 8 6" xfId="42561"/>
    <cellStyle name="Resumen 2 2 4 8 7" xfId="42562"/>
    <cellStyle name="Resumen 2 2 4 8 8" xfId="42563"/>
    <cellStyle name="Resumen 2 2 4 8 9" xfId="42564"/>
    <cellStyle name="Resumen 2 2 4 9" xfId="42565"/>
    <cellStyle name="Resumen 2 2 5" xfId="42566"/>
    <cellStyle name="Resumen 2 2 5 2" xfId="42567"/>
    <cellStyle name="Resumen 2 2 5 3" xfId="42568"/>
    <cellStyle name="Resumen 2 2 5 4" xfId="42569"/>
    <cellStyle name="Resumen 2 2 5 5" xfId="42570"/>
    <cellStyle name="Resumen 2 2 5 6" xfId="42571"/>
    <cellStyle name="Resumen 2 2 5 7" xfId="42572"/>
    <cellStyle name="Resumen 2 2 5 8" xfId="42573"/>
    <cellStyle name="Resumen 2 2 5 9" xfId="42574"/>
    <cellStyle name="Resumen 2 2 6" xfId="42575"/>
    <cellStyle name="Resumen 2 2 6 2" xfId="42576"/>
    <cellStyle name="Resumen 2 2 6 3" xfId="42577"/>
    <cellStyle name="Resumen 2 2 6 4" xfId="42578"/>
    <cellStyle name="Resumen 2 2 6 5" xfId="42579"/>
    <cellStyle name="Resumen 2 2 6 6" xfId="42580"/>
    <cellStyle name="Resumen 2 2 6 7" xfId="42581"/>
    <cellStyle name="Resumen 2 2 6 8" xfId="42582"/>
    <cellStyle name="Resumen 2 2 6 9" xfId="42583"/>
    <cellStyle name="Resumen 2 2 7" xfId="42584"/>
    <cellStyle name="Resumen 2 2 7 2" xfId="42585"/>
    <cellStyle name="Resumen 2 2 7 3" xfId="42586"/>
    <cellStyle name="Resumen 2 2 7 4" xfId="42587"/>
    <cellStyle name="Resumen 2 2 7 5" xfId="42588"/>
    <cellStyle name="Resumen 2 2 7 6" xfId="42589"/>
    <cellStyle name="Resumen 2 2 7 7" xfId="42590"/>
    <cellStyle name="Resumen 2 2 7 8" xfId="42591"/>
    <cellStyle name="Resumen 2 2 7 9" xfId="42592"/>
    <cellStyle name="Resumen 2 2 8" xfId="42593"/>
    <cellStyle name="Resumen 2 2 8 2" xfId="42594"/>
    <cellStyle name="Resumen 2 2 8 3" xfId="42595"/>
    <cellStyle name="Resumen 2 2 8 4" xfId="42596"/>
    <cellStyle name="Resumen 2 2 8 5" xfId="42597"/>
    <cellStyle name="Resumen 2 2 8 6" xfId="42598"/>
    <cellStyle name="Resumen 2 2 8 7" xfId="42599"/>
    <cellStyle name="Resumen 2 2 8 8" xfId="42600"/>
    <cellStyle name="Resumen 2 2 8 9" xfId="42601"/>
    <cellStyle name="Resumen 2 2 9" xfId="42602"/>
    <cellStyle name="Resumen 2 2 9 2" xfId="42603"/>
    <cellStyle name="Resumen 2 2 9 3" xfId="42604"/>
    <cellStyle name="Resumen 2 2 9 4" xfId="42605"/>
    <cellStyle name="Resumen 2 2 9 5" xfId="42606"/>
    <cellStyle name="Resumen 2 2 9 6" xfId="42607"/>
    <cellStyle name="Resumen 2 2 9 7" xfId="42608"/>
    <cellStyle name="Resumen 2 2 9 8" xfId="42609"/>
    <cellStyle name="Resumen 2 2 9 9" xfId="42610"/>
    <cellStyle name="Resumen 2 3" xfId="42611"/>
    <cellStyle name="Resumen 2 3 10" xfId="42612"/>
    <cellStyle name="Resumen 2 3 11" xfId="42613"/>
    <cellStyle name="Resumen 2 3 12" xfId="42614"/>
    <cellStyle name="Resumen 2 3 13" xfId="42615"/>
    <cellStyle name="Resumen 2 3 14" xfId="42616"/>
    <cellStyle name="Resumen 2 3 15" xfId="42617"/>
    <cellStyle name="Resumen 2 3 2" xfId="42618"/>
    <cellStyle name="Resumen 2 3 2 10" xfId="42619"/>
    <cellStyle name="Resumen 2 3 2 11" xfId="42620"/>
    <cellStyle name="Resumen 2 3 2 12" xfId="42621"/>
    <cellStyle name="Resumen 2 3 2 13" xfId="42622"/>
    <cellStyle name="Resumen 2 3 2 14" xfId="42623"/>
    <cellStyle name="Resumen 2 3 2 2" xfId="42624"/>
    <cellStyle name="Resumen 2 3 2 2 2" xfId="42625"/>
    <cellStyle name="Resumen 2 3 2 2 3" xfId="42626"/>
    <cellStyle name="Resumen 2 3 2 2 4" xfId="42627"/>
    <cellStyle name="Resumen 2 3 2 2 5" xfId="42628"/>
    <cellStyle name="Resumen 2 3 2 2 6" xfId="42629"/>
    <cellStyle name="Resumen 2 3 2 2 7" xfId="42630"/>
    <cellStyle name="Resumen 2 3 2 2 8" xfId="42631"/>
    <cellStyle name="Resumen 2 3 2 2 9" xfId="42632"/>
    <cellStyle name="Resumen 2 3 2 3" xfId="42633"/>
    <cellStyle name="Resumen 2 3 2 3 2" xfId="42634"/>
    <cellStyle name="Resumen 2 3 2 3 3" xfId="42635"/>
    <cellStyle name="Resumen 2 3 2 3 4" xfId="42636"/>
    <cellStyle name="Resumen 2 3 2 3 5" xfId="42637"/>
    <cellStyle name="Resumen 2 3 2 3 6" xfId="42638"/>
    <cellStyle name="Resumen 2 3 2 3 7" xfId="42639"/>
    <cellStyle name="Resumen 2 3 2 3 8" xfId="42640"/>
    <cellStyle name="Resumen 2 3 2 3 9" xfId="42641"/>
    <cellStyle name="Resumen 2 3 2 4" xfId="42642"/>
    <cellStyle name="Resumen 2 3 2 4 2" xfId="42643"/>
    <cellStyle name="Resumen 2 3 2 4 3" xfId="42644"/>
    <cellStyle name="Resumen 2 3 2 4 4" xfId="42645"/>
    <cellStyle name="Resumen 2 3 2 4 5" xfId="42646"/>
    <cellStyle name="Resumen 2 3 2 4 6" xfId="42647"/>
    <cellStyle name="Resumen 2 3 2 4 7" xfId="42648"/>
    <cellStyle name="Resumen 2 3 2 4 8" xfId="42649"/>
    <cellStyle name="Resumen 2 3 2 4 9" xfId="42650"/>
    <cellStyle name="Resumen 2 3 2 5" xfId="42651"/>
    <cellStyle name="Resumen 2 3 2 5 2" xfId="42652"/>
    <cellStyle name="Resumen 2 3 2 5 3" xfId="42653"/>
    <cellStyle name="Resumen 2 3 2 5 4" xfId="42654"/>
    <cellStyle name="Resumen 2 3 2 5 5" xfId="42655"/>
    <cellStyle name="Resumen 2 3 2 5 6" xfId="42656"/>
    <cellStyle name="Resumen 2 3 2 5 7" xfId="42657"/>
    <cellStyle name="Resumen 2 3 2 5 8" xfId="42658"/>
    <cellStyle name="Resumen 2 3 2 5 9" xfId="42659"/>
    <cellStyle name="Resumen 2 3 2 6" xfId="42660"/>
    <cellStyle name="Resumen 2 3 2 6 2" xfId="42661"/>
    <cellStyle name="Resumen 2 3 2 6 3" xfId="42662"/>
    <cellStyle name="Resumen 2 3 2 6 4" xfId="42663"/>
    <cellStyle name="Resumen 2 3 2 6 5" xfId="42664"/>
    <cellStyle name="Resumen 2 3 2 6 6" xfId="42665"/>
    <cellStyle name="Resumen 2 3 2 6 7" xfId="42666"/>
    <cellStyle name="Resumen 2 3 2 6 8" xfId="42667"/>
    <cellStyle name="Resumen 2 3 2 6 9" xfId="42668"/>
    <cellStyle name="Resumen 2 3 2 7" xfId="42669"/>
    <cellStyle name="Resumen 2 3 2 8" xfId="42670"/>
    <cellStyle name="Resumen 2 3 2 9" xfId="42671"/>
    <cellStyle name="Resumen 2 3 3" xfId="42672"/>
    <cellStyle name="Resumen 2 3 3 10" xfId="42673"/>
    <cellStyle name="Resumen 2 3 3 2" xfId="42674"/>
    <cellStyle name="Resumen 2 3 3 2 2" xfId="42675"/>
    <cellStyle name="Resumen 2 3 3 2 3" xfId="42676"/>
    <cellStyle name="Resumen 2 3 3 2 4" xfId="42677"/>
    <cellStyle name="Resumen 2 3 3 2 5" xfId="42678"/>
    <cellStyle name="Resumen 2 3 3 2 6" xfId="42679"/>
    <cellStyle name="Resumen 2 3 3 2 7" xfId="42680"/>
    <cellStyle name="Resumen 2 3 3 2 8" xfId="42681"/>
    <cellStyle name="Resumen 2 3 3 3" xfId="42682"/>
    <cellStyle name="Resumen 2 3 3 4" xfId="42683"/>
    <cellStyle name="Resumen 2 3 3 5" xfId="42684"/>
    <cellStyle name="Resumen 2 3 3 6" xfId="42685"/>
    <cellStyle name="Resumen 2 3 3 7" xfId="42686"/>
    <cellStyle name="Resumen 2 3 3 8" xfId="42687"/>
    <cellStyle name="Resumen 2 3 3 9" xfId="42688"/>
    <cellStyle name="Resumen 2 3 4" xfId="42689"/>
    <cellStyle name="Resumen 2 3 4 2" xfId="42690"/>
    <cellStyle name="Resumen 2 3 4 3" xfId="42691"/>
    <cellStyle name="Resumen 2 3 4 4" xfId="42692"/>
    <cellStyle name="Resumen 2 3 4 5" xfId="42693"/>
    <cellStyle name="Resumen 2 3 4 6" xfId="42694"/>
    <cellStyle name="Resumen 2 3 4 7" xfId="42695"/>
    <cellStyle name="Resumen 2 3 4 8" xfId="42696"/>
    <cellStyle name="Resumen 2 3 4 9" xfId="42697"/>
    <cellStyle name="Resumen 2 3 5" xfId="42698"/>
    <cellStyle name="Resumen 2 3 5 2" xfId="42699"/>
    <cellStyle name="Resumen 2 3 5 3" xfId="42700"/>
    <cellStyle name="Resumen 2 3 5 4" xfId="42701"/>
    <cellStyle name="Resumen 2 3 5 5" xfId="42702"/>
    <cellStyle name="Resumen 2 3 5 6" xfId="42703"/>
    <cellStyle name="Resumen 2 3 5 7" xfId="42704"/>
    <cellStyle name="Resumen 2 3 5 8" xfId="42705"/>
    <cellStyle name="Resumen 2 3 5 9" xfId="42706"/>
    <cellStyle name="Resumen 2 3 6" xfId="42707"/>
    <cellStyle name="Resumen 2 3 6 2" xfId="42708"/>
    <cellStyle name="Resumen 2 3 6 3" xfId="42709"/>
    <cellStyle name="Resumen 2 3 6 4" xfId="42710"/>
    <cellStyle name="Resumen 2 3 6 5" xfId="42711"/>
    <cellStyle name="Resumen 2 3 6 6" xfId="42712"/>
    <cellStyle name="Resumen 2 3 6 7" xfId="42713"/>
    <cellStyle name="Resumen 2 3 6 8" xfId="42714"/>
    <cellStyle name="Resumen 2 3 6 9" xfId="42715"/>
    <cellStyle name="Resumen 2 3 7" xfId="42716"/>
    <cellStyle name="Resumen 2 3 7 2" xfId="42717"/>
    <cellStyle name="Resumen 2 3 7 3" xfId="42718"/>
    <cellStyle name="Resumen 2 3 7 4" xfId="42719"/>
    <cellStyle name="Resumen 2 3 7 5" xfId="42720"/>
    <cellStyle name="Resumen 2 3 7 6" xfId="42721"/>
    <cellStyle name="Resumen 2 3 7 7" xfId="42722"/>
    <cellStyle name="Resumen 2 3 7 8" xfId="42723"/>
    <cellStyle name="Resumen 2 3 7 9" xfId="42724"/>
    <cellStyle name="Resumen 2 3 8" xfId="42725"/>
    <cellStyle name="Resumen 2 3 8 2" xfId="42726"/>
    <cellStyle name="Resumen 2 3 8 3" xfId="42727"/>
    <cellStyle name="Resumen 2 3 8 4" xfId="42728"/>
    <cellStyle name="Resumen 2 3 8 5" xfId="42729"/>
    <cellStyle name="Resumen 2 3 8 6" xfId="42730"/>
    <cellStyle name="Resumen 2 3 8 7" xfId="42731"/>
    <cellStyle name="Resumen 2 3 8 8" xfId="42732"/>
    <cellStyle name="Resumen 2 3 8 9" xfId="42733"/>
    <cellStyle name="Resumen 2 3 9" xfId="42734"/>
    <cellStyle name="Resumen 2 4" xfId="42735"/>
    <cellStyle name="Resumen 2 4 10" xfId="42736"/>
    <cellStyle name="Resumen 2 4 11" xfId="42737"/>
    <cellStyle name="Resumen 2 4 12" xfId="42738"/>
    <cellStyle name="Resumen 2 4 13" xfId="42739"/>
    <cellStyle name="Resumen 2 4 14" xfId="42740"/>
    <cellStyle name="Resumen 2 4 15" xfId="42741"/>
    <cellStyle name="Resumen 2 4 16" xfId="42742"/>
    <cellStyle name="Resumen 2 4 2" xfId="42743"/>
    <cellStyle name="Resumen 2 4 2 10" xfId="42744"/>
    <cellStyle name="Resumen 2 4 2 11" xfId="42745"/>
    <cellStyle name="Resumen 2 4 2 12" xfId="42746"/>
    <cellStyle name="Resumen 2 4 2 13" xfId="42747"/>
    <cellStyle name="Resumen 2 4 2 14" xfId="42748"/>
    <cellStyle name="Resumen 2 4 2 2" xfId="42749"/>
    <cellStyle name="Resumen 2 4 2 2 2" xfId="42750"/>
    <cellStyle name="Resumen 2 4 2 2 3" xfId="42751"/>
    <cellStyle name="Resumen 2 4 2 2 4" xfId="42752"/>
    <cellStyle name="Resumen 2 4 2 2 5" xfId="42753"/>
    <cellStyle name="Resumen 2 4 2 2 6" xfId="42754"/>
    <cellStyle name="Resumen 2 4 2 2 7" xfId="42755"/>
    <cellStyle name="Resumen 2 4 2 2 8" xfId="42756"/>
    <cellStyle name="Resumen 2 4 2 2 9" xfId="42757"/>
    <cellStyle name="Resumen 2 4 2 3" xfId="42758"/>
    <cellStyle name="Resumen 2 4 2 3 2" xfId="42759"/>
    <cellStyle name="Resumen 2 4 2 3 3" xfId="42760"/>
    <cellStyle name="Resumen 2 4 2 3 4" xfId="42761"/>
    <cellStyle name="Resumen 2 4 2 3 5" xfId="42762"/>
    <cellStyle name="Resumen 2 4 2 3 6" xfId="42763"/>
    <cellStyle name="Resumen 2 4 2 3 7" xfId="42764"/>
    <cellStyle name="Resumen 2 4 2 3 8" xfId="42765"/>
    <cellStyle name="Resumen 2 4 2 3 9" xfId="42766"/>
    <cellStyle name="Resumen 2 4 2 4" xfId="42767"/>
    <cellStyle name="Resumen 2 4 2 4 2" xfId="42768"/>
    <cellStyle name="Resumen 2 4 2 4 3" xfId="42769"/>
    <cellStyle name="Resumen 2 4 2 4 4" xfId="42770"/>
    <cellStyle name="Resumen 2 4 2 4 5" xfId="42771"/>
    <cellStyle name="Resumen 2 4 2 4 6" xfId="42772"/>
    <cellStyle name="Resumen 2 4 2 4 7" xfId="42773"/>
    <cellStyle name="Resumen 2 4 2 4 8" xfId="42774"/>
    <cellStyle name="Resumen 2 4 2 4 9" xfId="42775"/>
    <cellStyle name="Resumen 2 4 2 5" xfId="42776"/>
    <cellStyle name="Resumen 2 4 2 5 2" xfId="42777"/>
    <cellStyle name="Resumen 2 4 2 5 3" xfId="42778"/>
    <cellStyle name="Resumen 2 4 2 5 4" xfId="42779"/>
    <cellStyle name="Resumen 2 4 2 5 5" xfId="42780"/>
    <cellStyle name="Resumen 2 4 2 5 6" xfId="42781"/>
    <cellStyle name="Resumen 2 4 2 5 7" xfId="42782"/>
    <cellStyle name="Resumen 2 4 2 5 8" xfId="42783"/>
    <cellStyle name="Resumen 2 4 2 5 9" xfId="42784"/>
    <cellStyle name="Resumen 2 4 2 6" xfId="42785"/>
    <cellStyle name="Resumen 2 4 2 6 2" xfId="42786"/>
    <cellStyle name="Resumen 2 4 2 6 3" xfId="42787"/>
    <cellStyle name="Resumen 2 4 2 6 4" xfId="42788"/>
    <cellStyle name="Resumen 2 4 2 6 5" xfId="42789"/>
    <cellStyle name="Resumen 2 4 2 6 6" xfId="42790"/>
    <cellStyle name="Resumen 2 4 2 6 7" xfId="42791"/>
    <cellStyle name="Resumen 2 4 2 6 8" xfId="42792"/>
    <cellStyle name="Resumen 2 4 2 6 9" xfId="42793"/>
    <cellStyle name="Resumen 2 4 2 7" xfId="42794"/>
    <cellStyle name="Resumen 2 4 2 8" xfId="42795"/>
    <cellStyle name="Resumen 2 4 2 9" xfId="42796"/>
    <cellStyle name="Resumen 2 4 3" xfId="42797"/>
    <cellStyle name="Resumen 2 4 3 10" xfId="42798"/>
    <cellStyle name="Resumen 2 4 3 2" xfId="42799"/>
    <cellStyle name="Resumen 2 4 3 2 2" xfId="42800"/>
    <cellStyle name="Resumen 2 4 3 2 3" xfId="42801"/>
    <cellStyle name="Resumen 2 4 3 2 4" xfId="42802"/>
    <cellStyle name="Resumen 2 4 3 2 5" xfId="42803"/>
    <cellStyle name="Resumen 2 4 3 2 6" xfId="42804"/>
    <cellStyle name="Resumen 2 4 3 2 7" xfId="42805"/>
    <cellStyle name="Resumen 2 4 3 2 8" xfId="42806"/>
    <cellStyle name="Resumen 2 4 3 3" xfId="42807"/>
    <cellStyle name="Resumen 2 4 3 4" xfId="42808"/>
    <cellStyle name="Resumen 2 4 3 5" xfId="42809"/>
    <cellStyle name="Resumen 2 4 3 6" xfId="42810"/>
    <cellStyle name="Resumen 2 4 3 7" xfId="42811"/>
    <cellStyle name="Resumen 2 4 3 8" xfId="42812"/>
    <cellStyle name="Resumen 2 4 3 9" xfId="42813"/>
    <cellStyle name="Resumen 2 4 4" xfId="42814"/>
    <cellStyle name="Resumen 2 4 4 2" xfId="42815"/>
    <cellStyle name="Resumen 2 4 4 3" xfId="42816"/>
    <cellStyle name="Resumen 2 4 4 4" xfId="42817"/>
    <cellStyle name="Resumen 2 4 4 5" xfId="42818"/>
    <cellStyle name="Resumen 2 4 4 6" xfId="42819"/>
    <cellStyle name="Resumen 2 4 4 7" xfId="42820"/>
    <cellStyle name="Resumen 2 4 4 8" xfId="42821"/>
    <cellStyle name="Resumen 2 4 4 9" xfId="42822"/>
    <cellStyle name="Resumen 2 4 5" xfId="42823"/>
    <cellStyle name="Resumen 2 4 5 2" xfId="42824"/>
    <cellStyle name="Resumen 2 4 5 3" xfId="42825"/>
    <cellStyle name="Resumen 2 4 5 4" xfId="42826"/>
    <cellStyle name="Resumen 2 4 5 5" xfId="42827"/>
    <cellStyle name="Resumen 2 4 5 6" xfId="42828"/>
    <cellStyle name="Resumen 2 4 5 7" xfId="42829"/>
    <cellStyle name="Resumen 2 4 5 8" xfId="42830"/>
    <cellStyle name="Resumen 2 4 5 9" xfId="42831"/>
    <cellStyle name="Resumen 2 4 6" xfId="42832"/>
    <cellStyle name="Resumen 2 4 6 2" xfId="42833"/>
    <cellStyle name="Resumen 2 4 6 3" xfId="42834"/>
    <cellStyle name="Resumen 2 4 6 4" xfId="42835"/>
    <cellStyle name="Resumen 2 4 6 5" xfId="42836"/>
    <cellStyle name="Resumen 2 4 6 6" xfId="42837"/>
    <cellStyle name="Resumen 2 4 6 7" xfId="42838"/>
    <cellStyle name="Resumen 2 4 6 8" xfId="42839"/>
    <cellStyle name="Resumen 2 4 6 9" xfId="42840"/>
    <cellStyle name="Resumen 2 4 7" xfId="42841"/>
    <cellStyle name="Resumen 2 4 7 2" xfId="42842"/>
    <cellStyle name="Resumen 2 4 7 3" xfId="42843"/>
    <cellStyle name="Resumen 2 4 7 4" xfId="42844"/>
    <cellStyle name="Resumen 2 4 7 5" xfId="42845"/>
    <cellStyle name="Resumen 2 4 7 6" xfId="42846"/>
    <cellStyle name="Resumen 2 4 7 7" xfId="42847"/>
    <cellStyle name="Resumen 2 4 7 8" xfId="42848"/>
    <cellStyle name="Resumen 2 4 7 9" xfId="42849"/>
    <cellStyle name="Resumen 2 4 8" xfId="42850"/>
    <cellStyle name="Resumen 2 4 8 2" xfId="42851"/>
    <cellStyle name="Resumen 2 4 8 3" xfId="42852"/>
    <cellStyle name="Resumen 2 4 8 4" xfId="42853"/>
    <cellStyle name="Resumen 2 4 8 5" xfId="42854"/>
    <cellStyle name="Resumen 2 4 8 6" xfId="42855"/>
    <cellStyle name="Resumen 2 4 8 7" xfId="42856"/>
    <cellStyle name="Resumen 2 4 8 8" xfId="42857"/>
    <cellStyle name="Resumen 2 4 8 9" xfId="42858"/>
    <cellStyle name="Resumen 2 4 9" xfId="42859"/>
    <cellStyle name="Resumen 2 5" xfId="42860"/>
    <cellStyle name="Resumen 2 5 10" xfId="42861"/>
    <cellStyle name="Resumen 2 5 11" xfId="42862"/>
    <cellStyle name="Resumen 2 5 12" xfId="42863"/>
    <cellStyle name="Resumen 2 5 13" xfId="42864"/>
    <cellStyle name="Resumen 2 5 14" xfId="42865"/>
    <cellStyle name="Resumen 2 5 15" xfId="42866"/>
    <cellStyle name="Resumen 2 5 16" xfId="42867"/>
    <cellStyle name="Resumen 2 5 2" xfId="42868"/>
    <cellStyle name="Resumen 2 5 2 10" xfId="42869"/>
    <cellStyle name="Resumen 2 5 2 11" xfId="42870"/>
    <cellStyle name="Resumen 2 5 2 12" xfId="42871"/>
    <cellStyle name="Resumen 2 5 2 13" xfId="42872"/>
    <cellStyle name="Resumen 2 5 2 14" xfId="42873"/>
    <cellStyle name="Resumen 2 5 2 2" xfId="42874"/>
    <cellStyle name="Resumen 2 5 2 2 2" xfId="42875"/>
    <cellStyle name="Resumen 2 5 2 2 3" xfId="42876"/>
    <cellStyle name="Resumen 2 5 2 2 4" xfId="42877"/>
    <cellStyle name="Resumen 2 5 2 2 5" xfId="42878"/>
    <cellStyle name="Resumen 2 5 2 2 6" xfId="42879"/>
    <cellStyle name="Resumen 2 5 2 2 7" xfId="42880"/>
    <cellStyle name="Resumen 2 5 2 2 8" xfId="42881"/>
    <cellStyle name="Resumen 2 5 2 2 9" xfId="42882"/>
    <cellStyle name="Resumen 2 5 2 3" xfId="42883"/>
    <cellStyle name="Resumen 2 5 2 3 2" xfId="42884"/>
    <cellStyle name="Resumen 2 5 2 3 3" xfId="42885"/>
    <cellStyle name="Resumen 2 5 2 3 4" xfId="42886"/>
    <cellStyle name="Resumen 2 5 2 3 5" xfId="42887"/>
    <cellStyle name="Resumen 2 5 2 3 6" xfId="42888"/>
    <cellStyle name="Resumen 2 5 2 3 7" xfId="42889"/>
    <cellStyle name="Resumen 2 5 2 3 8" xfId="42890"/>
    <cellStyle name="Resumen 2 5 2 3 9" xfId="42891"/>
    <cellStyle name="Resumen 2 5 2 4" xfId="42892"/>
    <cellStyle name="Resumen 2 5 2 4 2" xfId="42893"/>
    <cellStyle name="Resumen 2 5 2 4 3" xfId="42894"/>
    <cellStyle name="Resumen 2 5 2 4 4" xfId="42895"/>
    <cellStyle name="Resumen 2 5 2 4 5" xfId="42896"/>
    <cellStyle name="Resumen 2 5 2 4 6" xfId="42897"/>
    <cellStyle name="Resumen 2 5 2 4 7" xfId="42898"/>
    <cellStyle name="Resumen 2 5 2 4 8" xfId="42899"/>
    <cellStyle name="Resumen 2 5 2 4 9" xfId="42900"/>
    <cellStyle name="Resumen 2 5 2 5" xfId="42901"/>
    <cellStyle name="Resumen 2 5 2 5 2" xfId="42902"/>
    <cellStyle name="Resumen 2 5 2 5 3" xfId="42903"/>
    <cellStyle name="Resumen 2 5 2 5 4" xfId="42904"/>
    <cellStyle name="Resumen 2 5 2 5 5" xfId="42905"/>
    <cellStyle name="Resumen 2 5 2 5 6" xfId="42906"/>
    <cellStyle name="Resumen 2 5 2 5 7" xfId="42907"/>
    <cellStyle name="Resumen 2 5 2 5 8" xfId="42908"/>
    <cellStyle name="Resumen 2 5 2 5 9" xfId="42909"/>
    <cellStyle name="Resumen 2 5 2 6" xfId="42910"/>
    <cellStyle name="Resumen 2 5 2 6 2" xfId="42911"/>
    <cellStyle name="Resumen 2 5 2 6 3" xfId="42912"/>
    <cellStyle name="Resumen 2 5 2 6 4" xfId="42913"/>
    <cellStyle name="Resumen 2 5 2 6 5" xfId="42914"/>
    <cellStyle name="Resumen 2 5 2 6 6" xfId="42915"/>
    <cellStyle name="Resumen 2 5 2 6 7" xfId="42916"/>
    <cellStyle name="Resumen 2 5 2 6 8" xfId="42917"/>
    <cellStyle name="Resumen 2 5 2 6 9" xfId="42918"/>
    <cellStyle name="Resumen 2 5 2 7" xfId="42919"/>
    <cellStyle name="Resumen 2 5 2 8" xfId="42920"/>
    <cellStyle name="Resumen 2 5 2 9" xfId="42921"/>
    <cellStyle name="Resumen 2 5 3" xfId="42922"/>
    <cellStyle name="Resumen 2 5 3 2" xfId="42923"/>
    <cellStyle name="Resumen 2 5 3 3" xfId="42924"/>
    <cellStyle name="Resumen 2 5 3 4" xfId="42925"/>
    <cellStyle name="Resumen 2 5 3 5" xfId="42926"/>
    <cellStyle name="Resumen 2 5 3 6" xfId="42927"/>
    <cellStyle name="Resumen 2 5 3 7" xfId="42928"/>
    <cellStyle name="Resumen 2 5 3 8" xfId="42929"/>
    <cellStyle name="Resumen 2 5 3 9" xfId="42930"/>
    <cellStyle name="Resumen 2 5 4" xfId="42931"/>
    <cellStyle name="Resumen 2 5 4 2" xfId="42932"/>
    <cellStyle name="Resumen 2 5 4 3" xfId="42933"/>
    <cellStyle name="Resumen 2 5 4 4" xfId="42934"/>
    <cellStyle name="Resumen 2 5 4 5" xfId="42935"/>
    <cellStyle name="Resumen 2 5 4 6" xfId="42936"/>
    <cellStyle name="Resumen 2 5 4 7" xfId="42937"/>
    <cellStyle name="Resumen 2 5 4 8" xfId="42938"/>
    <cellStyle name="Resumen 2 5 4 9" xfId="42939"/>
    <cellStyle name="Resumen 2 5 5" xfId="42940"/>
    <cellStyle name="Resumen 2 5 5 2" xfId="42941"/>
    <cellStyle name="Resumen 2 5 5 3" xfId="42942"/>
    <cellStyle name="Resumen 2 5 5 4" xfId="42943"/>
    <cellStyle name="Resumen 2 5 5 5" xfId="42944"/>
    <cellStyle name="Resumen 2 5 5 6" xfId="42945"/>
    <cellStyle name="Resumen 2 5 5 7" xfId="42946"/>
    <cellStyle name="Resumen 2 5 5 8" xfId="42947"/>
    <cellStyle name="Resumen 2 5 5 9" xfId="42948"/>
    <cellStyle name="Resumen 2 5 6" xfId="42949"/>
    <cellStyle name="Resumen 2 5 6 2" xfId="42950"/>
    <cellStyle name="Resumen 2 5 6 3" xfId="42951"/>
    <cellStyle name="Resumen 2 5 6 4" xfId="42952"/>
    <cellStyle name="Resumen 2 5 6 5" xfId="42953"/>
    <cellStyle name="Resumen 2 5 6 6" xfId="42954"/>
    <cellStyle name="Resumen 2 5 6 7" xfId="42955"/>
    <cellStyle name="Resumen 2 5 6 8" xfId="42956"/>
    <cellStyle name="Resumen 2 5 6 9" xfId="42957"/>
    <cellStyle name="Resumen 2 5 7" xfId="42958"/>
    <cellStyle name="Resumen 2 5 7 2" xfId="42959"/>
    <cellStyle name="Resumen 2 5 7 3" xfId="42960"/>
    <cellStyle name="Resumen 2 5 7 4" xfId="42961"/>
    <cellStyle name="Resumen 2 5 7 5" xfId="42962"/>
    <cellStyle name="Resumen 2 5 7 6" xfId="42963"/>
    <cellStyle name="Resumen 2 5 7 7" xfId="42964"/>
    <cellStyle name="Resumen 2 5 7 8" xfId="42965"/>
    <cellStyle name="Resumen 2 5 7 9" xfId="42966"/>
    <cellStyle name="Resumen 2 5 8" xfId="42967"/>
    <cellStyle name="Resumen 2 5 8 2" xfId="42968"/>
    <cellStyle name="Resumen 2 5 8 3" xfId="42969"/>
    <cellStyle name="Resumen 2 5 8 4" xfId="42970"/>
    <cellStyle name="Resumen 2 5 8 5" xfId="42971"/>
    <cellStyle name="Resumen 2 5 8 6" xfId="42972"/>
    <cellStyle name="Resumen 2 5 8 7" xfId="42973"/>
    <cellStyle name="Resumen 2 5 8 8" xfId="42974"/>
    <cellStyle name="Resumen 2 5 8 9" xfId="42975"/>
    <cellStyle name="Resumen 2 5 9" xfId="42976"/>
    <cellStyle name="Resumen 2 6" xfId="42977"/>
    <cellStyle name="Resumen 2 6 10" xfId="42978"/>
    <cellStyle name="Resumen 2 6 2" xfId="42979"/>
    <cellStyle name="Resumen 2 6 2 2" xfId="42980"/>
    <cellStyle name="Resumen 2 6 2 3" xfId="42981"/>
    <cellStyle name="Resumen 2 6 2 4" xfId="42982"/>
    <cellStyle name="Resumen 2 6 2 5" xfId="42983"/>
    <cellStyle name="Resumen 2 6 2 6" xfId="42984"/>
    <cellStyle name="Resumen 2 6 2 7" xfId="42985"/>
    <cellStyle name="Resumen 2 6 2 8" xfId="42986"/>
    <cellStyle name="Resumen 2 6 3" xfId="42987"/>
    <cellStyle name="Resumen 2 6 4" xfId="42988"/>
    <cellStyle name="Resumen 2 6 5" xfId="42989"/>
    <cellStyle name="Resumen 2 6 6" xfId="42990"/>
    <cellStyle name="Resumen 2 6 7" xfId="42991"/>
    <cellStyle name="Resumen 2 6 8" xfId="42992"/>
    <cellStyle name="Resumen 2 6 9" xfId="42993"/>
    <cellStyle name="Resumen 2 7" xfId="42994"/>
    <cellStyle name="Resumen 2 7 2" xfId="42995"/>
    <cellStyle name="Resumen 2 7 3" xfId="42996"/>
    <cellStyle name="Resumen 2 7 4" xfId="42997"/>
    <cellStyle name="Resumen 2 7 5" xfId="42998"/>
    <cellStyle name="Resumen 2 7 6" xfId="42999"/>
    <cellStyle name="Resumen 2 7 7" xfId="43000"/>
    <cellStyle name="Resumen 2 7 8" xfId="43001"/>
    <cellStyle name="Resumen 2 7 9" xfId="43002"/>
    <cellStyle name="Resumen 2 8" xfId="43003"/>
    <cellStyle name="Resumen 2 8 2" xfId="43004"/>
    <cellStyle name="Resumen 2 8 3" xfId="43005"/>
    <cellStyle name="Resumen 2 8 4" xfId="43006"/>
    <cellStyle name="Resumen 2 8 5" xfId="43007"/>
    <cellStyle name="Resumen 2 8 6" xfId="43008"/>
    <cellStyle name="Resumen 2 8 7" xfId="43009"/>
    <cellStyle name="Resumen 2 8 8" xfId="43010"/>
    <cellStyle name="Resumen 2 8 9" xfId="43011"/>
    <cellStyle name="Resumen 2 9" xfId="43012"/>
    <cellStyle name="Resumen 2 9 2" xfId="43013"/>
    <cellStyle name="Resumen 2 9 3" xfId="43014"/>
    <cellStyle name="Resumen 2 9 4" xfId="43015"/>
    <cellStyle name="Resumen 2 9 5" xfId="43016"/>
    <cellStyle name="Resumen 2 9 6" xfId="43017"/>
    <cellStyle name="Resumen 2 9 7" xfId="43018"/>
    <cellStyle name="Resumen 2 9 8" xfId="43019"/>
    <cellStyle name="Resumen 2 9 9" xfId="43020"/>
    <cellStyle name="Resumen 3" xfId="43021"/>
    <cellStyle name="Resumen 3 10" xfId="43022"/>
    <cellStyle name="Resumen 3 10 2" xfId="43023"/>
    <cellStyle name="Resumen 3 10 3" xfId="43024"/>
    <cellStyle name="Resumen 3 10 4" xfId="43025"/>
    <cellStyle name="Resumen 3 10 5" xfId="43026"/>
    <cellStyle name="Resumen 3 10 6" xfId="43027"/>
    <cellStyle name="Resumen 3 10 7" xfId="43028"/>
    <cellStyle name="Resumen 3 10 8" xfId="43029"/>
    <cellStyle name="Resumen 3 10 9" xfId="43030"/>
    <cellStyle name="Resumen 3 11" xfId="43031"/>
    <cellStyle name="Resumen 3 11 2" xfId="43032"/>
    <cellStyle name="Resumen 3 11 3" xfId="43033"/>
    <cellStyle name="Resumen 3 11 4" xfId="43034"/>
    <cellStyle name="Resumen 3 11 5" xfId="43035"/>
    <cellStyle name="Resumen 3 11 6" xfId="43036"/>
    <cellStyle name="Resumen 3 11 7" xfId="43037"/>
    <cellStyle name="Resumen 3 11 8" xfId="43038"/>
    <cellStyle name="Resumen 3 11 9" xfId="43039"/>
    <cellStyle name="Resumen 3 12" xfId="43040"/>
    <cellStyle name="Resumen 3 13" xfId="43041"/>
    <cellStyle name="Resumen 3 14" xfId="43042"/>
    <cellStyle name="Resumen 3 15" xfId="43043"/>
    <cellStyle name="Resumen 3 2" xfId="43044"/>
    <cellStyle name="Resumen 3 2 10" xfId="43045"/>
    <cellStyle name="Resumen 3 2 11" xfId="43046"/>
    <cellStyle name="Resumen 3 2 12" xfId="43047"/>
    <cellStyle name="Resumen 3 2 13" xfId="43048"/>
    <cellStyle name="Resumen 3 2 14" xfId="43049"/>
    <cellStyle name="Resumen 3 2 2" xfId="43050"/>
    <cellStyle name="Resumen 3 2 2 10" xfId="43051"/>
    <cellStyle name="Resumen 3 2 2 11" xfId="43052"/>
    <cellStyle name="Resumen 3 2 2 12" xfId="43053"/>
    <cellStyle name="Resumen 3 2 2 13" xfId="43054"/>
    <cellStyle name="Resumen 3 2 2 14" xfId="43055"/>
    <cellStyle name="Resumen 3 2 2 2" xfId="43056"/>
    <cellStyle name="Resumen 3 2 2 2 2" xfId="43057"/>
    <cellStyle name="Resumen 3 2 2 2 3" xfId="43058"/>
    <cellStyle name="Resumen 3 2 2 2 4" xfId="43059"/>
    <cellStyle name="Resumen 3 2 2 2 5" xfId="43060"/>
    <cellStyle name="Resumen 3 2 2 2 6" xfId="43061"/>
    <cellStyle name="Resumen 3 2 2 2 7" xfId="43062"/>
    <cellStyle name="Resumen 3 2 2 2 8" xfId="43063"/>
    <cellStyle name="Resumen 3 2 2 2 9" xfId="43064"/>
    <cellStyle name="Resumen 3 2 2 3" xfId="43065"/>
    <cellStyle name="Resumen 3 2 2 3 2" xfId="43066"/>
    <cellStyle name="Resumen 3 2 2 3 3" xfId="43067"/>
    <cellStyle name="Resumen 3 2 2 3 4" xfId="43068"/>
    <cellStyle name="Resumen 3 2 2 3 5" xfId="43069"/>
    <cellStyle name="Resumen 3 2 2 3 6" xfId="43070"/>
    <cellStyle name="Resumen 3 2 2 3 7" xfId="43071"/>
    <cellStyle name="Resumen 3 2 2 3 8" xfId="43072"/>
    <cellStyle name="Resumen 3 2 2 3 9" xfId="43073"/>
    <cellStyle name="Resumen 3 2 2 4" xfId="43074"/>
    <cellStyle name="Resumen 3 2 2 4 2" xfId="43075"/>
    <cellStyle name="Resumen 3 2 2 4 3" xfId="43076"/>
    <cellStyle name="Resumen 3 2 2 4 4" xfId="43077"/>
    <cellStyle name="Resumen 3 2 2 4 5" xfId="43078"/>
    <cellStyle name="Resumen 3 2 2 4 6" xfId="43079"/>
    <cellStyle name="Resumen 3 2 2 4 7" xfId="43080"/>
    <cellStyle name="Resumen 3 2 2 4 8" xfId="43081"/>
    <cellStyle name="Resumen 3 2 2 4 9" xfId="43082"/>
    <cellStyle name="Resumen 3 2 2 5" xfId="43083"/>
    <cellStyle name="Resumen 3 2 2 5 2" xfId="43084"/>
    <cellStyle name="Resumen 3 2 2 5 3" xfId="43085"/>
    <cellStyle name="Resumen 3 2 2 5 4" xfId="43086"/>
    <cellStyle name="Resumen 3 2 2 5 5" xfId="43087"/>
    <cellStyle name="Resumen 3 2 2 5 6" xfId="43088"/>
    <cellStyle name="Resumen 3 2 2 5 7" xfId="43089"/>
    <cellStyle name="Resumen 3 2 2 5 8" xfId="43090"/>
    <cellStyle name="Resumen 3 2 2 5 9" xfId="43091"/>
    <cellStyle name="Resumen 3 2 2 6" xfId="43092"/>
    <cellStyle name="Resumen 3 2 2 6 2" xfId="43093"/>
    <cellStyle name="Resumen 3 2 2 6 3" xfId="43094"/>
    <cellStyle name="Resumen 3 2 2 6 4" xfId="43095"/>
    <cellStyle name="Resumen 3 2 2 6 5" xfId="43096"/>
    <cellStyle name="Resumen 3 2 2 6 6" xfId="43097"/>
    <cellStyle name="Resumen 3 2 2 6 7" xfId="43098"/>
    <cellStyle name="Resumen 3 2 2 6 8" xfId="43099"/>
    <cellStyle name="Resumen 3 2 2 6 9" xfId="43100"/>
    <cellStyle name="Resumen 3 2 2 7" xfId="43101"/>
    <cellStyle name="Resumen 3 2 2 8" xfId="43102"/>
    <cellStyle name="Resumen 3 2 2 9" xfId="43103"/>
    <cellStyle name="Resumen 3 2 3" xfId="43104"/>
    <cellStyle name="Resumen 3 2 3 2" xfId="43105"/>
    <cellStyle name="Resumen 3 2 3 3" xfId="43106"/>
    <cellStyle name="Resumen 3 2 3 4" xfId="43107"/>
    <cellStyle name="Resumen 3 2 3 5" xfId="43108"/>
    <cellStyle name="Resumen 3 2 3 6" xfId="43109"/>
    <cellStyle name="Resumen 3 2 3 7" xfId="43110"/>
    <cellStyle name="Resumen 3 2 3 8" xfId="43111"/>
    <cellStyle name="Resumen 3 2 3 9" xfId="43112"/>
    <cellStyle name="Resumen 3 2 4" xfId="43113"/>
    <cellStyle name="Resumen 3 2 4 2" xfId="43114"/>
    <cellStyle name="Resumen 3 2 4 3" xfId="43115"/>
    <cellStyle name="Resumen 3 2 4 4" xfId="43116"/>
    <cellStyle name="Resumen 3 2 4 5" xfId="43117"/>
    <cellStyle name="Resumen 3 2 4 6" xfId="43118"/>
    <cellStyle name="Resumen 3 2 4 7" xfId="43119"/>
    <cellStyle name="Resumen 3 2 4 8" xfId="43120"/>
    <cellStyle name="Resumen 3 2 4 9" xfId="43121"/>
    <cellStyle name="Resumen 3 2 5" xfId="43122"/>
    <cellStyle name="Resumen 3 2 5 2" xfId="43123"/>
    <cellStyle name="Resumen 3 2 5 3" xfId="43124"/>
    <cellStyle name="Resumen 3 2 5 4" xfId="43125"/>
    <cellStyle name="Resumen 3 2 5 5" xfId="43126"/>
    <cellStyle name="Resumen 3 2 5 6" xfId="43127"/>
    <cellStyle name="Resumen 3 2 5 7" xfId="43128"/>
    <cellStyle name="Resumen 3 2 5 8" xfId="43129"/>
    <cellStyle name="Resumen 3 2 5 9" xfId="43130"/>
    <cellStyle name="Resumen 3 2 6" xfId="43131"/>
    <cellStyle name="Resumen 3 2 6 2" xfId="43132"/>
    <cellStyle name="Resumen 3 2 6 3" xfId="43133"/>
    <cellStyle name="Resumen 3 2 6 4" xfId="43134"/>
    <cellStyle name="Resumen 3 2 6 5" xfId="43135"/>
    <cellStyle name="Resumen 3 2 6 6" xfId="43136"/>
    <cellStyle name="Resumen 3 2 6 7" xfId="43137"/>
    <cellStyle name="Resumen 3 2 6 8" xfId="43138"/>
    <cellStyle name="Resumen 3 2 6 9" xfId="43139"/>
    <cellStyle name="Resumen 3 2 7" xfId="43140"/>
    <cellStyle name="Resumen 3 2 7 2" xfId="43141"/>
    <cellStyle name="Resumen 3 2 7 3" xfId="43142"/>
    <cellStyle name="Resumen 3 2 7 4" xfId="43143"/>
    <cellStyle name="Resumen 3 2 7 5" xfId="43144"/>
    <cellStyle name="Resumen 3 2 7 6" xfId="43145"/>
    <cellStyle name="Resumen 3 2 7 7" xfId="43146"/>
    <cellStyle name="Resumen 3 2 7 8" xfId="43147"/>
    <cellStyle name="Resumen 3 2 7 9" xfId="43148"/>
    <cellStyle name="Resumen 3 2 8" xfId="43149"/>
    <cellStyle name="Resumen 3 2 8 2" xfId="43150"/>
    <cellStyle name="Resumen 3 2 8 3" xfId="43151"/>
    <cellStyle name="Resumen 3 2 8 4" xfId="43152"/>
    <cellStyle name="Resumen 3 2 8 5" xfId="43153"/>
    <cellStyle name="Resumen 3 2 8 6" xfId="43154"/>
    <cellStyle name="Resumen 3 2 8 7" xfId="43155"/>
    <cellStyle name="Resumen 3 2 8 8" xfId="43156"/>
    <cellStyle name="Resumen 3 2 8 9" xfId="43157"/>
    <cellStyle name="Resumen 3 2 9" xfId="43158"/>
    <cellStyle name="Resumen 3 3" xfId="43159"/>
    <cellStyle name="Resumen 3 3 10" xfId="43160"/>
    <cellStyle name="Resumen 3 3 11" xfId="43161"/>
    <cellStyle name="Resumen 3 3 12" xfId="43162"/>
    <cellStyle name="Resumen 3 3 13" xfId="43163"/>
    <cellStyle name="Resumen 3 3 14" xfId="43164"/>
    <cellStyle name="Resumen 3 3 15" xfId="43165"/>
    <cellStyle name="Resumen 3 3 16" xfId="43166"/>
    <cellStyle name="Resumen 3 3 2" xfId="43167"/>
    <cellStyle name="Resumen 3 3 2 10" xfId="43168"/>
    <cellStyle name="Resumen 3 3 2 11" xfId="43169"/>
    <cellStyle name="Resumen 3 3 2 12" xfId="43170"/>
    <cellStyle name="Resumen 3 3 2 13" xfId="43171"/>
    <cellStyle name="Resumen 3 3 2 14" xfId="43172"/>
    <cellStyle name="Resumen 3 3 2 2" xfId="43173"/>
    <cellStyle name="Resumen 3 3 2 2 2" xfId="43174"/>
    <cellStyle name="Resumen 3 3 2 2 3" xfId="43175"/>
    <cellStyle name="Resumen 3 3 2 2 4" xfId="43176"/>
    <cellStyle name="Resumen 3 3 2 2 5" xfId="43177"/>
    <cellStyle name="Resumen 3 3 2 2 6" xfId="43178"/>
    <cellStyle name="Resumen 3 3 2 2 7" xfId="43179"/>
    <cellStyle name="Resumen 3 3 2 2 8" xfId="43180"/>
    <cellStyle name="Resumen 3 3 2 2 9" xfId="43181"/>
    <cellStyle name="Resumen 3 3 2 3" xfId="43182"/>
    <cellStyle name="Resumen 3 3 2 3 2" xfId="43183"/>
    <cellStyle name="Resumen 3 3 2 3 3" xfId="43184"/>
    <cellStyle name="Resumen 3 3 2 3 4" xfId="43185"/>
    <cellStyle name="Resumen 3 3 2 3 5" xfId="43186"/>
    <cellStyle name="Resumen 3 3 2 3 6" xfId="43187"/>
    <cellStyle name="Resumen 3 3 2 3 7" xfId="43188"/>
    <cellStyle name="Resumen 3 3 2 3 8" xfId="43189"/>
    <cellStyle name="Resumen 3 3 2 3 9" xfId="43190"/>
    <cellStyle name="Resumen 3 3 2 4" xfId="43191"/>
    <cellStyle name="Resumen 3 3 2 4 2" xfId="43192"/>
    <cellStyle name="Resumen 3 3 2 4 3" xfId="43193"/>
    <cellStyle name="Resumen 3 3 2 4 4" xfId="43194"/>
    <cellStyle name="Resumen 3 3 2 4 5" xfId="43195"/>
    <cellStyle name="Resumen 3 3 2 4 6" xfId="43196"/>
    <cellStyle name="Resumen 3 3 2 4 7" xfId="43197"/>
    <cellStyle name="Resumen 3 3 2 4 8" xfId="43198"/>
    <cellStyle name="Resumen 3 3 2 4 9" xfId="43199"/>
    <cellStyle name="Resumen 3 3 2 5" xfId="43200"/>
    <cellStyle name="Resumen 3 3 2 5 2" xfId="43201"/>
    <cellStyle name="Resumen 3 3 2 5 3" xfId="43202"/>
    <cellStyle name="Resumen 3 3 2 5 4" xfId="43203"/>
    <cellStyle name="Resumen 3 3 2 5 5" xfId="43204"/>
    <cellStyle name="Resumen 3 3 2 5 6" xfId="43205"/>
    <cellStyle name="Resumen 3 3 2 5 7" xfId="43206"/>
    <cellStyle name="Resumen 3 3 2 5 8" xfId="43207"/>
    <cellStyle name="Resumen 3 3 2 5 9" xfId="43208"/>
    <cellStyle name="Resumen 3 3 2 6" xfId="43209"/>
    <cellStyle name="Resumen 3 3 2 6 2" xfId="43210"/>
    <cellStyle name="Resumen 3 3 2 6 3" xfId="43211"/>
    <cellStyle name="Resumen 3 3 2 6 4" xfId="43212"/>
    <cellStyle name="Resumen 3 3 2 6 5" xfId="43213"/>
    <cellStyle name="Resumen 3 3 2 6 6" xfId="43214"/>
    <cellStyle name="Resumen 3 3 2 6 7" xfId="43215"/>
    <cellStyle name="Resumen 3 3 2 6 8" xfId="43216"/>
    <cellStyle name="Resumen 3 3 2 6 9" xfId="43217"/>
    <cellStyle name="Resumen 3 3 2 7" xfId="43218"/>
    <cellStyle name="Resumen 3 3 2 8" xfId="43219"/>
    <cellStyle name="Resumen 3 3 2 9" xfId="43220"/>
    <cellStyle name="Resumen 3 3 3" xfId="43221"/>
    <cellStyle name="Resumen 3 3 3 2" xfId="43222"/>
    <cellStyle name="Resumen 3 3 3 3" xfId="43223"/>
    <cellStyle name="Resumen 3 3 3 4" xfId="43224"/>
    <cellStyle name="Resumen 3 3 3 5" xfId="43225"/>
    <cellStyle name="Resumen 3 3 3 6" xfId="43226"/>
    <cellStyle name="Resumen 3 3 3 7" xfId="43227"/>
    <cellStyle name="Resumen 3 3 3 8" xfId="43228"/>
    <cellStyle name="Resumen 3 3 3 9" xfId="43229"/>
    <cellStyle name="Resumen 3 3 4" xfId="43230"/>
    <cellStyle name="Resumen 3 3 4 2" xfId="43231"/>
    <cellStyle name="Resumen 3 3 4 3" xfId="43232"/>
    <cellStyle name="Resumen 3 3 4 4" xfId="43233"/>
    <cellStyle name="Resumen 3 3 4 5" xfId="43234"/>
    <cellStyle name="Resumen 3 3 4 6" xfId="43235"/>
    <cellStyle name="Resumen 3 3 4 7" xfId="43236"/>
    <cellStyle name="Resumen 3 3 4 8" xfId="43237"/>
    <cellStyle name="Resumen 3 3 4 9" xfId="43238"/>
    <cellStyle name="Resumen 3 3 5" xfId="43239"/>
    <cellStyle name="Resumen 3 3 5 2" xfId="43240"/>
    <cellStyle name="Resumen 3 3 5 3" xfId="43241"/>
    <cellStyle name="Resumen 3 3 5 4" xfId="43242"/>
    <cellStyle name="Resumen 3 3 5 5" xfId="43243"/>
    <cellStyle name="Resumen 3 3 5 6" xfId="43244"/>
    <cellStyle name="Resumen 3 3 5 7" xfId="43245"/>
    <cellStyle name="Resumen 3 3 5 8" xfId="43246"/>
    <cellStyle name="Resumen 3 3 5 9" xfId="43247"/>
    <cellStyle name="Resumen 3 3 6" xfId="43248"/>
    <cellStyle name="Resumen 3 3 6 2" xfId="43249"/>
    <cellStyle name="Resumen 3 3 6 3" xfId="43250"/>
    <cellStyle name="Resumen 3 3 6 4" xfId="43251"/>
    <cellStyle name="Resumen 3 3 6 5" xfId="43252"/>
    <cellStyle name="Resumen 3 3 6 6" xfId="43253"/>
    <cellStyle name="Resumen 3 3 6 7" xfId="43254"/>
    <cellStyle name="Resumen 3 3 6 8" xfId="43255"/>
    <cellStyle name="Resumen 3 3 6 9" xfId="43256"/>
    <cellStyle name="Resumen 3 3 7" xfId="43257"/>
    <cellStyle name="Resumen 3 3 7 2" xfId="43258"/>
    <cellStyle name="Resumen 3 3 7 3" xfId="43259"/>
    <cellStyle name="Resumen 3 3 7 4" xfId="43260"/>
    <cellStyle name="Resumen 3 3 7 5" xfId="43261"/>
    <cellStyle name="Resumen 3 3 7 6" xfId="43262"/>
    <cellStyle name="Resumen 3 3 7 7" xfId="43263"/>
    <cellStyle name="Resumen 3 3 7 8" xfId="43264"/>
    <cellStyle name="Resumen 3 3 7 9" xfId="43265"/>
    <cellStyle name="Resumen 3 3 8" xfId="43266"/>
    <cellStyle name="Resumen 3 3 8 2" xfId="43267"/>
    <cellStyle name="Resumen 3 3 8 3" xfId="43268"/>
    <cellStyle name="Resumen 3 3 8 4" xfId="43269"/>
    <cellStyle name="Resumen 3 3 8 5" xfId="43270"/>
    <cellStyle name="Resumen 3 3 8 6" xfId="43271"/>
    <cellStyle name="Resumen 3 3 8 7" xfId="43272"/>
    <cellStyle name="Resumen 3 3 8 8" xfId="43273"/>
    <cellStyle name="Resumen 3 3 8 9" xfId="43274"/>
    <cellStyle name="Resumen 3 3 9" xfId="43275"/>
    <cellStyle name="Resumen 3 4" xfId="43276"/>
    <cellStyle name="Resumen 3 4 10" xfId="43277"/>
    <cellStyle name="Resumen 3 4 11" xfId="43278"/>
    <cellStyle name="Resumen 3 4 12" xfId="43279"/>
    <cellStyle name="Resumen 3 4 13" xfId="43280"/>
    <cellStyle name="Resumen 3 4 14" xfId="43281"/>
    <cellStyle name="Resumen 3 4 15" xfId="43282"/>
    <cellStyle name="Resumen 3 4 16" xfId="43283"/>
    <cellStyle name="Resumen 3 4 2" xfId="43284"/>
    <cellStyle name="Resumen 3 4 2 10" xfId="43285"/>
    <cellStyle name="Resumen 3 4 2 11" xfId="43286"/>
    <cellStyle name="Resumen 3 4 2 12" xfId="43287"/>
    <cellStyle name="Resumen 3 4 2 13" xfId="43288"/>
    <cellStyle name="Resumen 3 4 2 14" xfId="43289"/>
    <cellStyle name="Resumen 3 4 2 2" xfId="43290"/>
    <cellStyle name="Resumen 3 4 2 2 2" xfId="43291"/>
    <cellStyle name="Resumen 3 4 2 2 3" xfId="43292"/>
    <cellStyle name="Resumen 3 4 2 2 4" xfId="43293"/>
    <cellStyle name="Resumen 3 4 2 2 5" xfId="43294"/>
    <cellStyle name="Resumen 3 4 2 2 6" xfId="43295"/>
    <cellStyle name="Resumen 3 4 2 2 7" xfId="43296"/>
    <cellStyle name="Resumen 3 4 2 2 8" xfId="43297"/>
    <cellStyle name="Resumen 3 4 2 2 9" xfId="43298"/>
    <cellStyle name="Resumen 3 4 2 3" xfId="43299"/>
    <cellStyle name="Resumen 3 4 2 3 2" xfId="43300"/>
    <cellStyle name="Resumen 3 4 2 3 3" xfId="43301"/>
    <cellStyle name="Resumen 3 4 2 3 4" xfId="43302"/>
    <cellStyle name="Resumen 3 4 2 3 5" xfId="43303"/>
    <cellStyle name="Resumen 3 4 2 3 6" xfId="43304"/>
    <cellStyle name="Resumen 3 4 2 3 7" xfId="43305"/>
    <cellStyle name="Resumen 3 4 2 3 8" xfId="43306"/>
    <cellStyle name="Resumen 3 4 2 3 9" xfId="43307"/>
    <cellStyle name="Resumen 3 4 2 4" xfId="43308"/>
    <cellStyle name="Resumen 3 4 2 4 2" xfId="43309"/>
    <cellStyle name="Resumen 3 4 2 4 3" xfId="43310"/>
    <cellStyle name="Resumen 3 4 2 4 4" xfId="43311"/>
    <cellStyle name="Resumen 3 4 2 4 5" xfId="43312"/>
    <cellStyle name="Resumen 3 4 2 4 6" xfId="43313"/>
    <cellStyle name="Resumen 3 4 2 4 7" xfId="43314"/>
    <cellStyle name="Resumen 3 4 2 4 8" xfId="43315"/>
    <cellStyle name="Resumen 3 4 2 4 9" xfId="43316"/>
    <cellStyle name="Resumen 3 4 2 5" xfId="43317"/>
    <cellStyle name="Resumen 3 4 2 5 2" xfId="43318"/>
    <cellStyle name="Resumen 3 4 2 5 3" xfId="43319"/>
    <cellStyle name="Resumen 3 4 2 5 4" xfId="43320"/>
    <cellStyle name="Resumen 3 4 2 5 5" xfId="43321"/>
    <cellStyle name="Resumen 3 4 2 5 6" xfId="43322"/>
    <cellStyle name="Resumen 3 4 2 5 7" xfId="43323"/>
    <cellStyle name="Resumen 3 4 2 5 8" xfId="43324"/>
    <cellStyle name="Resumen 3 4 2 5 9" xfId="43325"/>
    <cellStyle name="Resumen 3 4 2 6" xfId="43326"/>
    <cellStyle name="Resumen 3 4 2 6 2" xfId="43327"/>
    <cellStyle name="Resumen 3 4 2 6 3" xfId="43328"/>
    <cellStyle name="Resumen 3 4 2 6 4" xfId="43329"/>
    <cellStyle name="Resumen 3 4 2 6 5" xfId="43330"/>
    <cellStyle name="Resumen 3 4 2 6 6" xfId="43331"/>
    <cellStyle name="Resumen 3 4 2 6 7" xfId="43332"/>
    <cellStyle name="Resumen 3 4 2 6 8" xfId="43333"/>
    <cellStyle name="Resumen 3 4 2 6 9" xfId="43334"/>
    <cellStyle name="Resumen 3 4 2 7" xfId="43335"/>
    <cellStyle name="Resumen 3 4 2 8" xfId="43336"/>
    <cellStyle name="Resumen 3 4 2 9" xfId="43337"/>
    <cellStyle name="Resumen 3 4 3" xfId="43338"/>
    <cellStyle name="Resumen 3 4 3 2" xfId="43339"/>
    <cellStyle name="Resumen 3 4 3 3" xfId="43340"/>
    <cellStyle name="Resumen 3 4 3 4" xfId="43341"/>
    <cellStyle name="Resumen 3 4 3 5" xfId="43342"/>
    <cellStyle name="Resumen 3 4 3 6" xfId="43343"/>
    <cellStyle name="Resumen 3 4 3 7" xfId="43344"/>
    <cellStyle name="Resumen 3 4 3 8" xfId="43345"/>
    <cellStyle name="Resumen 3 4 3 9" xfId="43346"/>
    <cellStyle name="Resumen 3 4 4" xfId="43347"/>
    <cellStyle name="Resumen 3 4 4 2" xfId="43348"/>
    <cellStyle name="Resumen 3 4 4 3" xfId="43349"/>
    <cellStyle name="Resumen 3 4 4 4" xfId="43350"/>
    <cellStyle name="Resumen 3 4 4 5" xfId="43351"/>
    <cellStyle name="Resumen 3 4 4 6" xfId="43352"/>
    <cellStyle name="Resumen 3 4 4 7" xfId="43353"/>
    <cellStyle name="Resumen 3 4 4 8" xfId="43354"/>
    <cellStyle name="Resumen 3 4 4 9" xfId="43355"/>
    <cellStyle name="Resumen 3 4 5" xfId="43356"/>
    <cellStyle name="Resumen 3 4 5 2" xfId="43357"/>
    <cellStyle name="Resumen 3 4 5 3" xfId="43358"/>
    <cellStyle name="Resumen 3 4 5 4" xfId="43359"/>
    <cellStyle name="Resumen 3 4 5 5" xfId="43360"/>
    <cellStyle name="Resumen 3 4 5 6" xfId="43361"/>
    <cellStyle name="Resumen 3 4 5 7" xfId="43362"/>
    <cellStyle name="Resumen 3 4 5 8" xfId="43363"/>
    <cellStyle name="Resumen 3 4 5 9" xfId="43364"/>
    <cellStyle name="Resumen 3 4 6" xfId="43365"/>
    <cellStyle name="Resumen 3 4 6 2" xfId="43366"/>
    <cellStyle name="Resumen 3 4 6 3" xfId="43367"/>
    <cellStyle name="Resumen 3 4 6 4" xfId="43368"/>
    <cellStyle name="Resumen 3 4 6 5" xfId="43369"/>
    <cellStyle name="Resumen 3 4 6 6" xfId="43370"/>
    <cellStyle name="Resumen 3 4 6 7" xfId="43371"/>
    <cellStyle name="Resumen 3 4 6 8" xfId="43372"/>
    <cellStyle name="Resumen 3 4 6 9" xfId="43373"/>
    <cellStyle name="Resumen 3 4 7" xfId="43374"/>
    <cellStyle name="Resumen 3 4 7 2" xfId="43375"/>
    <cellStyle name="Resumen 3 4 7 3" xfId="43376"/>
    <cellStyle name="Resumen 3 4 7 4" xfId="43377"/>
    <cellStyle name="Resumen 3 4 7 5" xfId="43378"/>
    <cellStyle name="Resumen 3 4 7 6" xfId="43379"/>
    <cellStyle name="Resumen 3 4 7 7" xfId="43380"/>
    <cellStyle name="Resumen 3 4 7 8" xfId="43381"/>
    <cellStyle name="Resumen 3 4 7 9" xfId="43382"/>
    <cellStyle name="Resumen 3 4 8" xfId="43383"/>
    <cellStyle name="Resumen 3 4 8 2" xfId="43384"/>
    <cellStyle name="Resumen 3 4 8 3" xfId="43385"/>
    <cellStyle name="Resumen 3 4 8 4" xfId="43386"/>
    <cellStyle name="Resumen 3 4 8 5" xfId="43387"/>
    <cellStyle name="Resumen 3 4 8 6" xfId="43388"/>
    <cellStyle name="Resumen 3 4 8 7" xfId="43389"/>
    <cellStyle name="Resumen 3 4 8 8" xfId="43390"/>
    <cellStyle name="Resumen 3 4 8 9" xfId="43391"/>
    <cellStyle name="Resumen 3 4 9" xfId="43392"/>
    <cellStyle name="Resumen 3 5" xfId="43393"/>
    <cellStyle name="Resumen 3 5 2" xfId="43394"/>
    <cellStyle name="Resumen 3 5 3" xfId="43395"/>
    <cellStyle name="Resumen 3 5 4" xfId="43396"/>
    <cellStyle name="Resumen 3 5 5" xfId="43397"/>
    <cellStyle name="Resumen 3 5 6" xfId="43398"/>
    <cellStyle name="Resumen 3 5 7" xfId="43399"/>
    <cellStyle name="Resumen 3 5 8" xfId="43400"/>
    <cellStyle name="Resumen 3 5 9" xfId="43401"/>
    <cellStyle name="Resumen 3 6" xfId="43402"/>
    <cellStyle name="Resumen 3 6 2" xfId="43403"/>
    <cellStyle name="Resumen 3 6 3" xfId="43404"/>
    <cellStyle name="Resumen 3 6 4" xfId="43405"/>
    <cellStyle name="Resumen 3 6 5" xfId="43406"/>
    <cellStyle name="Resumen 3 6 6" xfId="43407"/>
    <cellStyle name="Resumen 3 6 7" xfId="43408"/>
    <cellStyle name="Resumen 3 6 8" xfId="43409"/>
    <cellStyle name="Resumen 3 6 9" xfId="43410"/>
    <cellStyle name="Resumen 3 7" xfId="43411"/>
    <cellStyle name="Resumen 3 7 2" xfId="43412"/>
    <cellStyle name="Resumen 3 7 3" xfId="43413"/>
    <cellStyle name="Resumen 3 7 4" xfId="43414"/>
    <cellStyle name="Resumen 3 7 5" xfId="43415"/>
    <cellStyle name="Resumen 3 7 6" xfId="43416"/>
    <cellStyle name="Resumen 3 7 7" xfId="43417"/>
    <cellStyle name="Resumen 3 7 8" xfId="43418"/>
    <cellStyle name="Resumen 3 7 9" xfId="43419"/>
    <cellStyle name="Resumen 3 8" xfId="43420"/>
    <cellStyle name="Resumen 3 8 2" xfId="43421"/>
    <cellStyle name="Resumen 3 8 3" xfId="43422"/>
    <cellStyle name="Resumen 3 8 4" xfId="43423"/>
    <cellStyle name="Resumen 3 8 5" xfId="43424"/>
    <cellStyle name="Resumen 3 8 6" xfId="43425"/>
    <cellStyle name="Resumen 3 8 7" xfId="43426"/>
    <cellStyle name="Resumen 3 8 8" xfId="43427"/>
    <cellStyle name="Resumen 3 8 9" xfId="43428"/>
    <cellStyle name="Resumen 3 9" xfId="43429"/>
    <cellStyle name="Resumen 3 9 2" xfId="43430"/>
    <cellStyle name="Resumen 3 9 3" xfId="43431"/>
    <cellStyle name="Resumen 3 9 4" xfId="43432"/>
    <cellStyle name="Resumen 3 9 5" xfId="43433"/>
    <cellStyle name="Resumen 3 9 6" xfId="43434"/>
    <cellStyle name="Resumen 3 9 7" xfId="43435"/>
    <cellStyle name="Resumen 3 9 8" xfId="43436"/>
    <cellStyle name="Resumen 3 9 9" xfId="43437"/>
    <cellStyle name="Resumen 4" xfId="43438"/>
    <cellStyle name="Resumen 4 10" xfId="43439"/>
    <cellStyle name="Resumen 4 10 2" xfId="43440"/>
    <cellStyle name="Resumen 4 10 3" xfId="43441"/>
    <cellStyle name="Resumen 4 10 4" xfId="43442"/>
    <cellStyle name="Resumen 4 10 5" xfId="43443"/>
    <cellStyle name="Resumen 4 10 6" xfId="43444"/>
    <cellStyle name="Resumen 4 10 7" xfId="43445"/>
    <cellStyle name="Resumen 4 10 8" xfId="43446"/>
    <cellStyle name="Resumen 4 10 9" xfId="43447"/>
    <cellStyle name="Resumen 4 11" xfId="43448"/>
    <cellStyle name="Resumen 4 11 2" xfId="43449"/>
    <cellStyle name="Resumen 4 11 3" xfId="43450"/>
    <cellStyle name="Resumen 4 11 4" xfId="43451"/>
    <cellStyle name="Resumen 4 11 5" xfId="43452"/>
    <cellStyle name="Resumen 4 11 6" xfId="43453"/>
    <cellStyle name="Resumen 4 11 7" xfId="43454"/>
    <cellStyle name="Resumen 4 11 8" xfId="43455"/>
    <cellStyle name="Resumen 4 11 9" xfId="43456"/>
    <cellStyle name="Resumen 4 12" xfId="43457"/>
    <cellStyle name="Resumen 4 13" xfId="43458"/>
    <cellStyle name="Resumen 4 14" xfId="43459"/>
    <cellStyle name="Resumen 4 15" xfId="43460"/>
    <cellStyle name="Resumen 4 2" xfId="43461"/>
    <cellStyle name="Resumen 4 2 10" xfId="43462"/>
    <cellStyle name="Resumen 4 2 11" xfId="43463"/>
    <cellStyle name="Resumen 4 2 12" xfId="43464"/>
    <cellStyle name="Resumen 4 2 13" xfId="43465"/>
    <cellStyle name="Resumen 4 2 14" xfId="43466"/>
    <cellStyle name="Resumen 4 2 2" xfId="43467"/>
    <cellStyle name="Resumen 4 2 2 10" xfId="43468"/>
    <cellStyle name="Resumen 4 2 2 11" xfId="43469"/>
    <cellStyle name="Resumen 4 2 2 12" xfId="43470"/>
    <cellStyle name="Resumen 4 2 2 13" xfId="43471"/>
    <cellStyle name="Resumen 4 2 2 14" xfId="43472"/>
    <cellStyle name="Resumen 4 2 2 2" xfId="43473"/>
    <cellStyle name="Resumen 4 2 2 2 2" xfId="43474"/>
    <cellStyle name="Resumen 4 2 2 2 3" xfId="43475"/>
    <cellStyle name="Resumen 4 2 2 2 4" xfId="43476"/>
    <cellStyle name="Resumen 4 2 2 2 5" xfId="43477"/>
    <cellStyle name="Resumen 4 2 2 2 6" xfId="43478"/>
    <cellStyle name="Resumen 4 2 2 2 7" xfId="43479"/>
    <cellStyle name="Resumen 4 2 2 2 8" xfId="43480"/>
    <cellStyle name="Resumen 4 2 2 2 9" xfId="43481"/>
    <cellStyle name="Resumen 4 2 2 3" xfId="43482"/>
    <cellStyle name="Resumen 4 2 2 3 2" xfId="43483"/>
    <cellStyle name="Resumen 4 2 2 3 3" xfId="43484"/>
    <cellStyle name="Resumen 4 2 2 3 4" xfId="43485"/>
    <cellStyle name="Resumen 4 2 2 3 5" xfId="43486"/>
    <cellStyle name="Resumen 4 2 2 3 6" xfId="43487"/>
    <cellStyle name="Resumen 4 2 2 3 7" xfId="43488"/>
    <cellStyle name="Resumen 4 2 2 3 8" xfId="43489"/>
    <cellStyle name="Resumen 4 2 2 3 9" xfId="43490"/>
    <cellStyle name="Resumen 4 2 2 4" xfId="43491"/>
    <cellStyle name="Resumen 4 2 2 4 2" xfId="43492"/>
    <cellStyle name="Resumen 4 2 2 4 3" xfId="43493"/>
    <cellStyle name="Resumen 4 2 2 4 4" xfId="43494"/>
    <cellStyle name="Resumen 4 2 2 4 5" xfId="43495"/>
    <cellStyle name="Resumen 4 2 2 4 6" xfId="43496"/>
    <cellStyle name="Resumen 4 2 2 4 7" xfId="43497"/>
    <cellStyle name="Resumen 4 2 2 4 8" xfId="43498"/>
    <cellStyle name="Resumen 4 2 2 4 9" xfId="43499"/>
    <cellStyle name="Resumen 4 2 2 5" xfId="43500"/>
    <cellStyle name="Resumen 4 2 2 5 2" xfId="43501"/>
    <cellStyle name="Resumen 4 2 2 5 3" xfId="43502"/>
    <cellStyle name="Resumen 4 2 2 5 4" xfId="43503"/>
    <cellStyle name="Resumen 4 2 2 5 5" xfId="43504"/>
    <cellStyle name="Resumen 4 2 2 5 6" xfId="43505"/>
    <cellStyle name="Resumen 4 2 2 5 7" xfId="43506"/>
    <cellStyle name="Resumen 4 2 2 5 8" xfId="43507"/>
    <cellStyle name="Resumen 4 2 2 5 9" xfId="43508"/>
    <cellStyle name="Resumen 4 2 2 6" xfId="43509"/>
    <cellStyle name="Resumen 4 2 2 6 2" xfId="43510"/>
    <cellStyle name="Resumen 4 2 2 6 3" xfId="43511"/>
    <cellStyle name="Resumen 4 2 2 6 4" xfId="43512"/>
    <cellStyle name="Resumen 4 2 2 6 5" xfId="43513"/>
    <cellStyle name="Resumen 4 2 2 6 6" xfId="43514"/>
    <cellStyle name="Resumen 4 2 2 6 7" xfId="43515"/>
    <cellStyle name="Resumen 4 2 2 6 8" xfId="43516"/>
    <cellStyle name="Resumen 4 2 2 6 9" xfId="43517"/>
    <cellStyle name="Resumen 4 2 2 7" xfId="43518"/>
    <cellStyle name="Resumen 4 2 2 8" xfId="43519"/>
    <cellStyle name="Resumen 4 2 2 9" xfId="43520"/>
    <cellStyle name="Resumen 4 2 3" xfId="43521"/>
    <cellStyle name="Resumen 4 2 3 2" xfId="43522"/>
    <cellStyle name="Resumen 4 2 3 3" xfId="43523"/>
    <cellStyle name="Resumen 4 2 3 4" xfId="43524"/>
    <cellStyle name="Resumen 4 2 3 5" xfId="43525"/>
    <cellStyle name="Resumen 4 2 3 6" xfId="43526"/>
    <cellStyle name="Resumen 4 2 3 7" xfId="43527"/>
    <cellStyle name="Resumen 4 2 3 8" xfId="43528"/>
    <cellStyle name="Resumen 4 2 3 9" xfId="43529"/>
    <cellStyle name="Resumen 4 2 4" xfId="43530"/>
    <cellStyle name="Resumen 4 2 4 2" xfId="43531"/>
    <cellStyle name="Resumen 4 2 4 3" xfId="43532"/>
    <cellStyle name="Resumen 4 2 4 4" xfId="43533"/>
    <cellStyle name="Resumen 4 2 4 5" xfId="43534"/>
    <cellStyle name="Resumen 4 2 4 6" xfId="43535"/>
    <cellStyle name="Resumen 4 2 4 7" xfId="43536"/>
    <cellStyle name="Resumen 4 2 4 8" xfId="43537"/>
    <cellStyle name="Resumen 4 2 4 9" xfId="43538"/>
    <cellStyle name="Resumen 4 2 5" xfId="43539"/>
    <cellStyle name="Resumen 4 2 5 2" xfId="43540"/>
    <cellStyle name="Resumen 4 2 5 3" xfId="43541"/>
    <cellStyle name="Resumen 4 2 5 4" xfId="43542"/>
    <cellStyle name="Resumen 4 2 5 5" xfId="43543"/>
    <cellStyle name="Resumen 4 2 5 6" xfId="43544"/>
    <cellStyle name="Resumen 4 2 5 7" xfId="43545"/>
    <cellStyle name="Resumen 4 2 5 8" xfId="43546"/>
    <cellStyle name="Resumen 4 2 5 9" xfId="43547"/>
    <cellStyle name="Resumen 4 2 6" xfId="43548"/>
    <cellStyle name="Resumen 4 2 6 2" xfId="43549"/>
    <cellStyle name="Resumen 4 2 6 3" xfId="43550"/>
    <cellStyle name="Resumen 4 2 6 4" xfId="43551"/>
    <cellStyle name="Resumen 4 2 6 5" xfId="43552"/>
    <cellStyle name="Resumen 4 2 6 6" xfId="43553"/>
    <cellStyle name="Resumen 4 2 6 7" xfId="43554"/>
    <cellStyle name="Resumen 4 2 6 8" xfId="43555"/>
    <cellStyle name="Resumen 4 2 6 9" xfId="43556"/>
    <cellStyle name="Resumen 4 2 7" xfId="43557"/>
    <cellStyle name="Resumen 4 2 7 2" xfId="43558"/>
    <cellStyle name="Resumen 4 2 7 3" xfId="43559"/>
    <cellStyle name="Resumen 4 2 7 4" xfId="43560"/>
    <cellStyle name="Resumen 4 2 7 5" xfId="43561"/>
    <cellStyle name="Resumen 4 2 7 6" xfId="43562"/>
    <cellStyle name="Resumen 4 2 7 7" xfId="43563"/>
    <cellStyle name="Resumen 4 2 7 8" xfId="43564"/>
    <cellStyle name="Resumen 4 2 7 9" xfId="43565"/>
    <cellStyle name="Resumen 4 2 8" xfId="43566"/>
    <cellStyle name="Resumen 4 2 8 2" xfId="43567"/>
    <cellStyle name="Resumen 4 2 8 3" xfId="43568"/>
    <cellStyle name="Resumen 4 2 8 4" xfId="43569"/>
    <cellStyle name="Resumen 4 2 8 5" xfId="43570"/>
    <cellStyle name="Resumen 4 2 8 6" xfId="43571"/>
    <cellStyle name="Resumen 4 2 8 7" xfId="43572"/>
    <cellStyle name="Resumen 4 2 8 8" xfId="43573"/>
    <cellStyle name="Resumen 4 2 8 9" xfId="43574"/>
    <cellStyle name="Resumen 4 2 9" xfId="43575"/>
    <cellStyle name="Resumen 4 3" xfId="43576"/>
    <cellStyle name="Resumen 4 3 10" xfId="43577"/>
    <cellStyle name="Resumen 4 3 11" xfId="43578"/>
    <cellStyle name="Resumen 4 3 12" xfId="43579"/>
    <cellStyle name="Resumen 4 3 13" xfId="43580"/>
    <cellStyle name="Resumen 4 3 14" xfId="43581"/>
    <cellStyle name="Resumen 4 3 15" xfId="43582"/>
    <cellStyle name="Resumen 4 3 16" xfId="43583"/>
    <cellStyle name="Resumen 4 3 2" xfId="43584"/>
    <cellStyle name="Resumen 4 3 2 10" xfId="43585"/>
    <cellStyle name="Resumen 4 3 2 11" xfId="43586"/>
    <cellStyle name="Resumen 4 3 2 12" xfId="43587"/>
    <cellStyle name="Resumen 4 3 2 13" xfId="43588"/>
    <cellStyle name="Resumen 4 3 2 14" xfId="43589"/>
    <cellStyle name="Resumen 4 3 2 2" xfId="43590"/>
    <cellStyle name="Resumen 4 3 2 2 2" xfId="43591"/>
    <cellStyle name="Resumen 4 3 2 2 3" xfId="43592"/>
    <cellStyle name="Resumen 4 3 2 2 4" xfId="43593"/>
    <cellStyle name="Resumen 4 3 2 2 5" xfId="43594"/>
    <cellStyle name="Resumen 4 3 2 2 6" xfId="43595"/>
    <cellStyle name="Resumen 4 3 2 2 7" xfId="43596"/>
    <cellStyle name="Resumen 4 3 2 2 8" xfId="43597"/>
    <cellStyle name="Resumen 4 3 2 2 9" xfId="43598"/>
    <cellStyle name="Resumen 4 3 2 3" xfId="43599"/>
    <cellStyle name="Resumen 4 3 2 3 2" xfId="43600"/>
    <cellStyle name="Resumen 4 3 2 3 3" xfId="43601"/>
    <cellStyle name="Resumen 4 3 2 3 4" xfId="43602"/>
    <cellStyle name="Resumen 4 3 2 3 5" xfId="43603"/>
    <cellStyle name="Resumen 4 3 2 3 6" xfId="43604"/>
    <cellStyle name="Resumen 4 3 2 3 7" xfId="43605"/>
    <cellStyle name="Resumen 4 3 2 3 8" xfId="43606"/>
    <cellStyle name="Resumen 4 3 2 3 9" xfId="43607"/>
    <cellStyle name="Resumen 4 3 2 4" xfId="43608"/>
    <cellStyle name="Resumen 4 3 2 4 2" xfId="43609"/>
    <cellStyle name="Resumen 4 3 2 4 3" xfId="43610"/>
    <cellStyle name="Resumen 4 3 2 4 4" xfId="43611"/>
    <cellStyle name="Resumen 4 3 2 4 5" xfId="43612"/>
    <cellStyle name="Resumen 4 3 2 4 6" xfId="43613"/>
    <cellStyle name="Resumen 4 3 2 4 7" xfId="43614"/>
    <cellStyle name="Resumen 4 3 2 4 8" xfId="43615"/>
    <cellStyle name="Resumen 4 3 2 4 9" xfId="43616"/>
    <cellStyle name="Resumen 4 3 2 5" xfId="43617"/>
    <cellStyle name="Resumen 4 3 2 5 2" xfId="43618"/>
    <cellStyle name="Resumen 4 3 2 5 3" xfId="43619"/>
    <cellStyle name="Resumen 4 3 2 5 4" xfId="43620"/>
    <cellStyle name="Resumen 4 3 2 5 5" xfId="43621"/>
    <cellStyle name="Resumen 4 3 2 5 6" xfId="43622"/>
    <cellStyle name="Resumen 4 3 2 5 7" xfId="43623"/>
    <cellStyle name="Resumen 4 3 2 5 8" xfId="43624"/>
    <cellStyle name="Resumen 4 3 2 5 9" xfId="43625"/>
    <cellStyle name="Resumen 4 3 2 6" xfId="43626"/>
    <cellStyle name="Resumen 4 3 2 6 2" xfId="43627"/>
    <cellStyle name="Resumen 4 3 2 6 3" xfId="43628"/>
    <cellStyle name="Resumen 4 3 2 6 4" xfId="43629"/>
    <cellStyle name="Resumen 4 3 2 6 5" xfId="43630"/>
    <cellStyle name="Resumen 4 3 2 6 6" xfId="43631"/>
    <cellStyle name="Resumen 4 3 2 6 7" xfId="43632"/>
    <cellStyle name="Resumen 4 3 2 6 8" xfId="43633"/>
    <cellStyle name="Resumen 4 3 2 6 9" xfId="43634"/>
    <cellStyle name="Resumen 4 3 2 7" xfId="43635"/>
    <cellStyle name="Resumen 4 3 2 8" xfId="43636"/>
    <cellStyle name="Resumen 4 3 2 9" xfId="43637"/>
    <cellStyle name="Resumen 4 3 3" xfId="43638"/>
    <cellStyle name="Resumen 4 3 3 2" xfId="43639"/>
    <cellStyle name="Resumen 4 3 3 3" xfId="43640"/>
    <cellStyle name="Resumen 4 3 3 4" xfId="43641"/>
    <cellStyle name="Resumen 4 3 3 5" xfId="43642"/>
    <cellStyle name="Resumen 4 3 3 6" xfId="43643"/>
    <cellStyle name="Resumen 4 3 3 7" xfId="43644"/>
    <cellStyle name="Resumen 4 3 3 8" xfId="43645"/>
    <cellStyle name="Resumen 4 3 3 9" xfId="43646"/>
    <cellStyle name="Resumen 4 3 4" xfId="43647"/>
    <cellStyle name="Resumen 4 3 4 2" xfId="43648"/>
    <cellStyle name="Resumen 4 3 4 3" xfId="43649"/>
    <cellStyle name="Resumen 4 3 4 4" xfId="43650"/>
    <cellStyle name="Resumen 4 3 4 5" xfId="43651"/>
    <cellStyle name="Resumen 4 3 4 6" xfId="43652"/>
    <cellStyle name="Resumen 4 3 4 7" xfId="43653"/>
    <cellStyle name="Resumen 4 3 4 8" xfId="43654"/>
    <cellStyle name="Resumen 4 3 4 9" xfId="43655"/>
    <cellStyle name="Resumen 4 3 5" xfId="43656"/>
    <cellStyle name="Resumen 4 3 5 2" xfId="43657"/>
    <cellStyle name="Resumen 4 3 5 3" xfId="43658"/>
    <cellStyle name="Resumen 4 3 5 4" xfId="43659"/>
    <cellStyle name="Resumen 4 3 5 5" xfId="43660"/>
    <cellStyle name="Resumen 4 3 5 6" xfId="43661"/>
    <cellStyle name="Resumen 4 3 5 7" xfId="43662"/>
    <cellStyle name="Resumen 4 3 5 8" xfId="43663"/>
    <cellStyle name="Resumen 4 3 5 9" xfId="43664"/>
    <cellStyle name="Resumen 4 3 6" xfId="43665"/>
    <cellStyle name="Resumen 4 3 6 2" xfId="43666"/>
    <cellStyle name="Resumen 4 3 6 3" xfId="43667"/>
    <cellStyle name="Resumen 4 3 6 4" xfId="43668"/>
    <cellStyle name="Resumen 4 3 6 5" xfId="43669"/>
    <cellStyle name="Resumen 4 3 6 6" xfId="43670"/>
    <cellStyle name="Resumen 4 3 6 7" xfId="43671"/>
    <cellStyle name="Resumen 4 3 6 8" xfId="43672"/>
    <cellStyle name="Resumen 4 3 6 9" xfId="43673"/>
    <cellStyle name="Resumen 4 3 7" xfId="43674"/>
    <cellStyle name="Resumen 4 3 7 2" xfId="43675"/>
    <cellStyle name="Resumen 4 3 7 3" xfId="43676"/>
    <cellStyle name="Resumen 4 3 7 4" xfId="43677"/>
    <cellStyle name="Resumen 4 3 7 5" xfId="43678"/>
    <cellStyle name="Resumen 4 3 7 6" xfId="43679"/>
    <cellStyle name="Resumen 4 3 7 7" xfId="43680"/>
    <cellStyle name="Resumen 4 3 7 8" xfId="43681"/>
    <cellStyle name="Resumen 4 3 7 9" xfId="43682"/>
    <cellStyle name="Resumen 4 3 8" xfId="43683"/>
    <cellStyle name="Resumen 4 3 8 2" xfId="43684"/>
    <cellStyle name="Resumen 4 3 8 3" xfId="43685"/>
    <cellStyle name="Resumen 4 3 8 4" xfId="43686"/>
    <cellStyle name="Resumen 4 3 8 5" xfId="43687"/>
    <cellStyle name="Resumen 4 3 8 6" xfId="43688"/>
    <cellStyle name="Resumen 4 3 8 7" xfId="43689"/>
    <cellStyle name="Resumen 4 3 8 8" xfId="43690"/>
    <cellStyle name="Resumen 4 3 8 9" xfId="43691"/>
    <cellStyle name="Resumen 4 3 9" xfId="43692"/>
    <cellStyle name="Resumen 4 4" xfId="43693"/>
    <cellStyle name="Resumen 4 4 10" xfId="43694"/>
    <cellStyle name="Resumen 4 4 11" xfId="43695"/>
    <cellStyle name="Resumen 4 4 12" xfId="43696"/>
    <cellStyle name="Resumen 4 4 13" xfId="43697"/>
    <cellStyle name="Resumen 4 4 14" xfId="43698"/>
    <cellStyle name="Resumen 4 4 15" xfId="43699"/>
    <cellStyle name="Resumen 4 4 16" xfId="43700"/>
    <cellStyle name="Resumen 4 4 2" xfId="43701"/>
    <cellStyle name="Resumen 4 4 2 10" xfId="43702"/>
    <cellStyle name="Resumen 4 4 2 11" xfId="43703"/>
    <cellStyle name="Resumen 4 4 2 12" xfId="43704"/>
    <cellStyle name="Resumen 4 4 2 13" xfId="43705"/>
    <cellStyle name="Resumen 4 4 2 14" xfId="43706"/>
    <cellStyle name="Resumen 4 4 2 2" xfId="43707"/>
    <cellStyle name="Resumen 4 4 2 2 2" xfId="43708"/>
    <cellStyle name="Resumen 4 4 2 2 3" xfId="43709"/>
    <cellStyle name="Resumen 4 4 2 2 4" xfId="43710"/>
    <cellStyle name="Resumen 4 4 2 2 5" xfId="43711"/>
    <cellStyle name="Resumen 4 4 2 2 6" xfId="43712"/>
    <cellStyle name="Resumen 4 4 2 2 7" xfId="43713"/>
    <cellStyle name="Resumen 4 4 2 2 8" xfId="43714"/>
    <cellStyle name="Resumen 4 4 2 2 9" xfId="43715"/>
    <cellStyle name="Resumen 4 4 2 3" xfId="43716"/>
    <cellStyle name="Resumen 4 4 2 3 2" xfId="43717"/>
    <cellStyle name="Resumen 4 4 2 3 3" xfId="43718"/>
    <cellStyle name="Resumen 4 4 2 3 4" xfId="43719"/>
    <cellStyle name="Resumen 4 4 2 3 5" xfId="43720"/>
    <cellStyle name="Resumen 4 4 2 3 6" xfId="43721"/>
    <cellStyle name="Resumen 4 4 2 3 7" xfId="43722"/>
    <cellStyle name="Resumen 4 4 2 3 8" xfId="43723"/>
    <cellStyle name="Resumen 4 4 2 3 9" xfId="43724"/>
    <cellStyle name="Resumen 4 4 2 4" xfId="43725"/>
    <cellStyle name="Resumen 4 4 2 4 2" xfId="43726"/>
    <cellStyle name="Resumen 4 4 2 4 3" xfId="43727"/>
    <cellStyle name="Resumen 4 4 2 4 4" xfId="43728"/>
    <cellStyle name="Resumen 4 4 2 4 5" xfId="43729"/>
    <cellStyle name="Resumen 4 4 2 4 6" xfId="43730"/>
    <cellStyle name="Resumen 4 4 2 4 7" xfId="43731"/>
    <cellStyle name="Resumen 4 4 2 4 8" xfId="43732"/>
    <cellStyle name="Resumen 4 4 2 4 9" xfId="43733"/>
    <cellStyle name="Resumen 4 4 2 5" xfId="43734"/>
    <cellStyle name="Resumen 4 4 2 5 2" xfId="43735"/>
    <cellStyle name="Resumen 4 4 2 5 3" xfId="43736"/>
    <cellStyle name="Resumen 4 4 2 5 4" xfId="43737"/>
    <cellStyle name="Resumen 4 4 2 5 5" xfId="43738"/>
    <cellStyle name="Resumen 4 4 2 5 6" xfId="43739"/>
    <cellStyle name="Resumen 4 4 2 5 7" xfId="43740"/>
    <cellStyle name="Resumen 4 4 2 5 8" xfId="43741"/>
    <cellStyle name="Resumen 4 4 2 5 9" xfId="43742"/>
    <cellStyle name="Resumen 4 4 2 6" xfId="43743"/>
    <cellStyle name="Resumen 4 4 2 6 2" xfId="43744"/>
    <cellStyle name="Resumen 4 4 2 6 3" xfId="43745"/>
    <cellStyle name="Resumen 4 4 2 6 4" xfId="43746"/>
    <cellStyle name="Resumen 4 4 2 6 5" xfId="43747"/>
    <cellStyle name="Resumen 4 4 2 6 6" xfId="43748"/>
    <cellStyle name="Resumen 4 4 2 6 7" xfId="43749"/>
    <cellStyle name="Resumen 4 4 2 6 8" xfId="43750"/>
    <cellStyle name="Resumen 4 4 2 6 9" xfId="43751"/>
    <cellStyle name="Resumen 4 4 2 7" xfId="43752"/>
    <cellStyle name="Resumen 4 4 2 8" xfId="43753"/>
    <cellStyle name="Resumen 4 4 2 9" xfId="43754"/>
    <cellStyle name="Resumen 4 4 3" xfId="43755"/>
    <cellStyle name="Resumen 4 4 3 2" xfId="43756"/>
    <cellStyle name="Resumen 4 4 3 3" xfId="43757"/>
    <cellStyle name="Resumen 4 4 3 4" xfId="43758"/>
    <cellStyle name="Resumen 4 4 3 5" xfId="43759"/>
    <cellStyle name="Resumen 4 4 3 6" xfId="43760"/>
    <cellStyle name="Resumen 4 4 3 7" xfId="43761"/>
    <cellStyle name="Resumen 4 4 3 8" xfId="43762"/>
    <cellStyle name="Resumen 4 4 3 9" xfId="43763"/>
    <cellStyle name="Resumen 4 4 4" xfId="43764"/>
    <cellStyle name="Resumen 4 4 4 2" xfId="43765"/>
    <cellStyle name="Resumen 4 4 4 3" xfId="43766"/>
    <cellStyle name="Resumen 4 4 4 4" xfId="43767"/>
    <cellStyle name="Resumen 4 4 4 5" xfId="43768"/>
    <cellStyle name="Resumen 4 4 4 6" xfId="43769"/>
    <cellStyle name="Resumen 4 4 4 7" xfId="43770"/>
    <cellStyle name="Resumen 4 4 4 8" xfId="43771"/>
    <cellStyle name="Resumen 4 4 4 9" xfId="43772"/>
    <cellStyle name="Resumen 4 4 5" xfId="43773"/>
    <cellStyle name="Resumen 4 4 5 2" xfId="43774"/>
    <cellStyle name="Resumen 4 4 5 3" xfId="43775"/>
    <cellStyle name="Resumen 4 4 5 4" xfId="43776"/>
    <cellStyle name="Resumen 4 4 5 5" xfId="43777"/>
    <cellStyle name="Resumen 4 4 5 6" xfId="43778"/>
    <cellStyle name="Resumen 4 4 5 7" xfId="43779"/>
    <cellStyle name="Resumen 4 4 5 8" xfId="43780"/>
    <cellStyle name="Resumen 4 4 5 9" xfId="43781"/>
    <cellStyle name="Resumen 4 4 6" xfId="43782"/>
    <cellStyle name="Resumen 4 4 6 2" xfId="43783"/>
    <cellStyle name="Resumen 4 4 6 3" xfId="43784"/>
    <cellStyle name="Resumen 4 4 6 4" xfId="43785"/>
    <cellStyle name="Resumen 4 4 6 5" xfId="43786"/>
    <cellStyle name="Resumen 4 4 6 6" xfId="43787"/>
    <cellStyle name="Resumen 4 4 6 7" xfId="43788"/>
    <cellStyle name="Resumen 4 4 6 8" xfId="43789"/>
    <cellStyle name="Resumen 4 4 6 9" xfId="43790"/>
    <cellStyle name="Resumen 4 4 7" xfId="43791"/>
    <cellStyle name="Resumen 4 4 7 2" xfId="43792"/>
    <cellStyle name="Resumen 4 4 7 3" xfId="43793"/>
    <cellStyle name="Resumen 4 4 7 4" xfId="43794"/>
    <cellStyle name="Resumen 4 4 7 5" xfId="43795"/>
    <cellStyle name="Resumen 4 4 7 6" xfId="43796"/>
    <cellStyle name="Resumen 4 4 7 7" xfId="43797"/>
    <cellStyle name="Resumen 4 4 7 8" xfId="43798"/>
    <cellStyle name="Resumen 4 4 7 9" xfId="43799"/>
    <cellStyle name="Resumen 4 4 8" xfId="43800"/>
    <cellStyle name="Resumen 4 4 8 2" xfId="43801"/>
    <cellStyle name="Resumen 4 4 8 3" xfId="43802"/>
    <cellStyle name="Resumen 4 4 8 4" xfId="43803"/>
    <cellStyle name="Resumen 4 4 8 5" xfId="43804"/>
    <cellStyle name="Resumen 4 4 8 6" xfId="43805"/>
    <cellStyle name="Resumen 4 4 8 7" xfId="43806"/>
    <cellStyle name="Resumen 4 4 8 8" xfId="43807"/>
    <cellStyle name="Resumen 4 4 8 9" xfId="43808"/>
    <cellStyle name="Resumen 4 4 9" xfId="43809"/>
    <cellStyle name="Resumen 4 5" xfId="43810"/>
    <cellStyle name="Resumen 4 5 2" xfId="43811"/>
    <cellStyle name="Resumen 4 5 3" xfId="43812"/>
    <cellStyle name="Resumen 4 5 4" xfId="43813"/>
    <cellStyle name="Resumen 4 5 5" xfId="43814"/>
    <cellStyle name="Resumen 4 5 6" xfId="43815"/>
    <cellStyle name="Resumen 4 5 7" xfId="43816"/>
    <cellStyle name="Resumen 4 5 8" xfId="43817"/>
    <cellStyle name="Resumen 4 5 9" xfId="43818"/>
    <cellStyle name="Resumen 4 6" xfId="43819"/>
    <cellStyle name="Resumen 4 6 2" xfId="43820"/>
    <cellStyle name="Resumen 4 6 3" xfId="43821"/>
    <cellStyle name="Resumen 4 6 4" xfId="43822"/>
    <cellStyle name="Resumen 4 6 5" xfId="43823"/>
    <cellStyle name="Resumen 4 6 6" xfId="43824"/>
    <cellStyle name="Resumen 4 6 7" xfId="43825"/>
    <cellStyle name="Resumen 4 6 8" xfId="43826"/>
    <cellStyle name="Resumen 4 6 9" xfId="43827"/>
    <cellStyle name="Resumen 4 7" xfId="43828"/>
    <cellStyle name="Resumen 4 7 2" xfId="43829"/>
    <cellStyle name="Resumen 4 7 3" xfId="43830"/>
    <cellStyle name="Resumen 4 7 4" xfId="43831"/>
    <cellStyle name="Resumen 4 7 5" xfId="43832"/>
    <cellStyle name="Resumen 4 7 6" xfId="43833"/>
    <cellStyle name="Resumen 4 7 7" xfId="43834"/>
    <cellStyle name="Resumen 4 7 8" xfId="43835"/>
    <cellStyle name="Resumen 4 7 9" xfId="43836"/>
    <cellStyle name="Resumen 4 8" xfId="43837"/>
    <cellStyle name="Resumen 4 8 2" xfId="43838"/>
    <cellStyle name="Resumen 4 8 3" xfId="43839"/>
    <cellStyle name="Resumen 4 8 4" xfId="43840"/>
    <cellStyle name="Resumen 4 8 5" xfId="43841"/>
    <cellStyle name="Resumen 4 8 6" xfId="43842"/>
    <cellStyle name="Resumen 4 8 7" xfId="43843"/>
    <cellStyle name="Resumen 4 8 8" xfId="43844"/>
    <cellStyle name="Resumen 4 8 9" xfId="43845"/>
    <cellStyle name="Resumen 4 9" xfId="43846"/>
    <cellStyle name="Resumen 4 9 2" xfId="43847"/>
    <cellStyle name="Resumen 4 9 3" xfId="43848"/>
    <cellStyle name="Resumen 4 9 4" xfId="43849"/>
    <cellStyle name="Resumen 4 9 5" xfId="43850"/>
    <cellStyle name="Resumen 4 9 6" xfId="43851"/>
    <cellStyle name="Resumen 4 9 7" xfId="43852"/>
    <cellStyle name="Resumen 4 9 8" xfId="43853"/>
    <cellStyle name="Resumen 4 9 9" xfId="43854"/>
    <cellStyle name="Resumen 5" xfId="43855"/>
    <cellStyle name="Resumen 5 10" xfId="43856"/>
    <cellStyle name="Resumen 5 10 2" xfId="43857"/>
    <cellStyle name="Resumen 5 10 3" xfId="43858"/>
    <cellStyle name="Resumen 5 10 4" xfId="43859"/>
    <cellStyle name="Resumen 5 10 5" xfId="43860"/>
    <cellStyle name="Resumen 5 10 6" xfId="43861"/>
    <cellStyle name="Resumen 5 10 7" xfId="43862"/>
    <cellStyle name="Resumen 5 10 8" xfId="43863"/>
    <cellStyle name="Resumen 5 10 9" xfId="43864"/>
    <cellStyle name="Resumen 5 11" xfId="43865"/>
    <cellStyle name="Resumen 5 11 2" xfId="43866"/>
    <cellStyle name="Resumen 5 11 3" xfId="43867"/>
    <cellStyle name="Resumen 5 11 4" xfId="43868"/>
    <cellStyle name="Resumen 5 11 5" xfId="43869"/>
    <cellStyle name="Resumen 5 11 6" xfId="43870"/>
    <cellStyle name="Resumen 5 11 7" xfId="43871"/>
    <cellStyle name="Resumen 5 11 8" xfId="43872"/>
    <cellStyle name="Resumen 5 11 9" xfId="43873"/>
    <cellStyle name="Resumen 5 12" xfId="43874"/>
    <cellStyle name="Resumen 5 13" xfId="43875"/>
    <cellStyle name="Resumen 5 14" xfId="43876"/>
    <cellStyle name="Resumen 5 15" xfId="43877"/>
    <cellStyle name="Resumen 5 2" xfId="43878"/>
    <cellStyle name="Resumen 5 2 10" xfId="43879"/>
    <cellStyle name="Resumen 5 2 11" xfId="43880"/>
    <cellStyle name="Resumen 5 2 12" xfId="43881"/>
    <cellStyle name="Resumen 5 2 13" xfId="43882"/>
    <cellStyle name="Resumen 5 2 14" xfId="43883"/>
    <cellStyle name="Resumen 5 2 2" xfId="43884"/>
    <cellStyle name="Resumen 5 2 2 10" xfId="43885"/>
    <cellStyle name="Resumen 5 2 2 11" xfId="43886"/>
    <cellStyle name="Resumen 5 2 2 12" xfId="43887"/>
    <cellStyle name="Resumen 5 2 2 13" xfId="43888"/>
    <cellStyle name="Resumen 5 2 2 14" xfId="43889"/>
    <cellStyle name="Resumen 5 2 2 2" xfId="43890"/>
    <cellStyle name="Resumen 5 2 2 2 2" xfId="43891"/>
    <cellStyle name="Resumen 5 2 2 2 3" xfId="43892"/>
    <cellStyle name="Resumen 5 2 2 2 4" xfId="43893"/>
    <cellStyle name="Resumen 5 2 2 2 5" xfId="43894"/>
    <cellStyle name="Resumen 5 2 2 2 6" xfId="43895"/>
    <cellStyle name="Resumen 5 2 2 2 7" xfId="43896"/>
    <cellStyle name="Resumen 5 2 2 2 8" xfId="43897"/>
    <cellStyle name="Resumen 5 2 2 2 9" xfId="43898"/>
    <cellStyle name="Resumen 5 2 2 3" xfId="43899"/>
    <cellStyle name="Resumen 5 2 2 3 2" xfId="43900"/>
    <cellStyle name="Resumen 5 2 2 3 3" xfId="43901"/>
    <cellStyle name="Resumen 5 2 2 3 4" xfId="43902"/>
    <cellStyle name="Resumen 5 2 2 3 5" xfId="43903"/>
    <cellStyle name="Resumen 5 2 2 3 6" xfId="43904"/>
    <cellStyle name="Resumen 5 2 2 3 7" xfId="43905"/>
    <cellStyle name="Resumen 5 2 2 3 8" xfId="43906"/>
    <cellStyle name="Resumen 5 2 2 3 9" xfId="43907"/>
    <cellStyle name="Resumen 5 2 2 4" xfId="43908"/>
    <cellStyle name="Resumen 5 2 2 4 2" xfId="43909"/>
    <cellStyle name="Resumen 5 2 2 4 3" xfId="43910"/>
    <cellStyle name="Resumen 5 2 2 4 4" xfId="43911"/>
    <cellStyle name="Resumen 5 2 2 4 5" xfId="43912"/>
    <cellStyle name="Resumen 5 2 2 4 6" xfId="43913"/>
    <cellStyle name="Resumen 5 2 2 4 7" xfId="43914"/>
    <cellStyle name="Resumen 5 2 2 4 8" xfId="43915"/>
    <cellStyle name="Resumen 5 2 2 4 9" xfId="43916"/>
    <cellStyle name="Resumen 5 2 2 5" xfId="43917"/>
    <cellStyle name="Resumen 5 2 2 5 2" xfId="43918"/>
    <cellStyle name="Resumen 5 2 2 5 3" xfId="43919"/>
    <cellStyle name="Resumen 5 2 2 5 4" xfId="43920"/>
    <cellStyle name="Resumen 5 2 2 5 5" xfId="43921"/>
    <cellStyle name="Resumen 5 2 2 5 6" xfId="43922"/>
    <cellStyle name="Resumen 5 2 2 5 7" xfId="43923"/>
    <cellStyle name="Resumen 5 2 2 5 8" xfId="43924"/>
    <cellStyle name="Resumen 5 2 2 5 9" xfId="43925"/>
    <cellStyle name="Resumen 5 2 2 6" xfId="43926"/>
    <cellStyle name="Resumen 5 2 2 6 2" xfId="43927"/>
    <cellStyle name="Resumen 5 2 2 6 3" xfId="43928"/>
    <cellStyle name="Resumen 5 2 2 6 4" xfId="43929"/>
    <cellStyle name="Resumen 5 2 2 6 5" xfId="43930"/>
    <cellStyle name="Resumen 5 2 2 6 6" xfId="43931"/>
    <cellStyle name="Resumen 5 2 2 6 7" xfId="43932"/>
    <cellStyle name="Resumen 5 2 2 6 8" xfId="43933"/>
    <cellStyle name="Resumen 5 2 2 6 9" xfId="43934"/>
    <cellStyle name="Resumen 5 2 2 7" xfId="43935"/>
    <cellStyle name="Resumen 5 2 2 8" xfId="43936"/>
    <cellStyle name="Resumen 5 2 2 9" xfId="43937"/>
    <cellStyle name="Resumen 5 2 3" xfId="43938"/>
    <cellStyle name="Resumen 5 2 3 2" xfId="43939"/>
    <cellStyle name="Resumen 5 2 3 3" xfId="43940"/>
    <cellStyle name="Resumen 5 2 3 4" xfId="43941"/>
    <cellStyle name="Resumen 5 2 3 5" xfId="43942"/>
    <cellStyle name="Resumen 5 2 3 6" xfId="43943"/>
    <cellStyle name="Resumen 5 2 3 7" xfId="43944"/>
    <cellStyle name="Resumen 5 2 3 8" xfId="43945"/>
    <cellStyle name="Resumen 5 2 3 9" xfId="43946"/>
    <cellStyle name="Resumen 5 2 4" xfId="43947"/>
    <cellStyle name="Resumen 5 2 4 2" xfId="43948"/>
    <cellStyle name="Resumen 5 2 4 3" xfId="43949"/>
    <cellStyle name="Resumen 5 2 4 4" xfId="43950"/>
    <cellStyle name="Resumen 5 2 4 5" xfId="43951"/>
    <cellStyle name="Resumen 5 2 4 6" xfId="43952"/>
    <cellStyle name="Resumen 5 2 4 7" xfId="43953"/>
    <cellStyle name="Resumen 5 2 4 8" xfId="43954"/>
    <cellStyle name="Resumen 5 2 4 9" xfId="43955"/>
    <cellStyle name="Resumen 5 2 5" xfId="43956"/>
    <cellStyle name="Resumen 5 2 5 2" xfId="43957"/>
    <cellStyle name="Resumen 5 2 5 3" xfId="43958"/>
    <cellStyle name="Resumen 5 2 5 4" xfId="43959"/>
    <cellStyle name="Resumen 5 2 5 5" xfId="43960"/>
    <cellStyle name="Resumen 5 2 5 6" xfId="43961"/>
    <cellStyle name="Resumen 5 2 5 7" xfId="43962"/>
    <cellStyle name="Resumen 5 2 5 8" xfId="43963"/>
    <cellStyle name="Resumen 5 2 5 9" xfId="43964"/>
    <cellStyle name="Resumen 5 2 6" xfId="43965"/>
    <cellStyle name="Resumen 5 2 6 2" xfId="43966"/>
    <cellStyle name="Resumen 5 2 6 3" xfId="43967"/>
    <cellStyle name="Resumen 5 2 6 4" xfId="43968"/>
    <cellStyle name="Resumen 5 2 6 5" xfId="43969"/>
    <cellStyle name="Resumen 5 2 6 6" xfId="43970"/>
    <cellStyle name="Resumen 5 2 6 7" xfId="43971"/>
    <cellStyle name="Resumen 5 2 6 8" xfId="43972"/>
    <cellStyle name="Resumen 5 2 6 9" xfId="43973"/>
    <cellStyle name="Resumen 5 2 7" xfId="43974"/>
    <cellStyle name="Resumen 5 2 7 2" xfId="43975"/>
    <cellStyle name="Resumen 5 2 7 3" xfId="43976"/>
    <cellStyle name="Resumen 5 2 7 4" xfId="43977"/>
    <cellStyle name="Resumen 5 2 7 5" xfId="43978"/>
    <cellStyle name="Resumen 5 2 7 6" xfId="43979"/>
    <cellStyle name="Resumen 5 2 7 7" xfId="43980"/>
    <cellStyle name="Resumen 5 2 7 8" xfId="43981"/>
    <cellStyle name="Resumen 5 2 7 9" xfId="43982"/>
    <cellStyle name="Resumen 5 2 8" xfId="43983"/>
    <cellStyle name="Resumen 5 2 8 2" xfId="43984"/>
    <cellStyle name="Resumen 5 2 8 3" xfId="43985"/>
    <cellStyle name="Resumen 5 2 8 4" xfId="43986"/>
    <cellStyle name="Resumen 5 2 8 5" xfId="43987"/>
    <cellStyle name="Resumen 5 2 8 6" xfId="43988"/>
    <cellStyle name="Resumen 5 2 8 7" xfId="43989"/>
    <cellStyle name="Resumen 5 2 8 8" xfId="43990"/>
    <cellStyle name="Resumen 5 2 8 9" xfId="43991"/>
    <cellStyle name="Resumen 5 2 9" xfId="43992"/>
    <cellStyle name="Resumen 5 3" xfId="43993"/>
    <cellStyle name="Resumen 5 3 10" xfId="43994"/>
    <cellStyle name="Resumen 5 3 11" xfId="43995"/>
    <cellStyle name="Resumen 5 3 12" xfId="43996"/>
    <cellStyle name="Resumen 5 3 13" xfId="43997"/>
    <cellStyle name="Resumen 5 3 14" xfId="43998"/>
    <cellStyle name="Resumen 5 3 15" xfId="43999"/>
    <cellStyle name="Resumen 5 3 16" xfId="44000"/>
    <cellStyle name="Resumen 5 3 2" xfId="44001"/>
    <cellStyle name="Resumen 5 3 2 10" xfId="44002"/>
    <cellStyle name="Resumen 5 3 2 11" xfId="44003"/>
    <cellStyle name="Resumen 5 3 2 12" xfId="44004"/>
    <cellStyle name="Resumen 5 3 2 13" xfId="44005"/>
    <cellStyle name="Resumen 5 3 2 14" xfId="44006"/>
    <cellStyle name="Resumen 5 3 2 2" xfId="44007"/>
    <cellStyle name="Resumen 5 3 2 2 2" xfId="44008"/>
    <cellStyle name="Resumen 5 3 2 2 3" xfId="44009"/>
    <cellStyle name="Resumen 5 3 2 2 4" xfId="44010"/>
    <cellStyle name="Resumen 5 3 2 2 5" xfId="44011"/>
    <cellStyle name="Resumen 5 3 2 2 6" xfId="44012"/>
    <cellStyle name="Resumen 5 3 2 2 7" xfId="44013"/>
    <cellStyle name="Resumen 5 3 2 2 8" xfId="44014"/>
    <cellStyle name="Resumen 5 3 2 2 9" xfId="44015"/>
    <cellStyle name="Resumen 5 3 2 3" xfId="44016"/>
    <cellStyle name="Resumen 5 3 2 3 2" xfId="44017"/>
    <cellStyle name="Resumen 5 3 2 3 3" xfId="44018"/>
    <cellStyle name="Resumen 5 3 2 3 4" xfId="44019"/>
    <cellStyle name="Resumen 5 3 2 3 5" xfId="44020"/>
    <cellStyle name="Resumen 5 3 2 3 6" xfId="44021"/>
    <cellStyle name="Resumen 5 3 2 3 7" xfId="44022"/>
    <cellStyle name="Resumen 5 3 2 3 8" xfId="44023"/>
    <cellStyle name="Resumen 5 3 2 3 9" xfId="44024"/>
    <cellStyle name="Resumen 5 3 2 4" xfId="44025"/>
    <cellStyle name="Resumen 5 3 2 4 2" xfId="44026"/>
    <cellStyle name="Resumen 5 3 2 4 3" xfId="44027"/>
    <cellStyle name="Resumen 5 3 2 4 4" xfId="44028"/>
    <cellStyle name="Resumen 5 3 2 4 5" xfId="44029"/>
    <cellStyle name="Resumen 5 3 2 4 6" xfId="44030"/>
    <cellStyle name="Resumen 5 3 2 4 7" xfId="44031"/>
    <cellStyle name="Resumen 5 3 2 4 8" xfId="44032"/>
    <cellStyle name="Resumen 5 3 2 4 9" xfId="44033"/>
    <cellStyle name="Resumen 5 3 2 5" xfId="44034"/>
    <cellStyle name="Resumen 5 3 2 5 2" xfId="44035"/>
    <cellStyle name="Resumen 5 3 2 5 3" xfId="44036"/>
    <cellStyle name="Resumen 5 3 2 5 4" xfId="44037"/>
    <cellStyle name="Resumen 5 3 2 5 5" xfId="44038"/>
    <cellStyle name="Resumen 5 3 2 5 6" xfId="44039"/>
    <cellStyle name="Resumen 5 3 2 5 7" xfId="44040"/>
    <cellStyle name="Resumen 5 3 2 5 8" xfId="44041"/>
    <cellStyle name="Resumen 5 3 2 5 9" xfId="44042"/>
    <cellStyle name="Resumen 5 3 2 6" xfId="44043"/>
    <cellStyle name="Resumen 5 3 2 6 2" xfId="44044"/>
    <cellStyle name="Resumen 5 3 2 6 3" xfId="44045"/>
    <cellStyle name="Resumen 5 3 2 6 4" xfId="44046"/>
    <cellStyle name="Resumen 5 3 2 6 5" xfId="44047"/>
    <cellStyle name="Resumen 5 3 2 6 6" xfId="44048"/>
    <cellStyle name="Resumen 5 3 2 6 7" xfId="44049"/>
    <cellStyle name="Resumen 5 3 2 6 8" xfId="44050"/>
    <cellStyle name="Resumen 5 3 2 6 9" xfId="44051"/>
    <cellStyle name="Resumen 5 3 2 7" xfId="44052"/>
    <cellStyle name="Resumen 5 3 2 8" xfId="44053"/>
    <cellStyle name="Resumen 5 3 2 9" xfId="44054"/>
    <cellStyle name="Resumen 5 3 3" xfId="44055"/>
    <cellStyle name="Resumen 5 3 3 2" xfId="44056"/>
    <cellStyle name="Resumen 5 3 3 3" xfId="44057"/>
    <cellStyle name="Resumen 5 3 3 4" xfId="44058"/>
    <cellStyle name="Resumen 5 3 3 5" xfId="44059"/>
    <cellStyle name="Resumen 5 3 3 6" xfId="44060"/>
    <cellStyle name="Resumen 5 3 3 7" xfId="44061"/>
    <cellStyle name="Resumen 5 3 3 8" xfId="44062"/>
    <cellStyle name="Resumen 5 3 3 9" xfId="44063"/>
    <cellStyle name="Resumen 5 3 4" xfId="44064"/>
    <cellStyle name="Resumen 5 3 4 2" xfId="44065"/>
    <cellStyle name="Resumen 5 3 4 3" xfId="44066"/>
    <cellStyle name="Resumen 5 3 4 4" xfId="44067"/>
    <cellStyle name="Resumen 5 3 4 5" xfId="44068"/>
    <cellStyle name="Resumen 5 3 4 6" xfId="44069"/>
    <cellStyle name="Resumen 5 3 4 7" xfId="44070"/>
    <cellStyle name="Resumen 5 3 4 8" xfId="44071"/>
    <cellStyle name="Resumen 5 3 4 9" xfId="44072"/>
    <cellStyle name="Resumen 5 3 5" xfId="44073"/>
    <cellStyle name="Resumen 5 3 5 2" xfId="44074"/>
    <cellStyle name="Resumen 5 3 5 3" xfId="44075"/>
    <cellStyle name="Resumen 5 3 5 4" xfId="44076"/>
    <cellStyle name="Resumen 5 3 5 5" xfId="44077"/>
    <cellStyle name="Resumen 5 3 5 6" xfId="44078"/>
    <cellStyle name="Resumen 5 3 5 7" xfId="44079"/>
    <cellStyle name="Resumen 5 3 5 8" xfId="44080"/>
    <cellStyle name="Resumen 5 3 5 9" xfId="44081"/>
    <cellStyle name="Resumen 5 3 6" xfId="44082"/>
    <cellStyle name="Resumen 5 3 6 2" xfId="44083"/>
    <cellStyle name="Resumen 5 3 6 3" xfId="44084"/>
    <cellStyle name="Resumen 5 3 6 4" xfId="44085"/>
    <cellStyle name="Resumen 5 3 6 5" xfId="44086"/>
    <cellStyle name="Resumen 5 3 6 6" xfId="44087"/>
    <cellStyle name="Resumen 5 3 6 7" xfId="44088"/>
    <cellStyle name="Resumen 5 3 6 8" xfId="44089"/>
    <cellStyle name="Resumen 5 3 6 9" xfId="44090"/>
    <cellStyle name="Resumen 5 3 7" xfId="44091"/>
    <cellStyle name="Resumen 5 3 7 2" xfId="44092"/>
    <cellStyle name="Resumen 5 3 7 3" xfId="44093"/>
    <cellStyle name="Resumen 5 3 7 4" xfId="44094"/>
    <cellStyle name="Resumen 5 3 7 5" xfId="44095"/>
    <cellStyle name="Resumen 5 3 7 6" xfId="44096"/>
    <cellStyle name="Resumen 5 3 7 7" xfId="44097"/>
    <cellStyle name="Resumen 5 3 7 8" xfId="44098"/>
    <cellStyle name="Resumen 5 3 7 9" xfId="44099"/>
    <cellStyle name="Resumen 5 3 8" xfId="44100"/>
    <cellStyle name="Resumen 5 3 8 2" xfId="44101"/>
    <cellStyle name="Resumen 5 3 8 3" xfId="44102"/>
    <cellStyle name="Resumen 5 3 8 4" xfId="44103"/>
    <cellStyle name="Resumen 5 3 8 5" xfId="44104"/>
    <cellStyle name="Resumen 5 3 8 6" xfId="44105"/>
    <cellStyle name="Resumen 5 3 8 7" xfId="44106"/>
    <cellStyle name="Resumen 5 3 8 8" xfId="44107"/>
    <cellStyle name="Resumen 5 3 8 9" xfId="44108"/>
    <cellStyle name="Resumen 5 3 9" xfId="44109"/>
    <cellStyle name="Resumen 5 4" xfId="44110"/>
    <cellStyle name="Resumen 5 4 10" xfId="44111"/>
    <cellStyle name="Resumen 5 4 11" xfId="44112"/>
    <cellStyle name="Resumen 5 4 12" xfId="44113"/>
    <cellStyle name="Resumen 5 4 13" xfId="44114"/>
    <cellStyle name="Resumen 5 4 14" xfId="44115"/>
    <cellStyle name="Resumen 5 4 15" xfId="44116"/>
    <cellStyle name="Resumen 5 4 16" xfId="44117"/>
    <cellStyle name="Resumen 5 4 2" xfId="44118"/>
    <cellStyle name="Resumen 5 4 2 10" xfId="44119"/>
    <cellStyle name="Resumen 5 4 2 11" xfId="44120"/>
    <cellStyle name="Resumen 5 4 2 12" xfId="44121"/>
    <cellStyle name="Resumen 5 4 2 13" xfId="44122"/>
    <cellStyle name="Resumen 5 4 2 14" xfId="44123"/>
    <cellStyle name="Resumen 5 4 2 2" xfId="44124"/>
    <cellStyle name="Resumen 5 4 2 2 2" xfId="44125"/>
    <cellStyle name="Resumen 5 4 2 2 3" xfId="44126"/>
    <cellStyle name="Resumen 5 4 2 2 4" xfId="44127"/>
    <cellStyle name="Resumen 5 4 2 2 5" xfId="44128"/>
    <cellStyle name="Resumen 5 4 2 2 6" xfId="44129"/>
    <cellStyle name="Resumen 5 4 2 2 7" xfId="44130"/>
    <cellStyle name="Resumen 5 4 2 2 8" xfId="44131"/>
    <cellStyle name="Resumen 5 4 2 2 9" xfId="44132"/>
    <cellStyle name="Resumen 5 4 2 3" xfId="44133"/>
    <cellStyle name="Resumen 5 4 2 3 2" xfId="44134"/>
    <cellStyle name="Resumen 5 4 2 3 3" xfId="44135"/>
    <cellStyle name="Resumen 5 4 2 3 4" xfId="44136"/>
    <cellStyle name="Resumen 5 4 2 3 5" xfId="44137"/>
    <cellStyle name="Resumen 5 4 2 3 6" xfId="44138"/>
    <cellStyle name="Resumen 5 4 2 3 7" xfId="44139"/>
    <cellStyle name="Resumen 5 4 2 3 8" xfId="44140"/>
    <cellStyle name="Resumen 5 4 2 3 9" xfId="44141"/>
    <cellStyle name="Resumen 5 4 2 4" xfId="44142"/>
    <cellStyle name="Resumen 5 4 2 4 2" xfId="44143"/>
    <cellStyle name="Resumen 5 4 2 4 3" xfId="44144"/>
    <cellStyle name="Resumen 5 4 2 4 4" xfId="44145"/>
    <cellStyle name="Resumen 5 4 2 4 5" xfId="44146"/>
    <cellStyle name="Resumen 5 4 2 4 6" xfId="44147"/>
    <cellStyle name="Resumen 5 4 2 4 7" xfId="44148"/>
    <cellStyle name="Resumen 5 4 2 4 8" xfId="44149"/>
    <cellStyle name="Resumen 5 4 2 4 9" xfId="44150"/>
    <cellStyle name="Resumen 5 4 2 5" xfId="44151"/>
    <cellStyle name="Resumen 5 4 2 5 2" xfId="44152"/>
    <cellStyle name="Resumen 5 4 2 5 3" xfId="44153"/>
    <cellStyle name="Resumen 5 4 2 5 4" xfId="44154"/>
    <cellStyle name="Resumen 5 4 2 5 5" xfId="44155"/>
    <cellStyle name="Resumen 5 4 2 5 6" xfId="44156"/>
    <cellStyle name="Resumen 5 4 2 5 7" xfId="44157"/>
    <cellStyle name="Resumen 5 4 2 5 8" xfId="44158"/>
    <cellStyle name="Resumen 5 4 2 5 9" xfId="44159"/>
    <cellStyle name="Resumen 5 4 2 6" xfId="44160"/>
    <cellStyle name="Resumen 5 4 2 6 2" xfId="44161"/>
    <cellStyle name="Resumen 5 4 2 6 3" xfId="44162"/>
    <cellStyle name="Resumen 5 4 2 6 4" xfId="44163"/>
    <cellStyle name="Resumen 5 4 2 6 5" xfId="44164"/>
    <cellStyle name="Resumen 5 4 2 6 6" xfId="44165"/>
    <cellStyle name="Resumen 5 4 2 6 7" xfId="44166"/>
    <cellStyle name="Resumen 5 4 2 6 8" xfId="44167"/>
    <cellStyle name="Resumen 5 4 2 6 9" xfId="44168"/>
    <cellStyle name="Resumen 5 4 2 7" xfId="44169"/>
    <cellStyle name="Resumen 5 4 2 8" xfId="44170"/>
    <cellStyle name="Resumen 5 4 2 9" xfId="44171"/>
    <cellStyle name="Resumen 5 4 3" xfId="44172"/>
    <cellStyle name="Resumen 5 4 3 2" xfId="44173"/>
    <cellStyle name="Resumen 5 4 3 3" xfId="44174"/>
    <cellStyle name="Resumen 5 4 3 4" xfId="44175"/>
    <cellStyle name="Resumen 5 4 3 5" xfId="44176"/>
    <cellStyle name="Resumen 5 4 3 6" xfId="44177"/>
    <cellStyle name="Resumen 5 4 3 7" xfId="44178"/>
    <cellStyle name="Resumen 5 4 3 8" xfId="44179"/>
    <cellStyle name="Resumen 5 4 3 9" xfId="44180"/>
    <cellStyle name="Resumen 5 4 4" xfId="44181"/>
    <cellStyle name="Resumen 5 4 4 2" xfId="44182"/>
    <cellStyle name="Resumen 5 4 4 3" xfId="44183"/>
    <cellStyle name="Resumen 5 4 4 4" xfId="44184"/>
    <cellStyle name="Resumen 5 4 4 5" xfId="44185"/>
    <cellStyle name="Resumen 5 4 4 6" xfId="44186"/>
    <cellStyle name="Resumen 5 4 4 7" xfId="44187"/>
    <cellStyle name="Resumen 5 4 4 8" xfId="44188"/>
    <cellStyle name="Resumen 5 4 4 9" xfId="44189"/>
    <cellStyle name="Resumen 5 4 5" xfId="44190"/>
    <cellStyle name="Resumen 5 4 5 2" xfId="44191"/>
    <cellStyle name="Resumen 5 4 5 3" xfId="44192"/>
    <cellStyle name="Resumen 5 4 5 4" xfId="44193"/>
    <cellStyle name="Resumen 5 4 5 5" xfId="44194"/>
    <cellStyle name="Resumen 5 4 5 6" xfId="44195"/>
    <cellStyle name="Resumen 5 4 5 7" xfId="44196"/>
    <cellStyle name="Resumen 5 4 5 8" xfId="44197"/>
    <cellStyle name="Resumen 5 4 5 9" xfId="44198"/>
    <cellStyle name="Resumen 5 4 6" xfId="44199"/>
    <cellStyle name="Resumen 5 4 6 2" xfId="44200"/>
    <cellStyle name="Resumen 5 4 6 3" xfId="44201"/>
    <cellStyle name="Resumen 5 4 6 4" xfId="44202"/>
    <cellStyle name="Resumen 5 4 6 5" xfId="44203"/>
    <cellStyle name="Resumen 5 4 6 6" xfId="44204"/>
    <cellStyle name="Resumen 5 4 6 7" xfId="44205"/>
    <cellStyle name="Resumen 5 4 6 8" xfId="44206"/>
    <cellStyle name="Resumen 5 4 6 9" xfId="44207"/>
    <cellStyle name="Resumen 5 4 7" xfId="44208"/>
    <cellStyle name="Resumen 5 4 7 2" xfId="44209"/>
    <cellStyle name="Resumen 5 4 7 3" xfId="44210"/>
    <cellStyle name="Resumen 5 4 7 4" xfId="44211"/>
    <cellStyle name="Resumen 5 4 7 5" xfId="44212"/>
    <cellStyle name="Resumen 5 4 7 6" xfId="44213"/>
    <cellStyle name="Resumen 5 4 7 7" xfId="44214"/>
    <cellStyle name="Resumen 5 4 7 8" xfId="44215"/>
    <cellStyle name="Resumen 5 4 7 9" xfId="44216"/>
    <cellStyle name="Resumen 5 4 8" xfId="44217"/>
    <cellStyle name="Resumen 5 4 8 2" xfId="44218"/>
    <cellStyle name="Resumen 5 4 8 3" xfId="44219"/>
    <cellStyle name="Resumen 5 4 8 4" xfId="44220"/>
    <cellStyle name="Resumen 5 4 8 5" xfId="44221"/>
    <cellStyle name="Resumen 5 4 8 6" xfId="44222"/>
    <cellStyle name="Resumen 5 4 8 7" xfId="44223"/>
    <cellStyle name="Resumen 5 4 8 8" xfId="44224"/>
    <cellStyle name="Resumen 5 4 8 9" xfId="44225"/>
    <cellStyle name="Resumen 5 4 9" xfId="44226"/>
    <cellStyle name="Resumen 5 5" xfId="44227"/>
    <cellStyle name="Resumen 5 5 2" xfId="44228"/>
    <cellStyle name="Resumen 5 5 3" xfId="44229"/>
    <cellStyle name="Resumen 5 5 4" xfId="44230"/>
    <cellStyle name="Resumen 5 5 5" xfId="44231"/>
    <cellStyle name="Resumen 5 5 6" xfId="44232"/>
    <cellStyle name="Resumen 5 5 7" xfId="44233"/>
    <cellStyle name="Resumen 5 5 8" xfId="44234"/>
    <cellStyle name="Resumen 5 5 9" xfId="44235"/>
    <cellStyle name="Resumen 5 6" xfId="44236"/>
    <cellStyle name="Resumen 5 6 2" xfId="44237"/>
    <cellStyle name="Resumen 5 6 3" xfId="44238"/>
    <cellStyle name="Resumen 5 6 4" xfId="44239"/>
    <cellStyle name="Resumen 5 6 5" xfId="44240"/>
    <cellStyle name="Resumen 5 6 6" xfId="44241"/>
    <cellStyle name="Resumen 5 6 7" xfId="44242"/>
    <cellStyle name="Resumen 5 6 8" xfId="44243"/>
    <cellStyle name="Resumen 5 6 9" xfId="44244"/>
    <cellStyle name="Resumen 5 7" xfId="44245"/>
    <cellStyle name="Resumen 5 7 2" xfId="44246"/>
    <cellStyle name="Resumen 5 7 3" xfId="44247"/>
    <cellStyle name="Resumen 5 7 4" xfId="44248"/>
    <cellStyle name="Resumen 5 7 5" xfId="44249"/>
    <cellStyle name="Resumen 5 7 6" xfId="44250"/>
    <cellStyle name="Resumen 5 7 7" xfId="44251"/>
    <cellStyle name="Resumen 5 7 8" xfId="44252"/>
    <cellStyle name="Resumen 5 7 9" xfId="44253"/>
    <cellStyle name="Resumen 5 8" xfId="44254"/>
    <cellStyle name="Resumen 5 8 2" xfId="44255"/>
    <cellStyle name="Resumen 5 8 3" xfId="44256"/>
    <cellStyle name="Resumen 5 8 4" xfId="44257"/>
    <cellStyle name="Resumen 5 8 5" xfId="44258"/>
    <cellStyle name="Resumen 5 8 6" xfId="44259"/>
    <cellStyle name="Resumen 5 8 7" xfId="44260"/>
    <cellStyle name="Resumen 5 8 8" xfId="44261"/>
    <cellStyle name="Resumen 5 8 9" xfId="44262"/>
    <cellStyle name="Resumen 5 9" xfId="44263"/>
    <cellStyle name="Resumen 5 9 2" xfId="44264"/>
    <cellStyle name="Resumen 5 9 3" xfId="44265"/>
    <cellStyle name="Resumen 5 9 4" xfId="44266"/>
    <cellStyle name="Resumen 5 9 5" xfId="44267"/>
    <cellStyle name="Resumen 5 9 6" xfId="44268"/>
    <cellStyle name="Resumen 5 9 7" xfId="44269"/>
    <cellStyle name="Resumen 5 9 8" xfId="44270"/>
    <cellStyle name="Resumen 5 9 9" xfId="44271"/>
    <cellStyle name="Resumen 6" xfId="44272"/>
    <cellStyle name="Resumen 6 10" xfId="44273"/>
    <cellStyle name="Resumen 6 11" xfId="44274"/>
    <cellStyle name="Resumen 6 12" xfId="44275"/>
    <cellStyle name="Resumen 6 13" xfId="44276"/>
    <cellStyle name="Resumen 6 14" xfId="44277"/>
    <cellStyle name="Resumen 6 15" xfId="44278"/>
    <cellStyle name="Resumen 6 2" xfId="44279"/>
    <cellStyle name="Resumen 6 2 10" xfId="44280"/>
    <cellStyle name="Resumen 6 2 10 2" xfId="44281"/>
    <cellStyle name="Resumen 6 2 10 3" xfId="44282"/>
    <cellStyle name="Resumen 6 2 10 4" xfId="44283"/>
    <cellStyle name="Resumen 6 2 10 5" xfId="44284"/>
    <cellStyle name="Resumen 6 2 10 6" xfId="44285"/>
    <cellStyle name="Resumen 6 2 10 7" xfId="44286"/>
    <cellStyle name="Resumen 6 2 10 8" xfId="44287"/>
    <cellStyle name="Resumen 6 2 10 9" xfId="44288"/>
    <cellStyle name="Resumen 6 2 11" xfId="44289"/>
    <cellStyle name="Resumen 6 2 12" xfId="44290"/>
    <cellStyle name="Resumen 6 2 13" xfId="44291"/>
    <cellStyle name="Resumen 6 2 14" xfId="44292"/>
    <cellStyle name="Resumen 6 2 15" xfId="44293"/>
    <cellStyle name="Resumen 6 2 16" xfId="44294"/>
    <cellStyle name="Resumen 6 2 17" xfId="44295"/>
    <cellStyle name="Resumen 6 2 2" xfId="44296"/>
    <cellStyle name="Resumen 6 2 2 10" xfId="44297"/>
    <cellStyle name="Resumen 6 2 2 11" xfId="44298"/>
    <cellStyle name="Resumen 6 2 2 12" xfId="44299"/>
    <cellStyle name="Resumen 6 2 2 13" xfId="44300"/>
    <cellStyle name="Resumen 6 2 2 14" xfId="44301"/>
    <cellStyle name="Resumen 6 2 2 15" xfId="44302"/>
    <cellStyle name="Resumen 6 2 2 16" xfId="44303"/>
    <cellStyle name="Resumen 6 2 2 2" xfId="44304"/>
    <cellStyle name="Resumen 6 2 2 2 10" xfId="44305"/>
    <cellStyle name="Resumen 6 2 2 2 11" xfId="44306"/>
    <cellStyle name="Resumen 6 2 2 2 12" xfId="44307"/>
    <cellStyle name="Resumen 6 2 2 2 13" xfId="44308"/>
    <cellStyle name="Resumen 6 2 2 2 14" xfId="44309"/>
    <cellStyle name="Resumen 6 2 2 2 2" xfId="44310"/>
    <cellStyle name="Resumen 6 2 2 2 2 2" xfId="44311"/>
    <cellStyle name="Resumen 6 2 2 2 2 3" xfId="44312"/>
    <cellStyle name="Resumen 6 2 2 2 2 4" xfId="44313"/>
    <cellStyle name="Resumen 6 2 2 2 2 5" xfId="44314"/>
    <cellStyle name="Resumen 6 2 2 2 2 6" xfId="44315"/>
    <cellStyle name="Resumen 6 2 2 2 2 7" xfId="44316"/>
    <cellStyle name="Resumen 6 2 2 2 2 8" xfId="44317"/>
    <cellStyle name="Resumen 6 2 2 2 2 9" xfId="44318"/>
    <cellStyle name="Resumen 6 2 2 2 3" xfId="44319"/>
    <cellStyle name="Resumen 6 2 2 2 3 2" xfId="44320"/>
    <cellStyle name="Resumen 6 2 2 2 3 3" xfId="44321"/>
    <cellStyle name="Resumen 6 2 2 2 3 4" xfId="44322"/>
    <cellStyle name="Resumen 6 2 2 2 3 5" xfId="44323"/>
    <cellStyle name="Resumen 6 2 2 2 3 6" xfId="44324"/>
    <cellStyle name="Resumen 6 2 2 2 3 7" xfId="44325"/>
    <cellStyle name="Resumen 6 2 2 2 3 8" xfId="44326"/>
    <cellStyle name="Resumen 6 2 2 2 3 9" xfId="44327"/>
    <cellStyle name="Resumen 6 2 2 2 4" xfId="44328"/>
    <cellStyle name="Resumen 6 2 2 2 4 2" xfId="44329"/>
    <cellStyle name="Resumen 6 2 2 2 4 3" xfId="44330"/>
    <cellStyle name="Resumen 6 2 2 2 4 4" xfId="44331"/>
    <cellStyle name="Resumen 6 2 2 2 4 5" xfId="44332"/>
    <cellStyle name="Resumen 6 2 2 2 4 6" xfId="44333"/>
    <cellStyle name="Resumen 6 2 2 2 4 7" xfId="44334"/>
    <cellStyle name="Resumen 6 2 2 2 4 8" xfId="44335"/>
    <cellStyle name="Resumen 6 2 2 2 4 9" xfId="44336"/>
    <cellStyle name="Resumen 6 2 2 2 5" xfId="44337"/>
    <cellStyle name="Resumen 6 2 2 2 5 2" xfId="44338"/>
    <cellStyle name="Resumen 6 2 2 2 5 3" xfId="44339"/>
    <cellStyle name="Resumen 6 2 2 2 5 4" xfId="44340"/>
    <cellStyle name="Resumen 6 2 2 2 5 5" xfId="44341"/>
    <cellStyle name="Resumen 6 2 2 2 5 6" xfId="44342"/>
    <cellStyle name="Resumen 6 2 2 2 5 7" xfId="44343"/>
    <cellStyle name="Resumen 6 2 2 2 5 8" xfId="44344"/>
    <cellStyle name="Resumen 6 2 2 2 5 9" xfId="44345"/>
    <cellStyle name="Resumen 6 2 2 2 6" xfId="44346"/>
    <cellStyle name="Resumen 6 2 2 2 6 2" xfId="44347"/>
    <cellStyle name="Resumen 6 2 2 2 6 3" xfId="44348"/>
    <cellStyle name="Resumen 6 2 2 2 6 4" xfId="44349"/>
    <cellStyle name="Resumen 6 2 2 2 6 5" xfId="44350"/>
    <cellStyle name="Resumen 6 2 2 2 6 6" xfId="44351"/>
    <cellStyle name="Resumen 6 2 2 2 6 7" xfId="44352"/>
    <cellStyle name="Resumen 6 2 2 2 6 8" xfId="44353"/>
    <cellStyle name="Resumen 6 2 2 2 6 9" xfId="44354"/>
    <cellStyle name="Resumen 6 2 2 2 7" xfId="44355"/>
    <cellStyle name="Resumen 6 2 2 2 8" xfId="44356"/>
    <cellStyle name="Resumen 6 2 2 2 9" xfId="44357"/>
    <cellStyle name="Resumen 6 2 2 3" xfId="44358"/>
    <cellStyle name="Resumen 6 2 2 3 2" xfId="44359"/>
    <cellStyle name="Resumen 6 2 2 3 3" xfId="44360"/>
    <cellStyle name="Resumen 6 2 2 3 4" xfId="44361"/>
    <cellStyle name="Resumen 6 2 2 3 5" xfId="44362"/>
    <cellStyle name="Resumen 6 2 2 3 6" xfId="44363"/>
    <cellStyle name="Resumen 6 2 2 3 7" xfId="44364"/>
    <cellStyle name="Resumen 6 2 2 3 8" xfId="44365"/>
    <cellStyle name="Resumen 6 2 2 3 9" xfId="44366"/>
    <cellStyle name="Resumen 6 2 2 4" xfId="44367"/>
    <cellStyle name="Resumen 6 2 2 4 2" xfId="44368"/>
    <cellStyle name="Resumen 6 2 2 4 3" xfId="44369"/>
    <cellStyle name="Resumen 6 2 2 4 4" xfId="44370"/>
    <cellStyle name="Resumen 6 2 2 4 5" xfId="44371"/>
    <cellStyle name="Resumen 6 2 2 4 6" xfId="44372"/>
    <cellStyle name="Resumen 6 2 2 4 7" xfId="44373"/>
    <cellStyle name="Resumen 6 2 2 4 8" xfId="44374"/>
    <cellStyle name="Resumen 6 2 2 4 9" xfId="44375"/>
    <cellStyle name="Resumen 6 2 2 5" xfId="44376"/>
    <cellStyle name="Resumen 6 2 2 5 2" xfId="44377"/>
    <cellStyle name="Resumen 6 2 2 5 3" xfId="44378"/>
    <cellStyle name="Resumen 6 2 2 5 4" xfId="44379"/>
    <cellStyle name="Resumen 6 2 2 5 5" xfId="44380"/>
    <cellStyle name="Resumen 6 2 2 5 6" xfId="44381"/>
    <cellStyle name="Resumen 6 2 2 5 7" xfId="44382"/>
    <cellStyle name="Resumen 6 2 2 5 8" xfId="44383"/>
    <cellStyle name="Resumen 6 2 2 5 9" xfId="44384"/>
    <cellStyle name="Resumen 6 2 2 6" xfId="44385"/>
    <cellStyle name="Resumen 6 2 2 6 2" xfId="44386"/>
    <cellStyle name="Resumen 6 2 2 6 3" xfId="44387"/>
    <cellStyle name="Resumen 6 2 2 6 4" xfId="44388"/>
    <cellStyle name="Resumen 6 2 2 6 5" xfId="44389"/>
    <cellStyle name="Resumen 6 2 2 6 6" xfId="44390"/>
    <cellStyle name="Resumen 6 2 2 6 7" xfId="44391"/>
    <cellStyle name="Resumen 6 2 2 6 8" xfId="44392"/>
    <cellStyle name="Resumen 6 2 2 6 9" xfId="44393"/>
    <cellStyle name="Resumen 6 2 2 7" xfId="44394"/>
    <cellStyle name="Resumen 6 2 2 7 2" xfId="44395"/>
    <cellStyle name="Resumen 6 2 2 7 3" xfId="44396"/>
    <cellStyle name="Resumen 6 2 2 7 4" xfId="44397"/>
    <cellStyle name="Resumen 6 2 2 7 5" xfId="44398"/>
    <cellStyle name="Resumen 6 2 2 7 6" xfId="44399"/>
    <cellStyle name="Resumen 6 2 2 7 7" xfId="44400"/>
    <cellStyle name="Resumen 6 2 2 7 8" xfId="44401"/>
    <cellStyle name="Resumen 6 2 2 7 9" xfId="44402"/>
    <cellStyle name="Resumen 6 2 2 8" xfId="44403"/>
    <cellStyle name="Resumen 6 2 2 8 2" xfId="44404"/>
    <cellStyle name="Resumen 6 2 2 8 3" xfId="44405"/>
    <cellStyle name="Resumen 6 2 2 8 4" xfId="44406"/>
    <cellStyle name="Resumen 6 2 2 8 5" xfId="44407"/>
    <cellStyle name="Resumen 6 2 2 8 6" xfId="44408"/>
    <cellStyle name="Resumen 6 2 2 8 7" xfId="44409"/>
    <cellStyle name="Resumen 6 2 2 8 8" xfId="44410"/>
    <cellStyle name="Resumen 6 2 2 8 9" xfId="44411"/>
    <cellStyle name="Resumen 6 2 2 9" xfId="44412"/>
    <cellStyle name="Resumen 6 2 3" xfId="44413"/>
    <cellStyle name="Resumen 6 2 3 10" xfId="44414"/>
    <cellStyle name="Resumen 6 2 3 11" xfId="44415"/>
    <cellStyle name="Resumen 6 2 3 12" xfId="44416"/>
    <cellStyle name="Resumen 6 2 3 13" xfId="44417"/>
    <cellStyle name="Resumen 6 2 3 14" xfId="44418"/>
    <cellStyle name="Resumen 6 2 3 15" xfId="44419"/>
    <cellStyle name="Resumen 6 2 3 16" xfId="44420"/>
    <cellStyle name="Resumen 6 2 3 2" xfId="44421"/>
    <cellStyle name="Resumen 6 2 3 2 10" xfId="44422"/>
    <cellStyle name="Resumen 6 2 3 2 11" xfId="44423"/>
    <cellStyle name="Resumen 6 2 3 2 12" xfId="44424"/>
    <cellStyle name="Resumen 6 2 3 2 13" xfId="44425"/>
    <cellStyle name="Resumen 6 2 3 2 14" xfId="44426"/>
    <cellStyle name="Resumen 6 2 3 2 2" xfId="44427"/>
    <cellStyle name="Resumen 6 2 3 2 2 2" xfId="44428"/>
    <cellStyle name="Resumen 6 2 3 2 2 3" xfId="44429"/>
    <cellStyle name="Resumen 6 2 3 2 2 4" xfId="44430"/>
    <cellStyle name="Resumen 6 2 3 2 2 5" xfId="44431"/>
    <cellStyle name="Resumen 6 2 3 2 2 6" xfId="44432"/>
    <cellStyle name="Resumen 6 2 3 2 2 7" xfId="44433"/>
    <cellStyle name="Resumen 6 2 3 2 2 8" xfId="44434"/>
    <cellStyle name="Resumen 6 2 3 2 2 9" xfId="44435"/>
    <cellStyle name="Resumen 6 2 3 2 3" xfId="44436"/>
    <cellStyle name="Resumen 6 2 3 2 3 2" xfId="44437"/>
    <cellStyle name="Resumen 6 2 3 2 3 3" xfId="44438"/>
    <cellStyle name="Resumen 6 2 3 2 3 4" xfId="44439"/>
    <cellStyle name="Resumen 6 2 3 2 3 5" xfId="44440"/>
    <cellStyle name="Resumen 6 2 3 2 3 6" xfId="44441"/>
    <cellStyle name="Resumen 6 2 3 2 3 7" xfId="44442"/>
    <cellStyle name="Resumen 6 2 3 2 3 8" xfId="44443"/>
    <cellStyle name="Resumen 6 2 3 2 3 9" xfId="44444"/>
    <cellStyle name="Resumen 6 2 3 2 4" xfId="44445"/>
    <cellStyle name="Resumen 6 2 3 2 4 2" xfId="44446"/>
    <cellStyle name="Resumen 6 2 3 2 4 3" xfId="44447"/>
    <cellStyle name="Resumen 6 2 3 2 4 4" xfId="44448"/>
    <cellStyle name="Resumen 6 2 3 2 4 5" xfId="44449"/>
    <cellStyle name="Resumen 6 2 3 2 4 6" xfId="44450"/>
    <cellStyle name="Resumen 6 2 3 2 4 7" xfId="44451"/>
    <cellStyle name="Resumen 6 2 3 2 4 8" xfId="44452"/>
    <cellStyle name="Resumen 6 2 3 2 4 9" xfId="44453"/>
    <cellStyle name="Resumen 6 2 3 2 5" xfId="44454"/>
    <cellStyle name="Resumen 6 2 3 2 5 2" xfId="44455"/>
    <cellStyle name="Resumen 6 2 3 2 5 3" xfId="44456"/>
    <cellStyle name="Resumen 6 2 3 2 5 4" xfId="44457"/>
    <cellStyle name="Resumen 6 2 3 2 5 5" xfId="44458"/>
    <cellStyle name="Resumen 6 2 3 2 5 6" xfId="44459"/>
    <cellStyle name="Resumen 6 2 3 2 5 7" xfId="44460"/>
    <cellStyle name="Resumen 6 2 3 2 5 8" xfId="44461"/>
    <cellStyle name="Resumen 6 2 3 2 5 9" xfId="44462"/>
    <cellStyle name="Resumen 6 2 3 2 6" xfId="44463"/>
    <cellStyle name="Resumen 6 2 3 2 6 2" xfId="44464"/>
    <cellStyle name="Resumen 6 2 3 2 6 3" xfId="44465"/>
    <cellStyle name="Resumen 6 2 3 2 6 4" xfId="44466"/>
    <cellStyle name="Resumen 6 2 3 2 6 5" xfId="44467"/>
    <cellStyle name="Resumen 6 2 3 2 6 6" xfId="44468"/>
    <cellStyle name="Resumen 6 2 3 2 6 7" xfId="44469"/>
    <cellStyle name="Resumen 6 2 3 2 6 8" xfId="44470"/>
    <cellStyle name="Resumen 6 2 3 2 6 9" xfId="44471"/>
    <cellStyle name="Resumen 6 2 3 2 7" xfId="44472"/>
    <cellStyle name="Resumen 6 2 3 2 8" xfId="44473"/>
    <cellStyle name="Resumen 6 2 3 2 9" xfId="44474"/>
    <cellStyle name="Resumen 6 2 3 3" xfId="44475"/>
    <cellStyle name="Resumen 6 2 3 3 2" xfId="44476"/>
    <cellStyle name="Resumen 6 2 3 3 3" xfId="44477"/>
    <cellStyle name="Resumen 6 2 3 3 4" xfId="44478"/>
    <cellStyle name="Resumen 6 2 3 3 5" xfId="44479"/>
    <cellStyle name="Resumen 6 2 3 3 6" xfId="44480"/>
    <cellStyle name="Resumen 6 2 3 3 7" xfId="44481"/>
    <cellStyle name="Resumen 6 2 3 3 8" xfId="44482"/>
    <cellStyle name="Resumen 6 2 3 3 9" xfId="44483"/>
    <cellStyle name="Resumen 6 2 3 4" xfId="44484"/>
    <cellStyle name="Resumen 6 2 3 4 2" xfId="44485"/>
    <cellStyle name="Resumen 6 2 3 4 3" xfId="44486"/>
    <cellStyle name="Resumen 6 2 3 4 4" xfId="44487"/>
    <cellStyle name="Resumen 6 2 3 4 5" xfId="44488"/>
    <cellStyle name="Resumen 6 2 3 4 6" xfId="44489"/>
    <cellStyle name="Resumen 6 2 3 4 7" xfId="44490"/>
    <cellStyle name="Resumen 6 2 3 4 8" xfId="44491"/>
    <cellStyle name="Resumen 6 2 3 4 9" xfId="44492"/>
    <cellStyle name="Resumen 6 2 3 5" xfId="44493"/>
    <cellStyle name="Resumen 6 2 3 5 2" xfId="44494"/>
    <cellStyle name="Resumen 6 2 3 5 3" xfId="44495"/>
    <cellStyle name="Resumen 6 2 3 5 4" xfId="44496"/>
    <cellStyle name="Resumen 6 2 3 5 5" xfId="44497"/>
    <cellStyle name="Resumen 6 2 3 5 6" xfId="44498"/>
    <cellStyle name="Resumen 6 2 3 5 7" xfId="44499"/>
    <cellStyle name="Resumen 6 2 3 5 8" xfId="44500"/>
    <cellStyle name="Resumen 6 2 3 5 9" xfId="44501"/>
    <cellStyle name="Resumen 6 2 3 6" xfId="44502"/>
    <cellStyle name="Resumen 6 2 3 6 2" xfId="44503"/>
    <cellStyle name="Resumen 6 2 3 6 3" xfId="44504"/>
    <cellStyle name="Resumen 6 2 3 6 4" xfId="44505"/>
    <cellStyle name="Resumen 6 2 3 6 5" xfId="44506"/>
    <cellStyle name="Resumen 6 2 3 6 6" xfId="44507"/>
    <cellStyle name="Resumen 6 2 3 6 7" xfId="44508"/>
    <cellStyle name="Resumen 6 2 3 6 8" xfId="44509"/>
    <cellStyle name="Resumen 6 2 3 6 9" xfId="44510"/>
    <cellStyle name="Resumen 6 2 3 7" xfId="44511"/>
    <cellStyle name="Resumen 6 2 3 7 2" xfId="44512"/>
    <cellStyle name="Resumen 6 2 3 7 3" xfId="44513"/>
    <cellStyle name="Resumen 6 2 3 7 4" xfId="44514"/>
    <cellStyle name="Resumen 6 2 3 7 5" xfId="44515"/>
    <cellStyle name="Resumen 6 2 3 7 6" xfId="44516"/>
    <cellStyle name="Resumen 6 2 3 7 7" xfId="44517"/>
    <cellStyle name="Resumen 6 2 3 7 8" xfId="44518"/>
    <cellStyle name="Resumen 6 2 3 7 9" xfId="44519"/>
    <cellStyle name="Resumen 6 2 3 8" xfId="44520"/>
    <cellStyle name="Resumen 6 2 3 8 2" xfId="44521"/>
    <cellStyle name="Resumen 6 2 3 8 3" xfId="44522"/>
    <cellStyle name="Resumen 6 2 3 8 4" xfId="44523"/>
    <cellStyle name="Resumen 6 2 3 8 5" xfId="44524"/>
    <cellStyle name="Resumen 6 2 3 8 6" xfId="44525"/>
    <cellStyle name="Resumen 6 2 3 8 7" xfId="44526"/>
    <cellStyle name="Resumen 6 2 3 8 8" xfId="44527"/>
    <cellStyle name="Resumen 6 2 3 8 9" xfId="44528"/>
    <cellStyle name="Resumen 6 2 3 9" xfId="44529"/>
    <cellStyle name="Resumen 6 2 4" xfId="44530"/>
    <cellStyle name="Resumen 6 2 4 10" xfId="44531"/>
    <cellStyle name="Resumen 6 2 4 11" xfId="44532"/>
    <cellStyle name="Resumen 6 2 4 12" xfId="44533"/>
    <cellStyle name="Resumen 6 2 4 13" xfId="44534"/>
    <cellStyle name="Resumen 6 2 4 14" xfId="44535"/>
    <cellStyle name="Resumen 6 2 4 2" xfId="44536"/>
    <cellStyle name="Resumen 6 2 4 2 2" xfId="44537"/>
    <cellStyle name="Resumen 6 2 4 2 3" xfId="44538"/>
    <cellStyle name="Resumen 6 2 4 2 4" xfId="44539"/>
    <cellStyle name="Resumen 6 2 4 2 5" xfId="44540"/>
    <cellStyle name="Resumen 6 2 4 2 6" xfId="44541"/>
    <cellStyle name="Resumen 6 2 4 2 7" xfId="44542"/>
    <cellStyle name="Resumen 6 2 4 2 8" xfId="44543"/>
    <cellStyle name="Resumen 6 2 4 2 9" xfId="44544"/>
    <cellStyle name="Resumen 6 2 4 3" xfId="44545"/>
    <cellStyle name="Resumen 6 2 4 3 2" xfId="44546"/>
    <cellStyle name="Resumen 6 2 4 3 3" xfId="44547"/>
    <cellStyle name="Resumen 6 2 4 3 4" xfId="44548"/>
    <cellStyle name="Resumen 6 2 4 3 5" xfId="44549"/>
    <cellStyle name="Resumen 6 2 4 3 6" xfId="44550"/>
    <cellStyle name="Resumen 6 2 4 3 7" xfId="44551"/>
    <cellStyle name="Resumen 6 2 4 3 8" xfId="44552"/>
    <cellStyle name="Resumen 6 2 4 3 9" xfId="44553"/>
    <cellStyle name="Resumen 6 2 4 4" xfId="44554"/>
    <cellStyle name="Resumen 6 2 4 4 2" xfId="44555"/>
    <cellStyle name="Resumen 6 2 4 4 3" xfId="44556"/>
    <cellStyle name="Resumen 6 2 4 4 4" xfId="44557"/>
    <cellStyle name="Resumen 6 2 4 4 5" xfId="44558"/>
    <cellStyle name="Resumen 6 2 4 4 6" xfId="44559"/>
    <cellStyle name="Resumen 6 2 4 4 7" xfId="44560"/>
    <cellStyle name="Resumen 6 2 4 4 8" xfId="44561"/>
    <cellStyle name="Resumen 6 2 4 4 9" xfId="44562"/>
    <cellStyle name="Resumen 6 2 4 5" xfId="44563"/>
    <cellStyle name="Resumen 6 2 4 5 2" xfId="44564"/>
    <cellStyle name="Resumen 6 2 4 5 3" xfId="44565"/>
    <cellStyle name="Resumen 6 2 4 5 4" xfId="44566"/>
    <cellStyle name="Resumen 6 2 4 5 5" xfId="44567"/>
    <cellStyle name="Resumen 6 2 4 5 6" xfId="44568"/>
    <cellStyle name="Resumen 6 2 4 5 7" xfId="44569"/>
    <cellStyle name="Resumen 6 2 4 5 8" xfId="44570"/>
    <cellStyle name="Resumen 6 2 4 5 9" xfId="44571"/>
    <cellStyle name="Resumen 6 2 4 6" xfId="44572"/>
    <cellStyle name="Resumen 6 2 4 6 2" xfId="44573"/>
    <cellStyle name="Resumen 6 2 4 6 3" xfId="44574"/>
    <cellStyle name="Resumen 6 2 4 6 4" xfId="44575"/>
    <cellStyle name="Resumen 6 2 4 6 5" xfId="44576"/>
    <cellStyle name="Resumen 6 2 4 6 6" xfId="44577"/>
    <cellStyle name="Resumen 6 2 4 6 7" xfId="44578"/>
    <cellStyle name="Resumen 6 2 4 6 8" xfId="44579"/>
    <cellStyle name="Resumen 6 2 4 6 9" xfId="44580"/>
    <cellStyle name="Resumen 6 2 4 7" xfId="44581"/>
    <cellStyle name="Resumen 6 2 4 8" xfId="44582"/>
    <cellStyle name="Resumen 6 2 4 9" xfId="44583"/>
    <cellStyle name="Resumen 6 2 5" xfId="44584"/>
    <cellStyle name="Resumen 6 2 5 2" xfId="44585"/>
    <cellStyle name="Resumen 6 2 5 3" xfId="44586"/>
    <cellStyle name="Resumen 6 2 5 4" xfId="44587"/>
    <cellStyle name="Resumen 6 2 5 5" xfId="44588"/>
    <cellStyle name="Resumen 6 2 5 6" xfId="44589"/>
    <cellStyle name="Resumen 6 2 5 7" xfId="44590"/>
    <cellStyle name="Resumen 6 2 5 8" xfId="44591"/>
    <cellStyle name="Resumen 6 2 5 9" xfId="44592"/>
    <cellStyle name="Resumen 6 2 6" xfId="44593"/>
    <cellStyle name="Resumen 6 2 6 2" xfId="44594"/>
    <cellStyle name="Resumen 6 2 6 3" xfId="44595"/>
    <cellStyle name="Resumen 6 2 6 4" xfId="44596"/>
    <cellStyle name="Resumen 6 2 6 5" xfId="44597"/>
    <cellStyle name="Resumen 6 2 6 6" xfId="44598"/>
    <cellStyle name="Resumen 6 2 6 7" xfId="44599"/>
    <cellStyle name="Resumen 6 2 6 8" xfId="44600"/>
    <cellStyle name="Resumen 6 2 6 9" xfId="44601"/>
    <cellStyle name="Resumen 6 2 7" xfId="44602"/>
    <cellStyle name="Resumen 6 2 7 2" xfId="44603"/>
    <cellStyle name="Resumen 6 2 7 3" xfId="44604"/>
    <cellStyle name="Resumen 6 2 7 4" xfId="44605"/>
    <cellStyle name="Resumen 6 2 7 5" xfId="44606"/>
    <cellStyle name="Resumen 6 2 7 6" xfId="44607"/>
    <cellStyle name="Resumen 6 2 7 7" xfId="44608"/>
    <cellStyle name="Resumen 6 2 7 8" xfId="44609"/>
    <cellStyle name="Resumen 6 2 7 9" xfId="44610"/>
    <cellStyle name="Resumen 6 2 8" xfId="44611"/>
    <cellStyle name="Resumen 6 2 8 2" xfId="44612"/>
    <cellStyle name="Resumen 6 2 8 3" xfId="44613"/>
    <cellStyle name="Resumen 6 2 8 4" xfId="44614"/>
    <cellStyle name="Resumen 6 2 8 5" xfId="44615"/>
    <cellStyle name="Resumen 6 2 8 6" xfId="44616"/>
    <cellStyle name="Resumen 6 2 8 7" xfId="44617"/>
    <cellStyle name="Resumen 6 2 8 8" xfId="44618"/>
    <cellStyle name="Resumen 6 2 8 9" xfId="44619"/>
    <cellStyle name="Resumen 6 2 9" xfId="44620"/>
    <cellStyle name="Resumen 6 2 9 2" xfId="44621"/>
    <cellStyle name="Resumen 6 2 9 3" xfId="44622"/>
    <cellStyle name="Resumen 6 2 9 4" xfId="44623"/>
    <cellStyle name="Resumen 6 2 9 5" xfId="44624"/>
    <cellStyle name="Resumen 6 2 9 6" xfId="44625"/>
    <cellStyle name="Resumen 6 2 9 7" xfId="44626"/>
    <cellStyle name="Resumen 6 2 9 8" xfId="44627"/>
    <cellStyle name="Resumen 6 2 9 9" xfId="44628"/>
    <cellStyle name="Resumen 6 3" xfId="44629"/>
    <cellStyle name="Resumen 6 3 10" xfId="44630"/>
    <cellStyle name="Resumen 6 3 11" xfId="44631"/>
    <cellStyle name="Resumen 6 3 12" xfId="44632"/>
    <cellStyle name="Resumen 6 3 13" xfId="44633"/>
    <cellStyle name="Resumen 6 3 14" xfId="44634"/>
    <cellStyle name="Resumen 6 3 2" xfId="44635"/>
    <cellStyle name="Resumen 6 3 2 2" xfId="44636"/>
    <cellStyle name="Resumen 6 3 2 3" xfId="44637"/>
    <cellStyle name="Resumen 6 3 2 4" xfId="44638"/>
    <cellStyle name="Resumen 6 3 2 5" xfId="44639"/>
    <cellStyle name="Resumen 6 3 2 6" xfId="44640"/>
    <cellStyle name="Resumen 6 3 2 7" xfId="44641"/>
    <cellStyle name="Resumen 6 3 2 8" xfId="44642"/>
    <cellStyle name="Resumen 6 3 2 9" xfId="44643"/>
    <cellStyle name="Resumen 6 3 3" xfId="44644"/>
    <cellStyle name="Resumen 6 3 3 2" xfId="44645"/>
    <cellStyle name="Resumen 6 3 3 3" xfId="44646"/>
    <cellStyle name="Resumen 6 3 3 4" xfId="44647"/>
    <cellStyle name="Resumen 6 3 3 5" xfId="44648"/>
    <cellStyle name="Resumen 6 3 3 6" xfId="44649"/>
    <cellStyle name="Resumen 6 3 3 7" xfId="44650"/>
    <cellStyle name="Resumen 6 3 3 8" xfId="44651"/>
    <cellStyle name="Resumen 6 3 3 9" xfId="44652"/>
    <cellStyle name="Resumen 6 3 4" xfId="44653"/>
    <cellStyle name="Resumen 6 3 4 2" xfId="44654"/>
    <cellStyle name="Resumen 6 3 4 3" xfId="44655"/>
    <cellStyle name="Resumen 6 3 4 4" xfId="44656"/>
    <cellStyle name="Resumen 6 3 4 5" xfId="44657"/>
    <cellStyle name="Resumen 6 3 4 6" xfId="44658"/>
    <cellStyle name="Resumen 6 3 4 7" xfId="44659"/>
    <cellStyle name="Resumen 6 3 4 8" xfId="44660"/>
    <cellStyle name="Resumen 6 3 4 9" xfId="44661"/>
    <cellStyle name="Resumen 6 3 5" xfId="44662"/>
    <cellStyle name="Resumen 6 3 5 2" xfId="44663"/>
    <cellStyle name="Resumen 6 3 5 3" xfId="44664"/>
    <cellStyle name="Resumen 6 3 5 4" xfId="44665"/>
    <cellStyle name="Resumen 6 3 5 5" xfId="44666"/>
    <cellStyle name="Resumen 6 3 5 6" xfId="44667"/>
    <cellStyle name="Resumen 6 3 5 7" xfId="44668"/>
    <cellStyle name="Resumen 6 3 5 8" xfId="44669"/>
    <cellStyle name="Resumen 6 3 5 9" xfId="44670"/>
    <cellStyle name="Resumen 6 3 6" xfId="44671"/>
    <cellStyle name="Resumen 6 3 6 2" xfId="44672"/>
    <cellStyle name="Resumen 6 3 6 3" xfId="44673"/>
    <cellStyle name="Resumen 6 3 6 4" xfId="44674"/>
    <cellStyle name="Resumen 6 3 6 5" xfId="44675"/>
    <cellStyle name="Resumen 6 3 6 6" xfId="44676"/>
    <cellStyle name="Resumen 6 3 6 7" xfId="44677"/>
    <cellStyle name="Resumen 6 3 6 8" xfId="44678"/>
    <cellStyle name="Resumen 6 3 6 9" xfId="44679"/>
    <cellStyle name="Resumen 6 3 7" xfId="44680"/>
    <cellStyle name="Resumen 6 3 8" xfId="44681"/>
    <cellStyle name="Resumen 6 3 9" xfId="44682"/>
    <cellStyle name="Resumen 6 4" xfId="44683"/>
    <cellStyle name="Resumen 6 4 2" xfId="44684"/>
    <cellStyle name="Resumen 6 4 3" xfId="44685"/>
    <cellStyle name="Resumen 6 4 4" xfId="44686"/>
    <cellStyle name="Resumen 6 4 5" xfId="44687"/>
    <cellStyle name="Resumen 6 4 6" xfId="44688"/>
    <cellStyle name="Resumen 6 4 7" xfId="44689"/>
    <cellStyle name="Resumen 6 4 8" xfId="44690"/>
    <cellStyle name="Resumen 6 4 9" xfId="44691"/>
    <cellStyle name="Resumen 6 5" xfId="44692"/>
    <cellStyle name="Resumen 6 5 2" xfId="44693"/>
    <cellStyle name="Resumen 6 5 3" xfId="44694"/>
    <cellStyle name="Resumen 6 5 4" xfId="44695"/>
    <cellStyle name="Resumen 6 5 5" xfId="44696"/>
    <cellStyle name="Resumen 6 5 6" xfId="44697"/>
    <cellStyle name="Resumen 6 5 7" xfId="44698"/>
    <cellStyle name="Resumen 6 5 8" xfId="44699"/>
    <cellStyle name="Resumen 6 5 9" xfId="44700"/>
    <cellStyle name="Resumen 6 6" xfId="44701"/>
    <cellStyle name="Resumen 6 7" xfId="44702"/>
    <cellStyle name="Resumen 6 8" xfId="44703"/>
    <cellStyle name="Resumen 6 9" xfId="44704"/>
    <cellStyle name="Resumen 7" xfId="44705"/>
    <cellStyle name="Resumen 7 10" xfId="44706"/>
    <cellStyle name="Resumen 7 10 2" xfId="44707"/>
    <cellStyle name="Resumen 7 10 3" xfId="44708"/>
    <cellStyle name="Resumen 7 10 4" xfId="44709"/>
    <cellStyle name="Resumen 7 10 5" xfId="44710"/>
    <cellStyle name="Resumen 7 10 6" xfId="44711"/>
    <cellStyle name="Resumen 7 10 7" xfId="44712"/>
    <cellStyle name="Resumen 7 10 8" xfId="44713"/>
    <cellStyle name="Resumen 7 10 9" xfId="44714"/>
    <cellStyle name="Resumen 7 11" xfId="44715"/>
    <cellStyle name="Resumen 7 12" xfId="44716"/>
    <cellStyle name="Resumen 7 13" xfId="44717"/>
    <cellStyle name="Resumen 7 14" xfId="44718"/>
    <cellStyle name="Resumen 7 15" xfId="44719"/>
    <cellStyle name="Resumen 7 16" xfId="44720"/>
    <cellStyle name="Resumen 7 17" xfId="44721"/>
    <cellStyle name="Resumen 7 2" xfId="44722"/>
    <cellStyle name="Resumen 7 2 10" xfId="44723"/>
    <cellStyle name="Resumen 7 2 11" xfId="44724"/>
    <cellStyle name="Resumen 7 2 12" xfId="44725"/>
    <cellStyle name="Resumen 7 2 13" xfId="44726"/>
    <cellStyle name="Resumen 7 2 14" xfId="44727"/>
    <cellStyle name="Resumen 7 2 15" xfId="44728"/>
    <cellStyle name="Resumen 7 2 16" xfId="44729"/>
    <cellStyle name="Resumen 7 2 2" xfId="44730"/>
    <cellStyle name="Resumen 7 2 2 10" xfId="44731"/>
    <cellStyle name="Resumen 7 2 2 11" xfId="44732"/>
    <cellStyle name="Resumen 7 2 2 12" xfId="44733"/>
    <cellStyle name="Resumen 7 2 2 13" xfId="44734"/>
    <cellStyle name="Resumen 7 2 2 14" xfId="44735"/>
    <cellStyle name="Resumen 7 2 2 2" xfId="44736"/>
    <cellStyle name="Resumen 7 2 2 2 2" xfId="44737"/>
    <cellStyle name="Resumen 7 2 2 2 3" xfId="44738"/>
    <cellStyle name="Resumen 7 2 2 2 4" xfId="44739"/>
    <cellStyle name="Resumen 7 2 2 2 5" xfId="44740"/>
    <cellStyle name="Resumen 7 2 2 2 6" xfId="44741"/>
    <cellStyle name="Resumen 7 2 2 2 7" xfId="44742"/>
    <cellStyle name="Resumen 7 2 2 2 8" xfId="44743"/>
    <cellStyle name="Resumen 7 2 2 2 9" xfId="44744"/>
    <cellStyle name="Resumen 7 2 2 3" xfId="44745"/>
    <cellStyle name="Resumen 7 2 2 3 2" xfId="44746"/>
    <cellStyle name="Resumen 7 2 2 3 3" xfId="44747"/>
    <cellStyle name="Resumen 7 2 2 3 4" xfId="44748"/>
    <cellStyle name="Resumen 7 2 2 3 5" xfId="44749"/>
    <cellStyle name="Resumen 7 2 2 3 6" xfId="44750"/>
    <cellStyle name="Resumen 7 2 2 3 7" xfId="44751"/>
    <cellStyle name="Resumen 7 2 2 3 8" xfId="44752"/>
    <cellStyle name="Resumen 7 2 2 3 9" xfId="44753"/>
    <cellStyle name="Resumen 7 2 2 4" xfId="44754"/>
    <cellStyle name="Resumen 7 2 2 4 2" xfId="44755"/>
    <cellStyle name="Resumen 7 2 2 4 3" xfId="44756"/>
    <cellStyle name="Resumen 7 2 2 4 4" xfId="44757"/>
    <cellStyle name="Resumen 7 2 2 4 5" xfId="44758"/>
    <cellStyle name="Resumen 7 2 2 4 6" xfId="44759"/>
    <cellStyle name="Resumen 7 2 2 4 7" xfId="44760"/>
    <cellStyle name="Resumen 7 2 2 4 8" xfId="44761"/>
    <cellStyle name="Resumen 7 2 2 4 9" xfId="44762"/>
    <cellStyle name="Resumen 7 2 2 5" xfId="44763"/>
    <cellStyle name="Resumen 7 2 2 5 2" xfId="44764"/>
    <cellStyle name="Resumen 7 2 2 5 3" xfId="44765"/>
    <cellStyle name="Resumen 7 2 2 5 4" xfId="44766"/>
    <cellStyle name="Resumen 7 2 2 5 5" xfId="44767"/>
    <cellStyle name="Resumen 7 2 2 5 6" xfId="44768"/>
    <cellStyle name="Resumen 7 2 2 5 7" xfId="44769"/>
    <cellStyle name="Resumen 7 2 2 5 8" xfId="44770"/>
    <cellStyle name="Resumen 7 2 2 5 9" xfId="44771"/>
    <cellStyle name="Resumen 7 2 2 6" xfId="44772"/>
    <cellStyle name="Resumen 7 2 2 6 2" xfId="44773"/>
    <cellStyle name="Resumen 7 2 2 6 3" xfId="44774"/>
    <cellStyle name="Resumen 7 2 2 6 4" xfId="44775"/>
    <cellStyle name="Resumen 7 2 2 6 5" xfId="44776"/>
    <cellStyle name="Resumen 7 2 2 6 6" xfId="44777"/>
    <cellStyle name="Resumen 7 2 2 6 7" xfId="44778"/>
    <cellStyle name="Resumen 7 2 2 6 8" xfId="44779"/>
    <cellStyle name="Resumen 7 2 2 6 9" xfId="44780"/>
    <cellStyle name="Resumen 7 2 2 7" xfId="44781"/>
    <cellStyle name="Resumen 7 2 2 8" xfId="44782"/>
    <cellStyle name="Resumen 7 2 2 9" xfId="44783"/>
    <cellStyle name="Resumen 7 2 3" xfId="44784"/>
    <cellStyle name="Resumen 7 2 3 2" xfId="44785"/>
    <cellStyle name="Resumen 7 2 3 3" xfId="44786"/>
    <cellStyle name="Resumen 7 2 3 4" xfId="44787"/>
    <cellStyle name="Resumen 7 2 3 5" xfId="44788"/>
    <cellStyle name="Resumen 7 2 3 6" xfId="44789"/>
    <cellStyle name="Resumen 7 2 3 7" xfId="44790"/>
    <cellStyle name="Resumen 7 2 3 8" xfId="44791"/>
    <cellStyle name="Resumen 7 2 3 9" xfId="44792"/>
    <cellStyle name="Resumen 7 2 4" xfId="44793"/>
    <cellStyle name="Resumen 7 2 4 2" xfId="44794"/>
    <cellStyle name="Resumen 7 2 4 3" xfId="44795"/>
    <cellStyle name="Resumen 7 2 4 4" xfId="44796"/>
    <cellStyle name="Resumen 7 2 4 5" xfId="44797"/>
    <cellStyle name="Resumen 7 2 4 6" xfId="44798"/>
    <cellStyle name="Resumen 7 2 4 7" xfId="44799"/>
    <cellStyle name="Resumen 7 2 4 8" xfId="44800"/>
    <cellStyle name="Resumen 7 2 4 9" xfId="44801"/>
    <cellStyle name="Resumen 7 2 5" xfId="44802"/>
    <cellStyle name="Resumen 7 2 5 2" xfId="44803"/>
    <cellStyle name="Resumen 7 2 5 3" xfId="44804"/>
    <cellStyle name="Resumen 7 2 5 4" xfId="44805"/>
    <cellStyle name="Resumen 7 2 5 5" xfId="44806"/>
    <cellStyle name="Resumen 7 2 5 6" xfId="44807"/>
    <cellStyle name="Resumen 7 2 5 7" xfId="44808"/>
    <cellStyle name="Resumen 7 2 5 8" xfId="44809"/>
    <cellStyle name="Resumen 7 2 5 9" xfId="44810"/>
    <cellStyle name="Resumen 7 2 6" xfId="44811"/>
    <cellStyle name="Resumen 7 2 6 2" xfId="44812"/>
    <cellStyle name="Resumen 7 2 6 3" xfId="44813"/>
    <cellStyle name="Resumen 7 2 6 4" xfId="44814"/>
    <cellStyle name="Resumen 7 2 6 5" xfId="44815"/>
    <cellStyle name="Resumen 7 2 6 6" xfId="44816"/>
    <cellStyle name="Resumen 7 2 6 7" xfId="44817"/>
    <cellStyle name="Resumen 7 2 6 8" xfId="44818"/>
    <cellStyle name="Resumen 7 2 6 9" xfId="44819"/>
    <cellStyle name="Resumen 7 2 7" xfId="44820"/>
    <cellStyle name="Resumen 7 2 7 2" xfId="44821"/>
    <cellStyle name="Resumen 7 2 7 3" xfId="44822"/>
    <cellStyle name="Resumen 7 2 7 4" xfId="44823"/>
    <cellStyle name="Resumen 7 2 7 5" xfId="44824"/>
    <cellStyle name="Resumen 7 2 7 6" xfId="44825"/>
    <cellStyle name="Resumen 7 2 7 7" xfId="44826"/>
    <cellStyle name="Resumen 7 2 7 8" xfId="44827"/>
    <cellStyle name="Resumen 7 2 7 9" xfId="44828"/>
    <cellStyle name="Resumen 7 2 8" xfId="44829"/>
    <cellStyle name="Resumen 7 2 8 2" xfId="44830"/>
    <cellStyle name="Resumen 7 2 8 3" xfId="44831"/>
    <cellStyle name="Resumen 7 2 8 4" xfId="44832"/>
    <cellStyle name="Resumen 7 2 8 5" xfId="44833"/>
    <cellStyle name="Resumen 7 2 8 6" xfId="44834"/>
    <cellStyle name="Resumen 7 2 8 7" xfId="44835"/>
    <cellStyle name="Resumen 7 2 8 8" xfId="44836"/>
    <cellStyle name="Resumen 7 2 8 9" xfId="44837"/>
    <cellStyle name="Resumen 7 2 9" xfId="44838"/>
    <cellStyle name="Resumen 7 3" xfId="44839"/>
    <cellStyle name="Resumen 7 3 10" xfId="44840"/>
    <cellStyle name="Resumen 7 3 11" xfId="44841"/>
    <cellStyle name="Resumen 7 3 12" xfId="44842"/>
    <cellStyle name="Resumen 7 3 13" xfId="44843"/>
    <cellStyle name="Resumen 7 3 14" xfId="44844"/>
    <cellStyle name="Resumen 7 3 15" xfId="44845"/>
    <cellStyle name="Resumen 7 3 16" xfId="44846"/>
    <cellStyle name="Resumen 7 3 2" xfId="44847"/>
    <cellStyle name="Resumen 7 3 2 10" xfId="44848"/>
    <cellStyle name="Resumen 7 3 2 11" xfId="44849"/>
    <cellStyle name="Resumen 7 3 2 12" xfId="44850"/>
    <cellStyle name="Resumen 7 3 2 13" xfId="44851"/>
    <cellStyle name="Resumen 7 3 2 14" xfId="44852"/>
    <cellStyle name="Resumen 7 3 2 2" xfId="44853"/>
    <cellStyle name="Resumen 7 3 2 2 2" xfId="44854"/>
    <cellStyle name="Resumen 7 3 2 2 3" xfId="44855"/>
    <cellStyle name="Resumen 7 3 2 2 4" xfId="44856"/>
    <cellStyle name="Resumen 7 3 2 2 5" xfId="44857"/>
    <cellStyle name="Resumen 7 3 2 2 6" xfId="44858"/>
    <cellStyle name="Resumen 7 3 2 2 7" xfId="44859"/>
    <cellStyle name="Resumen 7 3 2 2 8" xfId="44860"/>
    <cellStyle name="Resumen 7 3 2 2 9" xfId="44861"/>
    <cellStyle name="Resumen 7 3 2 3" xfId="44862"/>
    <cellStyle name="Resumen 7 3 2 3 2" xfId="44863"/>
    <cellStyle name="Resumen 7 3 2 3 3" xfId="44864"/>
    <cellStyle name="Resumen 7 3 2 3 4" xfId="44865"/>
    <cellStyle name="Resumen 7 3 2 3 5" xfId="44866"/>
    <cellStyle name="Resumen 7 3 2 3 6" xfId="44867"/>
    <cellStyle name="Resumen 7 3 2 3 7" xfId="44868"/>
    <cellStyle name="Resumen 7 3 2 3 8" xfId="44869"/>
    <cellStyle name="Resumen 7 3 2 3 9" xfId="44870"/>
    <cellStyle name="Resumen 7 3 2 4" xfId="44871"/>
    <cellStyle name="Resumen 7 3 2 4 2" xfId="44872"/>
    <cellStyle name="Resumen 7 3 2 4 3" xfId="44873"/>
    <cellStyle name="Resumen 7 3 2 4 4" xfId="44874"/>
    <cellStyle name="Resumen 7 3 2 4 5" xfId="44875"/>
    <cellStyle name="Resumen 7 3 2 4 6" xfId="44876"/>
    <cellStyle name="Resumen 7 3 2 4 7" xfId="44877"/>
    <cellStyle name="Resumen 7 3 2 4 8" xfId="44878"/>
    <cellStyle name="Resumen 7 3 2 4 9" xfId="44879"/>
    <cellStyle name="Resumen 7 3 2 5" xfId="44880"/>
    <cellStyle name="Resumen 7 3 2 5 2" xfId="44881"/>
    <cellStyle name="Resumen 7 3 2 5 3" xfId="44882"/>
    <cellStyle name="Resumen 7 3 2 5 4" xfId="44883"/>
    <cellStyle name="Resumen 7 3 2 5 5" xfId="44884"/>
    <cellStyle name="Resumen 7 3 2 5 6" xfId="44885"/>
    <cellStyle name="Resumen 7 3 2 5 7" xfId="44886"/>
    <cellStyle name="Resumen 7 3 2 5 8" xfId="44887"/>
    <cellStyle name="Resumen 7 3 2 5 9" xfId="44888"/>
    <cellStyle name="Resumen 7 3 2 6" xfId="44889"/>
    <cellStyle name="Resumen 7 3 2 6 2" xfId="44890"/>
    <cellStyle name="Resumen 7 3 2 6 3" xfId="44891"/>
    <cellStyle name="Resumen 7 3 2 6 4" xfId="44892"/>
    <cellStyle name="Resumen 7 3 2 6 5" xfId="44893"/>
    <cellStyle name="Resumen 7 3 2 6 6" xfId="44894"/>
    <cellStyle name="Resumen 7 3 2 6 7" xfId="44895"/>
    <cellStyle name="Resumen 7 3 2 6 8" xfId="44896"/>
    <cellStyle name="Resumen 7 3 2 6 9" xfId="44897"/>
    <cellStyle name="Resumen 7 3 2 7" xfId="44898"/>
    <cellStyle name="Resumen 7 3 2 8" xfId="44899"/>
    <cellStyle name="Resumen 7 3 2 9" xfId="44900"/>
    <cellStyle name="Resumen 7 3 3" xfId="44901"/>
    <cellStyle name="Resumen 7 3 3 2" xfId="44902"/>
    <cellStyle name="Resumen 7 3 3 3" xfId="44903"/>
    <cellStyle name="Resumen 7 3 3 4" xfId="44904"/>
    <cellStyle name="Resumen 7 3 3 5" xfId="44905"/>
    <cellStyle name="Resumen 7 3 3 6" xfId="44906"/>
    <cellStyle name="Resumen 7 3 3 7" xfId="44907"/>
    <cellStyle name="Resumen 7 3 3 8" xfId="44908"/>
    <cellStyle name="Resumen 7 3 3 9" xfId="44909"/>
    <cellStyle name="Resumen 7 3 4" xfId="44910"/>
    <cellStyle name="Resumen 7 3 4 2" xfId="44911"/>
    <cellStyle name="Resumen 7 3 4 3" xfId="44912"/>
    <cellStyle name="Resumen 7 3 4 4" xfId="44913"/>
    <cellStyle name="Resumen 7 3 4 5" xfId="44914"/>
    <cellStyle name="Resumen 7 3 4 6" xfId="44915"/>
    <cellStyle name="Resumen 7 3 4 7" xfId="44916"/>
    <cellStyle name="Resumen 7 3 4 8" xfId="44917"/>
    <cellStyle name="Resumen 7 3 4 9" xfId="44918"/>
    <cellStyle name="Resumen 7 3 5" xfId="44919"/>
    <cellStyle name="Resumen 7 3 5 2" xfId="44920"/>
    <cellStyle name="Resumen 7 3 5 3" xfId="44921"/>
    <cellStyle name="Resumen 7 3 5 4" xfId="44922"/>
    <cellStyle name="Resumen 7 3 5 5" xfId="44923"/>
    <cellStyle name="Resumen 7 3 5 6" xfId="44924"/>
    <cellStyle name="Resumen 7 3 5 7" xfId="44925"/>
    <cellStyle name="Resumen 7 3 5 8" xfId="44926"/>
    <cellStyle name="Resumen 7 3 5 9" xfId="44927"/>
    <cellStyle name="Resumen 7 3 6" xfId="44928"/>
    <cellStyle name="Resumen 7 3 6 2" xfId="44929"/>
    <cellStyle name="Resumen 7 3 6 3" xfId="44930"/>
    <cellStyle name="Resumen 7 3 6 4" xfId="44931"/>
    <cellStyle name="Resumen 7 3 6 5" xfId="44932"/>
    <cellStyle name="Resumen 7 3 6 6" xfId="44933"/>
    <cellStyle name="Resumen 7 3 6 7" xfId="44934"/>
    <cellStyle name="Resumen 7 3 6 8" xfId="44935"/>
    <cellStyle name="Resumen 7 3 6 9" xfId="44936"/>
    <cellStyle name="Resumen 7 3 7" xfId="44937"/>
    <cellStyle name="Resumen 7 3 7 2" xfId="44938"/>
    <cellStyle name="Resumen 7 3 7 3" xfId="44939"/>
    <cellStyle name="Resumen 7 3 7 4" xfId="44940"/>
    <cellStyle name="Resumen 7 3 7 5" xfId="44941"/>
    <cellStyle name="Resumen 7 3 7 6" xfId="44942"/>
    <cellStyle name="Resumen 7 3 7 7" xfId="44943"/>
    <cellStyle name="Resumen 7 3 7 8" xfId="44944"/>
    <cellStyle name="Resumen 7 3 7 9" xfId="44945"/>
    <cellStyle name="Resumen 7 3 8" xfId="44946"/>
    <cellStyle name="Resumen 7 3 8 2" xfId="44947"/>
    <cellStyle name="Resumen 7 3 8 3" xfId="44948"/>
    <cellStyle name="Resumen 7 3 8 4" xfId="44949"/>
    <cellStyle name="Resumen 7 3 8 5" xfId="44950"/>
    <cellStyle name="Resumen 7 3 8 6" xfId="44951"/>
    <cellStyle name="Resumen 7 3 8 7" xfId="44952"/>
    <cellStyle name="Resumen 7 3 8 8" xfId="44953"/>
    <cellStyle name="Resumen 7 3 8 9" xfId="44954"/>
    <cellStyle name="Resumen 7 3 9" xfId="44955"/>
    <cellStyle name="Resumen 7 4" xfId="44956"/>
    <cellStyle name="Resumen 7 4 10" xfId="44957"/>
    <cellStyle name="Resumen 7 4 11" xfId="44958"/>
    <cellStyle name="Resumen 7 4 12" xfId="44959"/>
    <cellStyle name="Resumen 7 4 13" xfId="44960"/>
    <cellStyle name="Resumen 7 4 14" xfId="44961"/>
    <cellStyle name="Resumen 7 4 2" xfId="44962"/>
    <cellStyle name="Resumen 7 4 2 2" xfId="44963"/>
    <cellStyle name="Resumen 7 4 2 3" xfId="44964"/>
    <cellStyle name="Resumen 7 4 2 4" xfId="44965"/>
    <cellStyle name="Resumen 7 4 2 5" xfId="44966"/>
    <cellStyle name="Resumen 7 4 2 6" xfId="44967"/>
    <cellStyle name="Resumen 7 4 2 7" xfId="44968"/>
    <cellStyle name="Resumen 7 4 2 8" xfId="44969"/>
    <cellStyle name="Resumen 7 4 2 9" xfId="44970"/>
    <cellStyle name="Resumen 7 4 3" xfId="44971"/>
    <cellStyle name="Resumen 7 4 3 2" xfId="44972"/>
    <cellStyle name="Resumen 7 4 3 3" xfId="44973"/>
    <cellStyle name="Resumen 7 4 3 4" xfId="44974"/>
    <cellStyle name="Resumen 7 4 3 5" xfId="44975"/>
    <cellStyle name="Resumen 7 4 3 6" xfId="44976"/>
    <cellStyle name="Resumen 7 4 3 7" xfId="44977"/>
    <cellStyle name="Resumen 7 4 3 8" xfId="44978"/>
    <cellStyle name="Resumen 7 4 3 9" xfId="44979"/>
    <cellStyle name="Resumen 7 4 4" xfId="44980"/>
    <cellStyle name="Resumen 7 4 4 2" xfId="44981"/>
    <cellStyle name="Resumen 7 4 4 3" xfId="44982"/>
    <cellStyle name="Resumen 7 4 4 4" xfId="44983"/>
    <cellStyle name="Resumen 7 4 4 5" xfId="44984"/>
    <cellStyle name="Resumen 7 4 4 6" xfId="44985"/>
    <cellStyle name="Resumen 7 4 4 7" xfId="44986"/>
    <cellStyle name="Resumen 7 4 4 8" xfId="44987"/>
    <cellStyle name="Resumen 7 4 4 9" xfId="44988"/>
    <cellStyle name="Resumen 7 4 5" xfId="44989"/>
    <cellStyle name="Resumen 7 4 5 2" xfId="44990"/>
    <cellStyle name="Resumen 7 4 5 3" xfId="44991"/>
    <cellStyle name="Resumen 7 4 5 4" xfId="44992"/>
    <cellStyle name="Resumen 7 4 5 5" xfId="44993"/>
    <cellStyle name="Resumen 7 4 5 6" xfId="44994"/>
    <cellStyle name="Resumen 7 4 5 7" xfId="44995"/>
    <cellStyle name="Resumen 7 4 5 8" xfId="44996"/>
    <cellStyle name="Resumen 7 4 5 9" xfId="44997"/>
    <cellStyle name="Resumen 7 4 6" xfId="44998"/>
    <cellStyle name="Resumen 7 4 6 2" xfId="44999"/>
    <cellStyle name="Resumen 7 4 6 3" xfId="45000"/>
    <cellStyle name="Resumen 7 4 6 4" xfId="45001"/>
    <cellStyle name="Resumen 7 4 6 5" xfId="45002"/>
    <cellStyle name="Resumen 7 4 6 6" xfId="45003"/>
    <cellStyle name="Resumen 7 4 6 7" xfId="45004"/>
    <cellStyle name="Resumen 7 4 6 8" xfId="45005"/>
    <cellStyle name="Resumen 7 4 6 9" xfId="45006"/>
    <cellStyle name="Resumen 7 4 7" xfId="45007"/>
    <cellStyle name="Resumen 7 4 8" xfId="45008"/>
    <cellStyle name="Resumen 7 4 9" xfId="45009"/>
    <cellStyle name="Resumen 7 5" xfId="45010"/>
    <cellStyle name="Resumen 7 5 2" xfId="45011"/>
    <cellStyle name="Resumen 7 5 3" xfId="45012"/>
    <cellStyle name="Resumen 7 5 4" xfId="45013"/>
    <cellStyle name="Resumen 7 5 5" xfId="45014"/>
    <cellStyle name="Resumen 7 5 6" xfId="45015"/>
    <cellStyle name="Resumen 7 5 7" xfId="45016"/>
    <cellStyle name="Resumen 7 5 8" xfId="45017"/>
    <cellStyle name="Resumen 7 5 9" xfId="45018"/>
    <cellStyle name="Resumen 7 6" xfId="45019"/>
    <cellStyle name="Resumen 7 6 2" xfId="45020"/>
    <cellStyle name="Resumen 7 6 3" xfId="45021"/>
    <cellStyle name="Resumen 7 6 4" xfId="45022"/>
    <cellStyle name="Resumen 7 6 5" xfId="45023"/>
    <cellStyle name="Resumen 7 6 6" xfId="45024"/>
    <cellStyle name="Resumen 7 6 7" xfId="45025"/>
    <cellStyle name="Resumen 7 6 8" xfId="45026"/>
    <cellStyle name="Resumen 7 6 9" xfId="45027"/>
    <cellStyle name="Resumen 7 7" xfId="45028"/>
    <cellStyle name="Resumen 7 7 2" xfId="45029"/>
    <cellStyle name="Resumen 7 7 3" xfId="45030"/>
    <cellStyle name="Resumen 7 7 4" xfId="45031"/>
    <cellStyle name="Resumen 7 7 5" xfId="45032"/>
    <cellStyle name="Resumen 7 7 6" xfId="45033"/>
    <cellStyle name="Resumen 7 7 7" xfId="45034"/>
    <cellStyle name="Resumen 7 7 8" xfId="45035"/>
    <cellStyle name="Resumen 7 7 9" xfId="45036"/>
    <cellStyle name="Resumen 7 8" xfId="45037"/>
    <cellStyle name="Resumen 7 8 2" xfId="45038"/>
    <cellStyle name="Resumen 7 8 3" xfId="45039"/>
    <cellStyle name="Resumen 7 8 4" xfId="45040"/>
    <cellStyle name="Resumen 7 8 5" xfId="45041"/>
    <cellStyle name="Resumen 7 8 6" xfId="45042"/>
    <cellStyle name="Resumen 7 8 7" xfId="45043"/>
    <cellStyle name="Resumen 7 8 8" xfId="45044"/>
    <cellStyle name="Resumen 7 8 9" xfId="45045"/>
    <cellStyle name="Resumen 7 9" xfId="45046"/>
    <cellStyle name="Resumen 7 9 2" xfId="45047"/>
    <cellStyle name="Resumen 7 9 3" xfId="45048"/>
    <cellStyle name="Resumen 7 9 4" xfId="45049"/>
    <cellStyle name="Resumen 7 9 5" xfId="45050"/>
    <cellStyle name="Resumen 7 9 6" xfId="45051"/>
    <cellStyle name="Resumen 7 9 7" xfId="45052"/>
    <cellStyle name="Resumen 7 9 8" xfId="45053"/>
    <cellStyle name="Resumen 7 9 9" xfId="45054"/>
    <cellStyle name="Resumen 8" xfId="45055"/>
    <cellStyle name="Resumen 8 10" xfId="45056"/>
    <cellStyle name="Resumen 8 11" xfId="45057"/>
    <cellStyle name="Resumen 8 12" xfId="45058"/>
    <cellStyle name="Resumen 8 13" xfId="45059"/>
    <cellStyle name="Resumen 8 14" xfId="45060"/>
    <cellStyle name="Resumen 8 2" xfId="45061"/>
    <cellStyle name="Resumen 8 2 2" xfId="45062"/>
    <cellStyle name="Resumen 8 2 3" xfId="45063"/>
    <cellStyle name="Resumen 8 2 4" xfId="45064"/>
    <cellStyle name="Resumen 8 2 5" xfId="45065"/>
    <cellStyle name="Resumen 8 2 6" xfId="45066"/>
    <cellStyle name="Resumen 8 2 7" xfId="45067"/>
    <cellStyle name="Resumen 8 2 8" xfId="45068"/>
    <cellStyle name="Resumen 8 2 9" xfId="45069"/>
    <cellStyle name="Resumen 8 3" xfId="45070"/>
    <cellStyle name="Resumen 8 3 2" xfId="45071"/>
    <cellStyle name="Resumen 8 3 3" xfId="45072"/>
    <cellStyle name="Resumen 8 3 4" xfId="45073"/>
    <cellStyle name="Resumen 8 3 5" xfId="45074"/>
    <cellStyle name="Resumen 8 3 6" xfId="45075"/>
    <cellStyle name="Resumen 8 3 7" xfId="45076"/>
    <cellStyle name="Resumen 8 3 8" xfId="45077"/>
    <cellStyle name="Resumen 8 3 9" xfId="45078"/>
    <cellStyle name="Resumen 8 4" xfId="45079"/>
    <cellStyle name="Resumen 8 4 2" xfId="45080"/>
    <cellStyle name="Resumen 8 4 3" xfId="45081"/>
    <cellStyle name="Resumen 8 4 4" xfId="45082"/>
    <cellStyle name="Resumen 8 4 5" xfId="45083"/>
    <cellStyle name="Resumen 8 4 6" xfId="45084"/>
    <cellStyle name="Resumen 8 4 7" xfId="45085"/>
    <cellStyle name="Resumen 8 4 8" xfId="45086"/>
    <cellStyle name="Resumen 8 4 9" xfId="45087"/>
    <cellStyle name="Resumen 8 5" xfId="45088"/>
    <cellStyle name="Resumen 8 5 2" xfId="45089"/>
    <cellStyle name="Resumen 8 5 3" xfId="45090"/>
    <cellStyle name="Resumen 8 5 4" xfId="45091"/>
    <cellStyle name="Resumen 8 5 5" xfId="45092"/>
    <cellStyle name="Resumen 8 5 6" xfId="45093"/>
    <cellStyle name="Resumen 8 5 7" xfId="45094"/>
    <cellStyle name="Resumen 8 5 8" xfId="45095"/>
    <cellStyle name="Resumen 8 5 9" xfId="45096"/>
    <cellStyle name="Resumen 8 6" xfId="45097"/>
    <cellStyle name="Resumen 8 6 2" xfId="45098"/>
    <cellStyle name="Resumen 8 6 3" xfId="45099"/>
    <cellStyle name="Resumen 8 6 4" xfId="45100"/>
    <cellStyle name="Resumen 8 6 5" xfId="45101"/>
    <cellStyle name="Resumen 8 6 6" xfId="45102"/>
    <cellStyle name="Resumen 8 6 7" xfId="45103"/>
    <cellStyle name="Resumen 8 6 8" xfId="45104"/>
    <cellStyle name="Resumen 8 6 9" xfId="45105"/>
    <cellStyle name="Resumen 8 7" xfId="45106"/>
    <cellStyle name="Resumen 8 8" xfId="45107"/>
    <cellStyle name="Resumen 8 9" xfId="45108"/>
    <cellStyle name="Resumen 9" xfId="45109"/>
    <cellStyle name="Resumen 9 2" xfId="45110"/>
    <cellStyle name="Resumen 9 3" xfId="45111"/>
    <cellStyle name="Resumen 9 4" xfId="45112"/>
    <cellStyle name="Resumen 9 5" xfId="45113"/>
    <cellStyle name="Resumen 9 6" xfId="45114"/>
    <cellStyle name="Resumen 9 7" xfId="45115"/>
    <cellStyle name="Resumen 9 8" xfId="45116"/>
    <cellStyle name="Resumen 9 9" xfId="45117"/>
    <cellStyle name="semestre" xfId="1776"/>
    <cellStyle name="Style 1" xfId="45118"/>
    <cellStyle name="Style1" xfId="1777"/>
    <cellStyle name="Style1 2" xfId="1778"/>
    <cellStyle name="tête chapitre" xfId="1779"/>
    <cellStyle name="Text" xfId="1780"/>
    <cellStyle name="Title 10" xfId="1781"/>
    <cellStyle name="Title 11" xfId="1782"/>
    <cellStyle name="Title 12" xfId="1783"/>
    <cellStyle name="Title 13" xfId="1784"/>
    <cellStyle name="Title 14" xfId="1785"/>
    <cellStyle name="Title 15" xfId="1786"/>
    <cellStyle name="Title 16" xfId="1787"/>
    <cellStyle name="Title 17" xfId="1788"/>
    <cellStyle name="Title 18" xfId="1789"/>
    <cellStyle name="Title 19" xfId="1790"/>
    <cellStyle name="Title 2" xfId="1791"/>
    <cellStyle name="Title 2 2" xfId="1792"/>
    <cellStyle name="Title 20" xfId="1793"/>
    <cellStyle name="Title 21" xfId="1794"/>
    <cellStyle name="Title 22" xfId="1795"/>
    <cellStyle name="Title 23" xfId="1796"/>
    <cellStyle name="Title 24" xfId="1797"/>
    <cellStyle name="Title 25" xfId="1798"/>
    <cellStyle name="Title 26" xfId="1799"/>
    <cellStyle name="Title 27" xfId="1800"/>
    <cellStyle name="Title 28" xfId="1801"/>
    <cellStyle name="Title 29" xfId="1802"/>
    <cellStyle name="Title 3" xfId="1803"/>
    <cellStyle name="Title 30" xfId="1804"/>
    <cellStyle name="Title 31" xfId="1805"/>
    <cellStyle name="Title 4" xfId="1806"/>
    <cellStyle name="Title 5" xfId="1807"/>
    <cellStyle name="Title 6" xfId="1808"/>
    <cellStyle name="Title 7" xfId="1809"/>
    <cellStyle name="Title 8" xfId="1810"/>
    <cellStyle name="Title 9" xfId="1811"/>
    <cellStyle name="titre" xfId="1812"/>
    <cellStyle name="TopGrey" xfId="1813"/>
    <cellStyle name="TopGrey 2" xfId="1814"/>
    <cellStyle name="Total 10" xfId="1815"/>
    <cellStyle name="Total 11" xfId="1816"/>
    <cellStyle name="Total 12" xfId="1817"/>
    <cellStyle name="Total 13" xfId="1818"/>
    <cellStyle name="Total 14" xfId="1819"/>
    <cellStyle name="Total 15" xfId="1820"/>
    <cellStyle name="Total 16" xfId="1821"/>
    <cellStyle name="Total 17" xfId="1822"/>
    <cellStyle name="Total 18" xfId="1823"/>
    <cellStyle name="Total 19" xfId="1824"/>
    <cellStyle name="Total 2" xfId="1825"/>
    <cellStyle name="Total 2 10" xfId="45119"/>
    <cellStyle name="Total 2 10 10" xfId="45120"/>
    <cellStyle name="Total 2 10 10 2" xfId="45121"/>
    <cellStyle name="Total 2 10 10 3" xfId="45122"/>
    <cellStyle name="Total 2 10 10 4" xfId="45123"/>
    <cellStyle name="Total 2 10 10 5" xfId="45124"/>
    <cellStyle name="Total 2 10 10 6" xfId="45125"/>
    <cellStyle name="Total 2 10 10 7" xfId="45126"/>
    <cellStyle name="Total 2 10 10 8" xfId="45127"/>
    <cellStyle name="Total 2 10 10 9" xfId="45128"/>
    <cellStyle name="Total 2 10 11" xfId="45129"/>
    <cellStyle name="Total 2 10 12" xfId="45130"/>
    <cellStyle name="Total 2 10 13" xfId="45131"/>
    <cellStyle name="Total 2 10 14" xfId="45132"/>
    <cellStyle name="Total 2 10 15" xfId="45133"/>
    <cellStyle name="Total 2 10 16" xfId="45134"/>
    <cellStyle name="Total 2 10 2" xfId="45135"/>
    <cellStyle name="Total 2 10 2 10" xfId="45136"/>
    <cellStyle name="Total 2 10 2 11" xfId="45137"/>
    <cellStyle name="Total 2 10 2 12" xfId="45138"/>
    <cellStyle name="Total 2 10 2 13" xfId="45139"/>
    <cellStyle name="Total 2 10 2 14" xfId="45140"/>
    <cellStyle name="Total 2 10 2 15" xfId="45141"/>
    <cellStyle name="Total 2 10 2 16" xfId="45142"/>
    <cellStyle name="Total 2 10 2 2" xfId="45143"/>
    <cellStyle name="Total 2 10 2 2 10" xfId="45144"/>
    <cellStyle name="Total 2 10 2 2 11" xfId="45145"/>
    <cellStyle name="Total 2 10 2 2 12" xfId="45146"/>
    <cellStyle name="Total 2 10 2 2 13" xfId="45147"/>
    <cellStyle name="Total 2 10 2 2 14" xfId="45148"/>
    <cellStyle name="Total 2 10 2 2 2" xfId="45149"/>
    <cellStyle name="Total 2 10 2 2 2 2" xfId="45150"/>
    <cellStyle name="Total 2 10 2 2 2 3" xfId="45151"/>
    <cellStyle name="Total 2 10 2 2 2 4" xfId="45152"/>
    <cellStyle name="Total 2 10 2 2 2 5" xfId="45153"/>
    <cellStyle name="Total 2 10 2 2 2 6" xfId="45154"/>
    <cellStyle name="Total 2 10 2 2 2 7" xfId="45155"/>
    <cellStyle name="Total 2 10 2 2 2 8" xfId="45156"/>
    <cellStyle name="Total 2 10 2 2 2 9" xfId="45157"/>
    <cellStyle name="Total 2 10 2 2 3" xfId="45158"/>
    <cellStyle name="Total 2 10 2 2 3 2" xfId="45159"/>
    <cellStyle name="Total 2 10 2 2 3 3" xfId="45160"/>
    <cellStyle name="Total 2 10 2 2 3 4" xfId="45161"/>
    <cellStyle name="Total 2 10 2 2 3 5" xfId="45162"/>
    <cellStyle name="Total 2 10 2 2 3 6" xfId="45163"/>
    <cellStyle name="Total 2 10 2 2 3 7" xfId="45164"/>
    <cellStyle name="Total 2 10 2 2 3 8" xfId="45165"/>
    <cellStyle name="Total 2 10 2 2 3 9" xfId="45166"/>
    <cellStyle name="Total 2 10 2 2 4" xfId="45167"/>
    <cellStyle name="Total 2 10 2 2 4 2" xfId="45168"/>
    <cellStyle name="Total 2 10 2 2 4 3" xfId="45169"/>
    <cellStyle name="Total 2 10 2 2 4 4" xfId="45170"/>
    <cellStyle name="Total 2 10 2 2 4 5" xfId="45171"/>
    <cellStyle name="Total 2 10 2 2 4 6" xfId="45172"/>
    <cellStyle name="Total 2 10 2 2 4 7" xfId="45173"/>
    <cellStyle name="Total 2 10 2 2 4 8" xfId="45174"/>
    <cellStyle name="Total 2 10 2 2 4 9" xfId="45175"/>
    <cellStyle name="Total 2 10 2 2 5" xfId="45176"/>
    <cellStyle name="Total 2 10 2 2 5 2" xfId="45177"/>
    <cellStyle name="Total 2 10 2 2 5 3" xfId="45178"/>
    <cellStyle name="Total 2 10 2 2 5 4" xfId="45179"/>
    <cellStyle name="Total 2 10 2 2 5 5" xfId="45180"/>
    <cellStyle name="Total 2 10 2 2 5 6" xfId="45181"/>
    <cellStyle name="Total 2 10 2 2 5 7" xfId="45182"/>
    <cellStyle name="Total 2 10 2 2 5 8" xfId="45183"/>
    <cellStyle name="Total 2 10 2 2 5 9" xfId="45184"/>
    <cellStyle name="Total 2 10 2 2 6" xfId="45185"/>
    <cellStyle name="Total 2 10 2 2 6 2" xfId="45186"/>
    <cellStyle name="Total 2 10 2 2 6 3" xfId="45187"/>
    <cellStyle name="Total 2 10 2 2 6 4" xfId="45188"/>
    <cellStyle name="Total 2 10 2 2 6 5" xfId="45189"/>
    <cellStyle name="Total 2 10 2 2 6 6" xfId="45190"/>
    <cellStyle name="Total 2 10 2 2 6 7" xfId="45191"/>
    <cellStyle name="Total 2 10 2 2 6 8" xfId="45192"/>
    <cellStyle name="Total 2 10 2 2 6 9" xfId="45193"/>
    <cellStyle name="Total 2 10 2 2 7" xfId="45194"/>
    <cellStyle name="Total 2 10 2 2 8" xfId="45195"/>
    <cellStyle name="Total 2 10 2 2 9" xfId="45196"/>
    <cellStyle name="Total 2 10 2 3" xfId="45197"/>
    <cellStyle name="Total 2 10 2 3 2" xfId="45198"/>
    <cellStyle name="Total 2 10 2 3 3" xfId="45199"/>
    <cellStyle name="Total 2 10 2 3 4" xfId="45200"/>
    <cellStyle name="Total 2 10 2 3 5" xfId="45201"/>
    <cellStyle name="Total 2 10 2 3 6" xfId="45202"/>
    <cellStyle name="Total 2 10 2 3 7" xfId="45203"/>
    <cellStyle name="Total 2 10 2 3 8" xfId="45204"/>
    <cellStyle name="Total 2 10 2 3 9" xfId="45205"/>
    <cellStyle name="Total 2 10 2 4" xfId="45206"/>
    <cellStyle name="Total 2 10 2 4 2" xfId="45207"/>
    <cellStyle name="Total 2 10 2 4 3" xfId="45208"/>
    <cellStyle name="Total 2 10 2 4 4" xfId="45209"/>
    <cellStyle name="Total 2 10 2 4 5" xfId="45210"/>
    <cellStyle name="Total 2 10 2 4 6" xfId="45211"/>
    <cellStyle name="Total 2 10 2 4 7" xfId="45212"/>
    <cellStyle name="Total 2 10 2 4 8" xfId="45213"/>
    <cellStyle name="Total 2 10 2 4 9" xfId="45214"/>
    <cellStyle name="Total 2 10 2 5" xfId="45215"/>
    <cellStyle name="Total 2 10 2 5 2" xfId="45216"/>
    <cellStyle name="Total 2 10 2 5 3" xfId="45217"/>
    <cellStyle name="Total 2 10 2 5 4" xfId="45218"/>
    <cellStyle name="Total 2 10 2 5 5" xfId="45219"/>
    <cellStyle name="Total 2 10 2 5 6" xfId="45220"/>
    <cellStyle name="Total 2 10 2 5 7" xfId="45221"/>
    <cellStyle name="Total 2 10 2 5 8" xfId="45222"/>
    <cellStyle name="Total 2 10 2 5 9" xfId="45223"/>
    <cellStyle name="Total 2 10 2 6" xfId="45224"/>
    <cellStyle name="Total 2 10 2 6 2" xfId="45225"/>
    <cellStyle name="Total 2 10 2 6 3" xfId="45226"/>
    <cellStyle name="Total 2 10 2 6 4" xfId="45227"/>
    <cellStyle name="Total 2 10 2 6 5" xfId="45228"/>
    <cellStyle name="Total 2 10 2 6 6" xfId="45229"/>
    <cellStyle name="Total 2 10 2 6 7" xfId="45230"/>
    <cellStyle name="Total 2 10 2 6 8" xfId="45231"/>
    <cellStyle name="Total 2 10 2 6 9" xfId="45232"/>
    <cellStyle name="Total 2 10 2 7" xfId="45233"/>
    <cellStyle name="Total 2 10 2 7 2" xfId="45234"/>
    <cellStyle name="Total 2 10 2 7 3" xfId="45235"/>
    <cellStyle name="Total 2 10 2 7 4" xfId="45236"/>
    <cellStyle name="Total 2 10 2 7 5" xfId="45237"/>
    <cellStyle name="Total 2 10 2 7 6" xfId="45238"/>
    <cellStyle name="Total 2 10 2 7 7" xfId="45239"/>
    <cellStyle name="Total 2 10 2 7 8" xfId="45240"/>
    <cellStyle name="Total 2 10 2 7 9" xfId="45241"/>
    <cellStyle name="Total 2 10 2 8" xfId="45242"/>
    <cellStyle name="Total 2 10 2 8 2" xfId="45243"/>
    <cellStyle name="Total 2 10 2 8 3" xfId="45244"/>
    <cellStyle name="Total 2 10 2 8 4" xfId="45245"/>
    <cellStyle name="Total 2 10 2 8 5" xfId="45246"/>
    <cellStyle name="Total 2 10 2 8 6" xfId="45247"/>
    <cellStyle name="Total 2 10 2 8 7" xfId="45248"/>
    <cellStyle name="Total 2 10 2 8 8" xfId="45249"/>
    <cellStyle name="Total 2 10 2 8 9" xfId="45250"/>
    <cellStyle name="Total 2 10 2 9" xfId="45251"/>
    <cellStyle name="Total 2 10 3" xfId="45252"/>
    <cellStyle name="Total 2 10 3 10" xfId="45253"/>
    <cellStyle name="Total 2 10 3 11" xfId="45254"/>
    <cellStyle name="Total 2 10 3 12" xfId="45255"/>
    <cellStyle name="Total 2 10 3 13" xfId="45256"/>
    <cellStyle name="Total 2 10 3 14" xfId="45257"/>
    <cellStyle name="Total 2 10 3 15" xfId="45258"/>
    <cellStyle name="Total 2 10 3 16" xfId="45259"/>
    <cellStyle name="Total 2 10 3 2" xfId="45260"/>
    <cellStyle name="Total 2 10 3 2 10" xfId="45261"/>
    <cellStyle name="Total 2 10 3 2 11" xfId="45262"/>
    <cellStyle name="Total 2 10 3 2 12" xfId="45263"/>
    <cellStyle name="Total 2 10 3 2 13" xfId="45264"/>
    <cellStyle name="Total 2 10 3 2 14" xfId="45265"/>
    <cellStyle name="Total 2 10 3 2 2" xfId="45266"/>
    <cellStyle name="Total 2 10 3 2 2 2" xfId="45267"/>
    <cellStyle name="Total 2 10 3 2 2 3" xfId="45268"/>
    <cellStyle name="Total 2 10 3 2 2 4" xfId="45269"/>
    <cellStyle name="Total 2 10 3 2 2 5" xfId="45270"/>
    <cellStyle name="Total 2 10 3 2 2 6" xfId="45271"/>
    <cellStyle name="Total 2 10 3 2 2 7" xfId="45272"/>
    <cellStyle name="Total 2 10 3 2 2 8" xfId="45273"/>
    <cellStyle name="Total 2 10 3 2 2 9" xfId="45274"/>
    <cellStyle name="Total 2 10 3 2 3" xfId="45275"/>
    <cellStyle name="Total 2 10 3 2 3 2" xfId="45276"/>
    <cellStyle name="Total 2 10 3 2 3 3" xfId="45277"/>
    <cellStyle name="Total 2 10 3 2 3 4" xfId="45278"/>
    <cellStyle name="Total 2 10 3 2 3 5" xfId="45279"/>
    <cellStyle name="Total 2 10 3 2 3 6" xfId="45280"/>
    <cellStyle name="Total 2 10 3 2 3 7" xfId="45281"/>
    <cellStyle name="Total 2 10 3 2 3 8" xfId="45282"/>
    <cellStyle name="Total 2 10 3 2 3 9" xfId="45283"/>
    <cellStyle name="Total 2 10 3 2 4" xfId="45284"/>
    <cellStyle name="Total 2 10 3 2 4 2" xfId="45285"/>
    <cellStyle name="Total 2 10 3 2 4 3" xfId="45286"/>
    <cellStyle name="Total 2 10 3 2 4 4" xfId="45287"/>
    <cellStyle name="Total 2 10 3 2 4 5" xfId="45288"/>
    <cellStyle name="Total 2 10 3 2 4 6" xfId="45289"/>
    <cellStyle name="Total 2 10 3 2 4 7" xfId="45290"/>
    <cellStyle name="Total 2 10 3 2 4 8" xfId="45291"/>
    <cellStyle name="Total 2 10 3 2 4 9" xfId="45292"/>
    <cellStyle name="Total 2 10 3 2 5" xfId="45293"/>
    <cellStyle name="Total 2 10 3 2 5 2" xfId="45294"/>
    <cellStyle name="Total 2 10 3 2 5 3" xfId="45295"/>
    <cellStyle name="Total 2 10 3 2 5 4" xfId="45296"/>
    <cellStyle name="Total 2 10 3 2 5 5" xfId="45297"/>
    <cellStyle name="Total 2 10 3 2 5 6" xfId="45298"/>
    <cellStyle name="Total 2 10 3 2 5 7" xfId="45299"/>
    <cellStyle name="Total 2 10 3 2 5 8" xfId="45300"/>
    <cellStyle name="Total 2 10 3 2 5 9" xfId="45301"/>
    <cellStyle name="Total 2 10 3 2 6" xfId="45302"/>
    <cellStyle name="Total 2 10 3 2 6 2" xfId="45303"/>
    <cellStyle name="Total 2 10 3 2 6 3" xfId="45304"/>
    <cellStyle name="Total 2 10 3 2 6 4" xfId="45305"/>
    <cellStyle name="Total 2 10 3 2 6 5" xfId="45306"/>
    <cellStyle name="Total 2 10 3 2 6 6" xfId="45307"/>
    <cellStyle name="Total 2 10 3 2 6 7" xfId="45308"/>
    <cellStyle name="Total 2 10 3 2 6 8" xfId="45309"/>
    <cellStyle name="Total 2 10 3 2 6 9" xfId="45310"/>
    <cellStyle name="Total 2 10 3 2 7" xfId="45311"/>
    <cellStyle name="Total 2 10 3 2 8" xfId="45312"/>
    <cellStyle name="Total 2 10 3 2 9" xfId="45313"/>
    <cellStyle name="Total 2 10 3 3" xfId="45314"/>
    <cellStyle name="Total 2 10 3 3 2" xfId="45315"/>
    <cellStyle name="Total 2 10 3 3 3" xfId="45316"/>
    <cellStyle name="Total 2 10 3 3 4" xfId="45317"/>
    <cellStyle name="Total 2 10 3 3 5" xfId="45318"/>
    <cellStyle name="Total 2 10 3 3 6" xfId="45319"/>
    <cellStyle name="Total 2 10 3 3 7" xfId="45320"/>
    <cellStyle name="Total 2 10 3 3 8" xfId="45321"/>
    <cellStyle name="Total 2 10 3 3 9" xfId="45322"/>
    <cellStyle name="Total 2 10 3 4" xfId="45323"/>
    <cellStyle name="Total 2 10 3 4 2" xfId="45324"/>
    <cellStyle name="Total 2 10 3 4 3" xfId="45325"/>
    <cellStyle name="Total 2 10 3 4 4" xfId="45326"/>
    <cellStyle name="Total 2 10 3 4 5" xfId="45327"/>
    <cellStyle name="Total 2 10 3 4 6" xfId="45328"/>
    <cellStyle name="Total 2 10 3 4 7" xfId="45329"/>
    <cellStyle name="Total 2 10 3 4 8" xfId="45330"/>
    <cellStyle name="Total 2 10 3 4 9" xfId="45331"/>
    <cellStyle name="Total 2 10 3 5" xfId="45332"/>
    <cellStyle name="Total 2 10 3 5 2" xfId="45333"/>
    <cellStyle name="Total 2 10 3 5 3" xfId="45334"/>
    <cellStyle name="Total 2 10 3 5 4" xfId="45335"/>
    <cellStyle name="Total 2 10 3 5 5" xfId="45336"/>
    <cellStyle name="Total 2 10 3 5 6" xfId="45337"/>
    <cellStyle name="Total 2 10 3 5 7" xfId="45338"/>
    <cellStyle name="Total 2 10 3 5 8" xfId="45339"/>
    <cellStyle name="Total 2 10 3 5 9" xfId="45340"/>
    <cellStyle name="Total 2 10 3 6" xfId="45341"/>
    <cellStyle name="Total 2 10 3 6 2" xfId="45342"/>
    <cellStyle name="Total 2 10 3 6 3" xfId="45343"/>
    <cellStyle name="Total 2 10 3 6 4" xfId="45344"/>
    <cellStyle name="Total 2 10 3 6 5" xfId="45345"/>
    <cellStyle name="Total 2 10 3 6 6" xfId="45346"/>
    <cellStyle name="Total 2 10 3 6 7" xfId="45347"/>
    <cellStyle name="Total 2 10 3 6 8" xfId="45348"/>
    <cellStyle name="Total 2 10 3 6 9" xfId="45349"/>
    <cellStyle name="Total 2 10 3 7" xfId="45350"/>
    <cellStyle name="Total 2 10 3 7 2" xfId="45351"/>
    <cellStyle name="Total 2 10 3 7 3" xfId="45352"/>
    <cellStyle name="Total 2 10 3 7 4" xfId="45353"/>
    <cellStyle name="Total 2 10 3 7 5" xfId="45354"/>
    <cellStyle name="Total 2 10 3 7 6" xfId="45355"/>
    <cellStyle name="Total 2 10 3 7 7" xfId="45356"/>
    <cellStyle name="Total 2 10 3 7 8" xfId="45357"/>
    <cellStyle name="Total 2 10 3 7 9" xfId="45358"/>
    <cellStyle name="Total 2 10 3 8" xfId="45359"/>
    <cellStyle name="Total 2 10 3 8 2" xfId="45360"/>
    <cellStyle name="Total 2 10 3 8 3" xfId="45361"/>
    <cellStyle name="Total 2 10 3 8 4" xfId="45362"/>
    <cellStyle name="Total 2 10 3 8 5" xfId="45363"/>
    <cellStyle name="Total 2 10 3 8 6" xfId="45364"/>
    <cellStyle name="Total 2 10 3 8 7" xfId="45365"/>
    <cellStyle name="Total 2 10 3 8 8" xfId="45366"/>
    <cellStyle name="Total 2 10 3 8 9" xfId="45367"/>
    <cellStyle name="Total 2 10 3 9" xfId="45368"/>
    <cellStyle name="Total 2 10 4" xfId="45369"/>
    <cellStyle name="Total 2 10 4 10" xfId="45370"/>
    <cellStyle name="Total 2 10 4 11" xfId="45371"/>
    <cellStyle name="Total 2 10 4 12" xfId="45372"/>
    <cellStyle name="Total 2 10 4 13" xfId="45373"/>
    <cellStyle name="Total 2 10 4 14" xfId="45374"/>
    <cellStyle name="Total 2 10 4 2" xfId="45375"/>
    <cellStyle name="Total 2 10 4 2 2" xfId="45376"/>
    <cellStyle name="Total 2 10 4 2 3" xfId="45377"/>
    <cellStyle name="Total 2 10 4 2 4" xfId="45378"/>
    <cellStyle name="Total 2 10 4 2 5" xfId="45379"/>
    <cellStyle name="Total 2 10 4 2 6" xfId="45380"/>
    <cellStyle name="Total 2 10 4 2 7" xfId="45381"/>
    <cellStyle name="Total 2 10 4 2 8" xfId="45382"/>
    <cellStyle name="Total 2 10 4 2 9" xfId="45383"/>
    <cellStyle name="Total 2 10 4 3" xfId="45384"/>
    <cellStyle name="Total 2 10 4 3 2" xfId="45385"/>
    <cellStyle name="Total 2 10 4 3 3" xfId="45386"/>
    <cellStyle name="Total 2 10 4 3 4" xfId="45387"/>
    <cellStyle name="Total 2 10 4 3 5" xfId="45388"/>
    <cellStyle name="Total 2 10 4 3 6" xfId="45389"/>
    <cellStyle name="Total 2 10 4 3 7" xfId="45390"/>
    <cellStyle name="Total 2 10 4 3 8" xfId="45391"/>
    <cellStyle name="Total 2 10 4 3 9" xfId="45392"/>
    <cellStyle name="Total 2 10 4 4" xfId="45393"/>
    <cellStyle name="Total 2 10 4 4 2" xfId="45394"/>
    <cellStyle name="Total 2 10 4 4 3" xfId="45395"/>
    <cellStyle name="Total 2 10 4 4 4" xfId="45396"/>
    <cellStyle name="Total 2 10 4 4 5" xfId="45397"/>
    <cellStyle name="Total 2 10 4 4 6" xfId="45398"/>
    <cellStyle name="Total 2 10 4 4 7" xfId="45399"/>
    <cellStyle name="Total 2 10 4 4 8" xfId="45400"/>
    <cellStyle name="Total 2 10 4 4 9" xfId="45401"/>
    <cellStyle name="Total 2 10 4 5" xfId="45402"/>
    <cellStyle name="Total 2 10 4 5 2" xfId="45403"/>
    <cellStyle name="Total 2 10 4 5 3" xfId="45404"/>
    <cellStyle name="Total 2 10 4 5 4" xfId="45405"/>
    <cellStyle name="Total 2 10 4 5 5" xfId="45406"/>
    <cellStyle name="Total 2 10 4 5 6" xfId="45407"/>
    <cellStyle name="Total 2 10 4 5 7" xfId="45408"/>
    <cellStyle name="Total 2 10 4 5 8" xfId="45409"/>
    <cellStyle name="Total 2 10 4 5 9" xfId="45410"/>
    <cellStyle name="Total 2 10 4 6" xfId="45411"/>
    <cellStyle name="Total 2 10 4 6 2" xfId="45412"/>
    <cellStyle name="Total 2 10 4 6 3" xfId="45413"/>
    <cellStyle name="Total 2 10 4 6 4" xfId="45414"/>
    <cellStyle name="Total 2 10 4 6 5" xfId="45415"/>
    <cellStyle name="Total 2 10 4 6 6" xfId="45416"/>
    <cellStyle name="Total 2 10 4 6 7" xfId="45417"/>
    <cellStyle name="Total 2 10 4 6 8" xfId="45418"/>
    <cellStyle name="Total 2 10 4 6 9" xfId="45419"/>
    <cellStyle name="Total 2 10 4 7" xfId="45420"/>
    <cellStyle name="Total 2 10 4 8" xfId="45421"/>
    <cellStyle name="Total 2 10 4 9" xfId="45422"/>
    <cellStyle name="Total 2 10 5" xfId="45423"/>
    <cellStyle name="Total 2 10 5 2" xfId="45424"/>
    <cellStyle name="Total 2 10 5 3" xfId="45425"/>
    <cellStyle name="Total 2 10 5 4" xfId="45426"/>
    <cellStyle name="Total 2 10 5 5" xfId="45427"/>
    <cellStyle name="Total 2 10 5 6" xfId="45428"/>
    <cellStyle name="Total 2 10 5 7" xfId="45429"/>
    <cellStyle name="Total 2 10 5 8" xfId="45430"/>
    <cellStyle name="Total 2 10 5 9" xfId="45431"/>
    <cellStyle name="Total 2 10 6" xfId="45432"/>
    <cellStyle name="Total 2 10 6 2" xfId="45433"/>
    <cellStyle name="Total 2 10 6 3" xfId="45434"/>
    <cellStyle name="Total 2 10 6 4" xfId="45435"/>
    <cellStyle name="Total 2 10 6 5" xfId="45436"/>
    <cellStyle name="Total 2 10 6 6" xfId="45437"/>
    <cellStyle name="Total 2 10 6 7" xfId="45438"/>
    <cellStyle name="Total 2 10 6 8" xfId="45439"/>
    <cellStyle name="Total 2 10 6 9" xfId="45440"/>
    <cellStyle name="Total 2 10 7" xfId="45441"/>
    <cellStyle name="Total 2 10 7 2" xfId="45442"/>
    <cellStyle name="Total 2 10 7 3" xfId="45443"/>
    <cellStyle name="Total 2 10 7 4" xfId="45444"/>
    <cellStyle name="Total 2 10 7 5" xfId="45445"/>
    <cellStyle name="Total 2 10 7 6" xfId="45446"/>
    <cellStyle name="Total 2 10 7 7" xfId="45447"/>
    <cellStyle name="Total 2 10 7 8" xfId="45448"/>
    <cellStyle name="Total 2 10 7 9" xfId="45449"/>
    <cellStyle name="Total 2 10 8" xfId="45450"/>
    <cellStyle name="Total 2 10 8 2" xfId="45451"/>
    <cellStyle name="Total 2 10 8 3" xfId="45452"/>
    <cellStyle name="Total 2 10 8 4" xfId="45453"/>
    <cellStyle name="Total 2 10 8 5" xfId="45454"/>
    <cellStyle name="Total 2 10 8 6" xfId="45455"/>
    <cellStyle name="Total 2 10 8 7" xfId="45456"/>
    <cellStyle name="Total 2 10 8 8" xfId="45457"/>
    <cellStyle name="Total 2 10 8 9" xfId="45458"/>
    <cellStyle name="Total 2 10 9" xfId="45459"/>
    <cellStyle name="Total 2 10 9 2" xfId="45460"/>
    <cellStyle name="Total 2 10 9 3" xfId="45461"/>
    <cellStyle name="Total 2 10 9 4" xfId="45462"/>
    <cellStyle name="Total 2 10 9 5" xfId="45463"/>
    <cellStyle name="Total 2 10 9 6" xfId="45464"/>
    <cellStyle name="Total 2 10 9 7" xfId="45465"/>
    <cellStyle name="Total 2 10 9 8" xfId="45466"/>
    <cellStyle name="Total 2 10 9 9" xfId="45467"/>
    <cellStyle name="Total 2 11" xfId="45468"/>
    <cellStyle name="Total 2 11 10" xfId="45469"/>
    <cellStyle name="Total 2 11 11" xfId="45470"/>
    <cellStyle name="Total 2 11 12" xfId="45471"/>
    <cellStyle name="Total 2 11 13" xfId="45472"/>
    <cellStyle name="Total 2 11 14" xfId="45473"/>
    <cellStyle name="Total 2 11 2" xfId="45474"/>
    <cellStyle name="Total 2 11 2 2" xfId="45475"/>
    <cellStyle name="Total 2 11 2 3" xfId="45476"/>
    <cellStyle name="Total 2 11 2 4" xfId="45477"/>
    <cellStyle name="Total 2 11 2 5" xfId="45478"/>
    <cellStyle name="Total 2 11 2 6" xfId="45479"/>
    <cellStyle name="Total 2 11 2 7" xfId="45480"/>
    <cellStyle name="Total 2 11 2 8" xfId="45481"/>
    <cellStyle name="Total 2 11 2 9" xfId="45482"/>
    <cellStyle name="Total 2 11 3" xfId="45483"/>
    <cellStyle name="Total 2 11 3 2" xfId="45484"/>
    <cellStyle name="Total 2 11 3 3" xfId="45485"/>
    <cellStyle name="Total 2 11 3 4" xfId="45486"/>
    <cellStyle name="Total 2 11 3 5" xfId="45487"/>
    <cellStyle name="Total 2 11 3 6" xfId="45488"/>
    <cellStyle name="Total 2 11 3 7" xfId="45489"/>
    <cellStyle name="Total 2 11 3 8" xfId="45490"/>
    <cellStyle name="Total 2 11 3 9" xfId="45491"/>
    <cellStyle name="Total 2 11 4" xfId="45492"/>
    <cellStyle name="Total 2 11 4 2" xfId="45493"/>
    <cellStyle name="Total 2 11 4 3" xfId="45494"/>
    <cellStyle name="Total 2 11 4 4" xfId="45495"/>
    <cellStyle name="Total 2 11 4 5" xfId="45496"/>
    <cellStyle name="Total 2 11 4 6" xfId="45497"/>
    <cellStyle name="Total 2 11 4 7" xfId="45498"/>
    <cellStyle name="Total 2 11 4 8" xfId="45499"/>
    <cellStyle name="Total 2 11 4 9" xfId="45500"/>
    <cellStyle name="Total 2 11 5" xfId="45501"/>
    <cellStyle name="Total 2 11 5 2" xfId="45502"/>
    <cellStyle name="Total 2 11 5 3" xfId="45503"/>
    <cellStyle name="Total 2 11 5 4" xfId="45504"/>
    <cellStyle name="Total 2 11 5 5" xfId="45505"/>
    <cellStyle name="Total 2 11 5 6" xfId="45506"/>
    <cellStyle name="Total 2 11 5 7" xfId="45507"/>
    <cellStyle name="Total 2 11 5 8" xfId="45508"/>
    <cellStyle name="Total 2 11 5 9" xfId="45509"/>
    <cellStyle name="Total 2 11 6" xfId="45510"/>
    <cellStyle name="Total 2 11 6 2" xfId="45511"/>
    <cellStyle name="Total 2 11 6 3" xfId="45512"/>
    <cellStyle name="Total 2 11 6 4" xfId="45513"/>
    <cellStyle name="Total 2 11 6 5" xfId="45514"/>
    <cellStyle name="Total 2 11 6 6" xfId="45515"/>
    <cellStyle name="Total 2 11 6 7" xfId="45516"/>
    <cellStyle name="Total 2 11 6 8" xfId="45517"/>
    <cellStyle name="Total 2 11 6 9" xfId="45518"/>
    <cellStyle name="Total 2 11 7" xfId="45519"/>
    <cellStyle name="Total 2 11 8" xfId="45520"/>
    <cellStyle name="Total 2 11 9" xfId="45521"/>
    <cellStyle name="Total 2 12" xfId="45522"/>
    <cellStyle name="Total 2 13" xfId="45523"/>
    <cellStyle name="Total 2 14" xfId="45524"/>
    <cellStyle name="Total 2 15" xfId="45525"/>
    <cellStyle name="Total 2 2" xfId="1826"/>
    <cellStyle name="Total 2 2 10" xfId="45526"/>
    <cellStyle name="Total 2 2 11" xfId="45527"/>
    <cellStyle name="Total 2 2 12" xfId="45528"/>
    <cellStyle name="Total 2 2 2" xfId="1827"/>
    <cellStyle name="Total 2 2 2 10" xfId="45529"/>
    <cellStyle name="Total 2 2 2 10 2" xfId="45530"/>
    <cellStyle name="Total 2 2 2 10 3" xfId="45531"/>
    <cellStyle name="Total 2 2 2 10 4" xfId="45532"/>
    <cellStyle name="Total 2 2 2 10 5" xfId="45533"/>
    <cellStyle name="Total 2 2 2 10 6" xfId="45534"/>
    <cellStyle name="Total 2 2 2 10 7" xfId="45535"/>
    <cellStyle name="Total 2 2 2 10 8" xfId="45536"/>
    <cellStyle name="Total 2 2 2 10 9" xfId="45537"/>
    <cellStyle name="Total 2 2 2 11" xfId="45538"/>
    <cellStyle name="Total 2 2 2 11 2" xfId="45539"/>
    <cellStyle name="Total 2 2 2 11 3" xfId="45540"/>
    <cellStyle name="Total 2 2 2 11 4" xfId="45541"/>
    <cellStyle name="Total 2 2 2 11 5" xfId="45542"/>
    <cellStyle name="Total 2 2 2 11 6" xfId="45543"/>
    <cellStyle name="Total 2 2 2 11 7" xfId="45544"/>
    <cellStyle name="Total 2 2 2 11 8" xfId="45545"/>
    <cellStyle name="Total 2 2 2 11 9" xfId="45546"/>
    <cellStyle name="Total 2 2 2 12" xfId="45547"/>
    <cellStyle name="Total 2 2 2 12 2" xfId="45548"/>
    <cellStyle name="Total 2 2 2 12 3" xfId="45549"/>
    <cellStyle name="Total 2 2 2 12 4" xfId="45550"/>
    <cellStyle name="Total 2 2 2 12 5" xfId="45551"/>
    <cellStyle name="Total 2 2 2 12 6" xfId="45552"/>
    <cellStyle name="Total 2 2 2 12 7" xfId="45553"/>
    <cellStyle name="Total 2 2 2 12 8" xfId="45554"/>
    <cellStyle name="Total 2 2 2 12 9" xfId="45555"/>
    <cellStyle name="Total 2 2 2 13" xfId="45556"/>
    <cellStyle name="Total 2 2 2 13 2" xfId="45557"/>
    <cellStyle name="Total 2 2 2 13 3" xfId="45558"/>
    <cellStyle name="Total 2 2 2 13 4" xfId="45559"/>
    <cellStyle name="Total 2 2 2 13 5" xfId="45560"/>
    <cellStyle name="Total 2 2 2 13 6" xfId="45561"/>
    <cellStyle name="Total 2 2 2 13 7" xfId="45562"/>
    <cellStyle name="Total 2 2 2 13 8" xfId="45563"/>
    <cellStyle name="Total 2 2 2 13 9" xfId="45564"/>
    <cellStyle name="Total 2 2 2 14" xfId="45565"/>
    <cellStyle name="Total 2 2 2 15" xfId="45566"/>
    <cellStyle name="Total 2 2 2 16" xfId="45567"/>
    <cellStyle name="Total 2 2 2 17" xfId="45568"/>
    <cellStyle name="Total 2 2 2 2" xfId="1828"/>
    <cellStyle name="Total 2 2 2 2 10" xfId="45569"/>
    <cellStyle name="Total 2 2 2 2 10 2" xfId="45570"/>
    <cellStyle name="Total 2 2 2 2 10 3" xfId="45571"/>
    <cellStyle name="Total 2 2 2 2 10 4" xfId="45572"/>
    <cellStyle name="Total 2 2 2 2 10 5" xfId="45573"/>
    <cellStyle name="Total 2 2 2 2 10 6" xfId="45574"/>
    <cellStyle name="Total 2 2 2 2 10 7" xfId="45575"/>
    <cellStyle name="Total 2 2 2 2 10 8" xfId="45576"/>
    <cellStyle name="Total 2 2 2 2 10 9" xfId="45577"/>
    <cellStyle name="Total 2 2 2 2 11" xfId="45578"/>
    <cellStyle name="Total 2 2 2 2 11 2" xfId="45579"/>
    <cellStyle name="Total 2 2 2 2 11 3" xfId="45580"/>
    <cellStyle name="Total 2 2 2 2 11 4" xfId="45581"/>
    <cellStyle name="Total 2 2 2 2 11 5" xfId="45582"/>
    <cellStyle name="Total 2 2 2 2 11 6" xfId="45583"/>
    <cellStyle name="Total 2 2 2 2 11 7" xfId="45584"/>
    <cellStyle name="Total 2 2 2 2 11 8" xfId="45585"/>
    <cellStyle name="Total 2 2 2 2 11 9" xfId="45586"/>
    <cellStyle name="Total 2 2 2 2 12" xfId="45587"/>
    <cellStyle name="Total 2 2 2 2 13" xfId="45588"/>
    <cellStyle name="Total 2 2 2 2 14" xfId="45589"/>
    <cellStyle name="Total 2 2 2 2 15" xfId="45590"/>
    <cellStyle name="Total 2 2 2 2 2" xfId="1829"/>
    <cellStyle name="Total 2 2 2 2 2 10" xfId="45591"/>
    <cellStyle name="Total 2 2 2 2 2 11" xfId="45592"/>
    <cellStyle name="Total 2 2 2 2 2 12" xfId="45593"/>
    <cellStyle name="Total 2 2 2 2 2 13" xfId="45594"/>
    <cellStyle name="Total 2 2 2 2 2 14" xfId="45595"/>
    <cellStyle name="Total 2 2 2 2 2 15" xfId="45596"/>
    <cellStyle name="Total 2 2 2 2 2 16" xfId="45597"/>
    <cellStyle name="Total 2 2 2 2 2 17" xfId="45598"/>
    <cellStyle name="Total 2 2 2 2 2 2" xfId="45599"/>
    <cellStyle name="Total 2 2 2 2 2 2 10" xfId="45600"/>
    <cellStyle name="Total 2 2 2 2 2 2 11" xfId="45601"/>
    <cellStyle name="Total 2 2 2 2 2 2 12" xfId="45602"/>
    <cellStyle name="Total 2 2 2 2 2 2 13" xfId="45603"/>
    <cellStyle name="Total 2 2 2 2 2 2 14" xfId="45604"/>
    <cellStyle name="Total 2 2 2 2 2 2 2" xfId="45605"/>
    <cellStyle name="Total 2 2 2 2 2 2 2 2" xfId="45606"/>
    <cellStyle name="Total 2 2 2 2 2 2 2 3" xfId="45607"/>
    <cellStyle name="Total 2 2 2 2 2 2 2 4" xfId="45608"/>
    <cellStyle name="Total 2 2 2 2 2 2 2 5" xfId="45609"/>
    <cellStyle name="Total 2 2 2 2 2 2 2 6" xfId="45610"/>
    <cellStyle name="Total 2 2 2 2 2 2 2 7" xfId="45611"/>
    <cellStyle name="Total 2 2 2 2 2 2 2 8" xfId="45612"/>
    <cellStyle name="Total 2 2 2 2 2 2 2 9" xfId="45613"/>
    <cellStyle name="Total 2 2 2 2 2 2 3" xfId="45614"/>
    <cellStyle name="Total 2 2 2 2 2 2 3 2" xfId="45615"/>
    <cellStyle name="Total 2 2 2 2 2 2 3 3" xfId="45616"/>
    <cellStyle name="Total 2 2 2 2 2 2 3 4" xfId="45617"/>
    <cellStyle name="Total 2 2 2 2 2 2 3 5" xfId="45618"/>
    <cellStyle name="Total 2 2 2 2 2 2 3 6" xfId="45619"/>
    <cellStyle name="Total 2 2 2 2 2 2 3 7" xfId="45620"/>
    <cellStyle name="Total 2 2 2 2 2 2 3 8" xfId="45621"/>
    <cellStyle name="Total 2 2 2 2 2 2 3 9" xfId="45622"/>
    <cellStyle name="Total 2 2 2 2 2 2 4" xfId="45623"/>
    <cellStyle name="Total 2 2 2 2 2 2 4 2" xfId="45624"/>
    <cellStyle name="Total 2 2 2 2 2 2 4 3" xfId="45625"/>
    <cellStyle name="Total 2 2 2 2 2 2 4 4" xfId="45626"/>
    <cellStyle name="Total 2 2 2 2 2 2 4 5" xfId="45627"/>
    <cellStyle name="Total 2 2 2 2 2 2 4 6" xfId="45628"/>
    <cellStyle name="Total 2 2 2 2 2 2 4 7" xfId="45629"/>
    <cellStyle name="Total 2 2 2 2 2 2 4 8" xfId="45630"/>
    <cellStyle name="Total 2 2 2 2 2 2 4 9" xfId="45631"/>
    <cellStyle name="Total 2 2 2 2 2 2 5" xfId="45632"/>
    <cellStyle name="Total 2 2 2 2 2 2 5 2" xfId="45633"/>
    <cellStyle name="Total 2 2 2 2 2 2 5 3" xfId="45634"/>
    <cellStyle name="Total 2 2 2 2 2 2 5 4" xfId="45635"/>
    <cellStyle name="Total 2 2 2 2 2 2 5 5" xfId="45636"/>
    <cellStyle name="Total 2 2 2 2 2 2 5 6" xfId="45637"/>
    <cellStyle name="Total 2 2 2 2 2 2 5 7" xfId="45638"/>
    <cellStyle name="Total 2 2 2 2 2 2 5 8" xfId="45639"/>
    <cellStyle name="Total 2 2 2 2 2 2 5 9" xfId="45640"/>
    <cellStyle name="Total 2 2 2 2 2 2 6" xfId="45641"/>
    <cellStyle name="Total 2 2 2 2 2 2 6 2" xfId="45642"/>
    <cellStyle name="Total 2 2 2 2 2 2 6 3" xfId="45643"/>
    <cellStyle name="Total 2 2 2 2 2 2 6 4" xfId="45644"/>
    <cellStyle name="Total 2 2 2 2 2 2 6 5" xfId="45645"/>
    <cellStyle name="Total 2 2 2 2 2 2 6 6" xfId="45646"/>
    <cellStyle name="Total 2 2 2 2 2 2 6 7" xfId="45647"/>
    <cellStyle name="Total 2 2 2 2 2 2 6 8" xfId="45648"/>
    <cellStyle name="Total 2 2 2 2 2 2 6 9" xfId="45649"/>
    <cellStyle name="Total 2 2 2 2 2 2 7" xfId="45650"/>
    <cellStyle name="Total 2 2 2 2 2 2 8" xfId="45651"/>
    <cellStyle name="Total 2 2 2 2 2 2 9" xfId="45652"/>
    <cellStyle name="Total 2 2 2 2 2 3" xfId="45653"/>
    <cellStyle name="Total 2 2 2 2 2 3 2" xfId="45654"/>
    <cellStyle name="Total 2 2 2 2 2 3 3" xfId="45655"/>
    <cellStyle name="Total 2 2 2 2 2 3 4" xfId="45656"/>
    <cellStyle name="Total 2 2 2 2 2 3 5" xfId="45657"/>
    <cellStyle name="Total 2 2 2 2 2 3 6" xfId="45658"/>
    <cellStyle name="Total 2 2 2 2 2 3 7" xfId="45659"/>
    <cellStyle name="Total 2 2 2 2 2 3 8" xfId="45660"/>
    <cellStyle name="Total 2 2 2 2 2 3 9" xfId="45661"/>
    <cellStyle name="Total 2 2 2 2 2 4" xfId="45662"/>
    <cellStyle name="Total 2 2 2 2 2 4 2" xfId="45663"/>
    <cellStyle name="Total 2 2 2 2 2 4 3" xfId="45664"/>
    <cellStyle name="Total 2 2 2 2 2 4 4" xfId="45665"/>
    <cellStyle name="Total 2 2 2 2 2 4 5" xfId="45666"/>
    <cellStyle name="Total 2 2 2 2 2 4 6" xfId="45667"/>
    <cellStyle name="Total 2 2 2 2 2 4 7" xfId="45668"/>
    <cellStyle name="Total 2 2 2 2 2 4 8" xfId="45669"/>
    <cellStyle name="Total 2 2 2 2 2 4 9" xfId="45670"/>
    <cellStyle name="Total 2 2 2 2 2 5" xfId="45671"/>
    <cellStyle name="Total 2 2 2 2 2 5 2" xfId="45672"/>
    <cellStyle name="Total 2 2 2 2 2 5 3" xfId="45673"/>
    <cellStyle name="Total 2 2 2 2 2 5 4" xfId="45674"/>
    <cellStyle name="Total 2 2 2 2 2 5 5" xfId="45675"/>
    <cellStyle name="Total 2 2 2 2 2 5 6" xfId="45676"/>
    <cellStyle name="Total 2 2 2 2 2 5 7" xfId="45677"/>
    <cellStyle name="Total 2 2 2 2 2 5 8" xfId="45678"/>
    <cellStyle name="Total 2 2 2 2 2 5 9" xfId="45679"/>
    <cellStyle name="Total 2 2 2 2 2 6" xfId="45680"/>
    <cellStyle name="Total 2 2 2 2 2 6 2" xfId="45681"/>
    <cellStyle name="Total 2 2 2 2 2 6 3" xfId="45682"/>
    <cellStyle name="Total 2 2 2 2 2 6 4" xfId="45683"/>
    <cellStyle name="Total 2 2 2 2 2 6 5" xfId="45684"/>
    <cellStyle name="Total 2 2 2 2 2 6 6" xfId="45685"/>
    <cellStyle name="Total 2 2 2 2 2 6 7" xfId="45686"/>
    <cellStyle name="Total 2 2 2 2 2 6 8" xfId="45687"/>
    <cellStyle name="Total 2 2 2 2 2 6 9" xfId="45688"/>
    <cellStyle name="Total 2 2 2 2 2 7" xfId="45689"/>
    <cellStyle name="Total 2 2 2 2 2 7 2" xfId="45690"/>
    <cellStyle name="Total 2 2 2 2 2 7 3" xfId="45691"/>
    <cellStyle name="Total 2 2 2 2 2 7 4" xfId="45692"/>
    <cellStyle name="Total 2 2 2 2 2 7 5" xfId="45693"/>
    <cellStyle name="Total 2 2 2 2 2 7 6" xfId="45694"/>
    <cellStyle name="Total 2 2 2 2 2 7 7" xfId="45695"/>
    <cellStyle name="Total 2 2 2 2 2 7 8" xfId="45696"/>
    <cellStyle name="Total 2 2 2 2 2 7 9" xfId="45697"/>
    <cellStyle name="Total 2 2 2 2 2 8" xfId="45698"/>
    <cellStyle name="Total 2 2 2 2 2 8 2" xfId="45699"/>
    <cellStyle name="Total 2 2 2 2 2 8 3" xfId="45700"/>
    <cellStyle name="Total 2 2 2 2 2 8 4" xfId="45701"/>
    <cellStyle name="Total 2 2 2 2 2 8 5" xfId="45702"/>
    <cellStyle name="Total 2 2 2 2 2 8 6" xfId="45703"/>
    <cellStyle name="Total 2 2 2 2 2 8 7" xfId="45704"/>
    <cellStyle name="Total 2 2 2 2 2 8 8" xfId="45705"/>
    <cellStyle name="Total 2 2 2 2 2 8 9" xfId="45706"/>
    <cellStyle name="Total 2 2 2 2 2 9" xfId="45707"/>
    <cellStyle name="Total 2 2 2 2 3" xfId="45708"/>
    <cellStyle name="Total 2 2 2 2 3 10" xfId="45709"/>
    <cellStyle name="Total 2 2 2 2 3 11" xfId="45710"/>
    <cellStyle name="Total 2 2 2 2 3 12" xfId="45711"/>
    <cellStyle name="Total 2 2 2 2 3 13" xfId="45712"/>
    <cellStyle name="Total 2 2 2 2 3 14" xfId="45713"/>
    <cellStyle name="Total 2 2 2 2 3 15" xfId="45714"/>
    <cellStyle name="Total 2 2 2 2 3 16" xfId="45715"/>
    <cellStyle name="Total 2 2 2 2 3 2" xfId="45716"/>
    <cellStyle name="Total 2 2 2 2 3 2 10" xfId="45717"/>
    <cellStyle name="Total 2 2 2 2 3 2 11" xfId="45718"/>
    <cellStyle name="Total 2 2 2 2 3 2 12" xfId="45719"/>
    <cellStyle name="Total 2 2 2 2 3 2 13" xfId="45720"/>
    <cellStyle name="Total 2 2 2 2 3 2 14" xfId="45721"/>
    <cellStyle name="Total 2 2 2 2 3 2 2" xfId="45722"/>
    <cellStyle name="Total 2 2 2 2 3 2 2 2" xfId="45723"/>
    <cellStyle name="Total 2 2 2 2 3 2 2 3" xfId="45724"/>
    <cellStyle name="Total 2 2 2 2 3 2 2 4" xfId="45725"/>
    <cellStyle name="Total 2 2 2 2 3 2 2 5" xfId="45726"/>
    <cellStyle name="Total 2 2 2 2 3 2 2 6" xfId="45727"/>
    <cellStyle name="Total 2 2 2 2 3 2 2 7" xfId="45728"/>
    <cellStyle name="Total 2 2 2 2 3 2 2 8" xfId="45729"/>
    <cellStyle name="Total 2 2 2 2 3 2 2 9" xfId="45730"/>
    <cellStyle name="Total 2 2 2 2 3 2 3" xfId="45731"/>
    <cellStyle name="Total 2 2 2 2 3 2 3 2" xfId="45732"/>
    <cellStyle name="Total 2 2 2 2 3 2 3 3" xfId="45733"/>
    <cellStyle name="Total 2 2 2 2 3 2 3 4" xfId="45734"/>
    <cellStyle name="Total 2 2 2 2 3 2 3 5" xfId="45735"/>
    <cellStyle name="Total 2 2 2 2 3 2 3 6" xfId="45736"/>
    <cellStyle name="Total 2 2 2 2 3 2 3 7" xfId="45737"/>
    <cellStyle name="Total 2 2 2 2 3 2 3 8" xfId="45738"/>
    <cellStyle name="Total 2 2 2 2 3 2 3 9" xfId="45739"/>
    <cellStyle name="Total 2 2 2 2 3 2 4" xfId="45740"/>
    <cellStyle name="Total 2 2 2 2 3 2 4 2" xfId="45741"/>
    <cellStyle name="Total 2 2 2 2 3 2 4 3" xfId="45742"/>
    <cellStyle name="Total 2 2 2 2 3 2 4 4" xfId="45743"/>
    <cellStyle name="Total 2 2 2 2 3 2 4 5" xfId="45744"/>
    <cellStyle name="Total 2 2 2 2 3 2 4 6" xfId="45745"/>
    <cellStyle name="Total 2 2 2 2 3 2 4 7" xfId="45746"/>
    <cellStyle name="Total 2 2 2 2 3 2 4 8" xfId="45747"/>
    <cellStyle name="Total 2 2 2 2 3 2 4 9" xfId="45748"/>
    <cellStyle name="Total 2 2 2 2 3 2 5" xfId="45749"/>
    <cellStyle name="Total 2 2 2 2 3 2 5 2" xfId="45750"/>
    <cellStyle name="Total 2 2 2 2 3 2 5 3" xfId="45751"/>
    <cellStyle name="Total 2 2 2 2 3 2 5 4" xfId="45752"/>
    <cellStyle name="Total 2 2 2 2 3 2 5 5" xfId="45753"/>
    <cellStyle name="Total 2 2 2 2 3 2 5 6" xfId="45754"/>
    <cellStyle name="Total 2 2 2 2 3 2 5 7" xfId="45755"/>
    <cellStyle name="Total 2 2 2 2 3 2 5 8" xfId="45756"/>
    <cellStyle name="Total 2 2 2 2 3 2 5 9" xfId="45757"/>
    <cellStyle name="Total 2 2 2 2 3 2 6" xfId="45758"/>
    <cellStyle name="Total 2 2 2 2 3 2 6 2" xfId="45759"/>
    <cellStyle name="Total 2 2 2 2 3 2 6 3" xfId="45760"/>
    <cellStyle name="Total 2 2 2 2 3 2 6 4" xfId="45761"/>
    <cellStyle name="Total 2 2 2 2 3 2 6 5" xfId="45762"/>
    <cellStyle name="Total 2 2 2 2 3 2 6 6" xfId="45763"/>
    <cellStyle name="Total 2 2 2 2 3 2 6 7" xfId="45764"/>
    <cellStyle name="Total 2 2 2 2 3 2 6 8" xfId="45765"/>
    <cellStyle name="Total 2 2 2 2 3 2 6 9" xfId="45766"/>
    <cellStyle name="Total 2 2 2 2 3 2 7" xfId="45767"/>
    <cellStyle name="Total 2 2 2 2 3 2 8" xfId="45768"/>
    <cellStyle name="Total 2 2 2 2 3 2 9" xfId="45769"/>
    <cellStyle name="Total 2 2 2 2 3 3" xfId="45770"/>
    <cellStyle name="Total 2 2 2 2 3 3 2" xfId="45771"/>
    <cellStyle name="Total 2 2 2 2 3 3 3" xfId="45772"/>
    <cellStyle name="Total 2 2 2 2 3 3 4" xfId="45773"/>
    <cellStyle name="Total 2 2 2 2 3 3 5" xfId="45774"/>
    <cellStyle name="Total 2 2 2 2 3 3 6" xfId="45775"/>
    <cellStyle name="Total 2 2 2 2 3 3 7" xfId="45776"/>
    <cellStyle name="Total 2 2 2 2 3 3 8" xfId="45777"/>
    <cellStyle name="Total 2 2 2 2 3 3 9" xfId="45778"/>
    <cellStyle name="Total 2 2 2 2 3 4" xfId="45779"/>
    <cellStyle name="Total 2 2 2 2 3 4 2" xfId="45780"/>
    <cellStyle name="Total 2 2 2 2 3 4 3" xfId="45781"/>
    <cellStyle name="Total 2 2 2 2 3 4 4" xfId="45782"/>
    <cellStyle name="Total 2 2 2 2 3 4 5" xfId="45783"/>
    <cellStyle name="Total 2 2 2 2 3 4 6" xfId="45784"/>
    <cellStyle name="Total 2 2 2 2 3 4 7" xfId="45785"/>
    <cellStyle name="Total 2 2 2 2 3 4 8" xfId="45786"/>
    <cellStyle name="Total 2 2 2 2 3 4 9" xfId="45787"/>
    <cellStyle name="Total 2 2 2 2 3 5" xfId="45788"/>
    <cellStyle name="Total 2 2 2 2 3 5 2" xfId="45789"/>
    <cellStyle name="Total 2 2 2 2 3 5 3" xfId="45790"/>
    <cellStyle name="Total 2 2 2 2 3 5 4" xfId="45791"/>
    <cellStyle name="Total 2 2 2 2 3 5 5" xfId="45792"/>
    <cellStyle name="Total 2 2 2 2 3 5 6" xfId="45793"/>
    <cellStyle name="Total 2 2 2 2 3 5 7" xfId="45794"/>
    <cellStyle name="Total 2 2 2 2 3 5 8" xfId="45795"/>
    <cellStyle name="Total 2 2 2 2 3 5 9" xfId="45796"/>
    <cellStyle name="Total 2 2 2 2 3 6" xfId="45797"/>
    <cellStyle name="Total 2 2 2 2 3 6 2" xfId="45798"/>
    <cellStyle name="Total 2 2 2 2 3 6 3" xfId="45799"/>
    <cellStyle name="Total 2 2 2 2 3 6 4" xfId="45800"/>
    <cellStyle name="Total 2 2 2 2 3 6 5" xfId="45801"/>
    <cellStyle name="Total 2 2 2 2 3 6 6" xfId="45802"/>
    <cellStyle name="Total 2 2 2 2 3 6 7" xfId="45803"/>
    <cellStyle name="Total 2 2 2 2 3 6 8" xfId="45804"/>
    <cellStyle name="Total 2 2 2 2 3 6 9" xfId="45805"/>
    <cellStyle name="Total 2 2 2 2 3 7" xfId="45806"/>
    <cellStyle name="Total 2 2 2 2 3 7 2" xfId="45807"/>
    <cellStyle name="Total 2 2 2 2 3 7 3" xfId="45808"/>
    <cellStyle name="Total 2 2 2 2 3 7 4" xfId="45809"/>
    <cellStyle name="Total 2 2 2 2 3 7 5" xfId="45810"/>
    <cellStyle name="Total 2 2 2 2 3 7 6" xfId="45811"/>
    <cellStyle name="Total 2 2 2 2 3 7 7" xfId="45812"/>
    <cellStyle name="Total 2 2 2 2 3 7 8" xfId="45813"/>
    <cellStyle name="Total 2 2 2 2 3 7 9" xfId="45814"/>
    <cellStyle name="Total 2 2 2 2 3 8" xfId="45815"/>
    <cellStyle name="Total 2 2 2 2 3 8 2" xfId="45816"/>
    <cellStyle name="Total 2 2 2 2 3 8 3" xfId="45817"/>
    <cellStyle name="Total 2 2 2 2 3 8 4" xfId="45818"/>
    <cellStyle name="Total 2 2 2 2 3 8 5" xfId="45819"/>
    <cellStyle name="Total 2 2 2 2 3 8 6" xfId="45820"/>
    <cellStyle name="Total 2 2 2 2 3 8 7" xfId="45821"/>
    <cellStyle name="Total 2 2 2 2 3 8 8" xfId="45822"/>
    <cellStyle name="Total 2 2 2 2 3 8 9" xfId="45823"/>
    <cellStyle name="Total 2 2 2 2 3 9" xfId="45824"/>
    <cellStyle name="Total 2 2 2 2 4" xfId="45825"/>
    <cellStyle name="Total 2 2 2 2 4 10" xfId="45826"/>
    <cellStyle name="Total 2 2 2 2 4 11" xfId="45827"/>
    <cellStyle name="Total 2 2 2 2 4 12" xfId="45828"/>
    <cellStyle name="Total 2 2 2 2 4 13" xfId="45829"/>
    <cellStyle name="Total 2 2 2 2 4 14" xfId="45830"/>
    <cellStyle name="Total 2 2 2 2 4 15" xfId="45831"/>
    <cellStyle name="Total 2 2 2 2 4 16" xfId="45832"/>
    <cellStyle name="Total 2 2 2 2 4 2" xfId="45833"/>
    <cellStyle name="Total 2 2 2 2 4 2 10" xfId="45834"/>
    <cellStyle name="Total 2 2 2 2 4 2 11" xfId="45835"/>
    <cellStyle name="Total 2 2 2 2 4 2 12" xfId="45836"/>
    <cellStyle name="Total 2 2 2 2 4 2 13" xfId="45837"/>
    <cellStyle name="Total 2 2 2 2 4 2 14" xfId="45838"/>
    <cellStyle name="Total 2 2 2 2 4 2 2" xfId="45839"/>
    <cellStyle name="Total 2 2 2 2 4 2 2 2" xfId="45840"/>
    <cellStyle name="Total 2 2 2 2 4 2 2 3" xfId="45841"/>
    <cellStyle name="Total 2 2 2 2 4 2 2 4" xfId="45842"/>
    <cellStyle name="Total 2 2 2 2 4 2 2 5" xfId="45843"/>
    <cellStyle name="Total 2 2 2 2 4 2 2 6" xfId="45844"/>
    <cellStyle name="Total 2 2 2 2 4 2 2 7" xfId="45845"/>
    <cellStyle name="Total 2 2 2 2 4 2 2 8" xfId="45846"/>
    <cellStyle name="Total 2 2 2 2 4 2 2 9" xfId="45847"/>
    <cellStyle name="Total 2 2 2 2 4 2 3" xfId="45848"/>
    <cellStyle name="Total 2 2 2 2 4 2 3 2" xfId="45849"/>
    <cellStyle name="Total 2 2 2 2 4 2 3 3" xfId="45850"/>
    <cellStyle name="Total 2 2 2 2 4 2 3 4" xfId="45851"/>
    <cellStyle name="Total 2 2 2 2 4 2 3 5" xfId="45852"/>
    <cellStyle name="Total 2 2 2 2 4 2 3 6" xfId="45853"/>
    <cellStyle name="Total 2 2 2 2 4 2 3 7" xfId="45854"/>
    <cellStyle name="Total 2 2 2 2 4 2 3 8" xfId="45855"/>
    <cellStyle name="Total 2 2 2 2 4 2 3 9" xfId="45856"/>
    <cellStyle name="Total 2 2 2 2 4 2 4" xfId="45857"/>
    <cellStyle name="Total 2 2 2 2 4 2 4 2" xfId="45858"/>
    <cellStyle name="Total 2 2 2 2 4 2 4 3" xfId="45859"/>
    <cellStyle name="Total 2 2 2 2 4 2 4 4" xfId="45860"/>
    <cellStyle name="Total 2 2 2 2 4 2 4 5" xfId="45861"/>
    <cellStyle name="Total 2 2 2 2 4 2 4 6" xfId="45862"/>
    <cellStyle name="Total 2 2 2 2 4 2 4 7" xfId="45863"/>
    <cellStyle name="Total 2 2 2 2 4 2 4 8" xfId="45864"/>
    <cellStyle name="Total 2 2 2 2 4 2 4 9" xfId="45865"/>
    <cellStyle name="Total 2 2 2 2 4 2 5" xfId="45866"/>
    <cellStyle name="Total 2 2 2 2 4 2 5 2" xfId="45867"/>
    <cellStyle name="Total 2 2 2 2 4 2 5 3" xfId="45868"/>
    <cellStyle name="Total 2 2 2 2 4 2 5 4" xfId="45869"/>
    <cellStyle name="Total 2 2 2 2 4 2 5 5" xfId="45870"/>
    <cellStyle name="Total 2 2 2 2 4 2 5 6" xfId="45871"/>
    <cellStyle name="Total 2 2 2 2 4 2 5 7" xfId="45872"/>
    <cellStyle name="Total 2 2 2 2 4 2 5 8" xfId="45873"/>
    <cellStyle name="Total 2 2 2 2 4 2 5 9" xfId="45874"/>
    <cellStyle name="Total 2 2 2 2 4 2 6" xfId="45875"/>
    <cellStyle name="Total 2 2 2 2 4 2 6 2" xfId="45876"/>
    <cellStyle name="Total 2 2 2 2 4 2 6 3" xfId="45877"/>
    <cellStyle name="Total 2 2 2 2 4 2 6 4" xfId="45878"/>
    <cellStyle name="Total 2 2 2 2 4 2 6 5" xfId="45879"/>
    <cellStyle name="Total 2 2 2 2 4 2 6 6" xfId="45880"/>
    <cellStyle name="Total 2 2 2 2 4 2 6 7" xfId="45881"/>
    <cellStyle name="Total 2 2 2 2 4 2 6 8" xfId="45882"/>
    <cellStyle name="Total 2 2 2 2 4 2 6 9" xfId="45883"/>
    <cellStyle name="Total 2 2 2 2 4 2 7" xfId="45884"/>
    <cellStyle name="Total 2 2 2 2 4 2 8" xfId="45885"/>
    <cellStyle name="Total 2 2 2 2 4 2 9" xfId="45886"/>
    <cellStyle name="Total 2 2 2 2 4 3" xfId="45887"/>
    <cellStyle name="Total 2 2 2 2 4 3 2" xfId="45888"/>
    <cellStyle name="Total 2 2 2 2 4 3 3" xfId="45889"/>
    <cellStyle name="Total 2 2 2 2 4 3 4" xfId="45890"/>
    <cellStyle name="Total 2 2 2 2 4 3 5" xfId="45891"/>
    <cellStyle name="Total 2 2 2 2 4 3 6" xfId="45892"/>
    <cellStyle name="Total 2 2 2 2 4 3 7" xfId="45893"/>
    <cellStyle name="Total 2 2 2 2 4 3 8" xfId="45894"/>
    <cellStyle name="Total 2 2 2 2 4 3 9" xfId="45895"/>
    <cellStyle name="Total 2 2 2 2 4 4" xfId="45896"/>
    <cellStyle name="Total 2 2 2 2 4 4 2" xfId="45897"/>
    <cellStyle name="Total 2 2 2 2 4 4 3" xfId="45898"/>
    <cellStyle name="Total 2 2 2 2 4 4 4" xfId="45899"/>
    <cellStyle name="Total 2 2 2 2 4 4 5" xfId="45900"/>
    <cellStyle name="Total 2 2 2 2 4 4 6" xfId="45901"/>
    <cellStyle name="Total 2 2 2 2 4 4 7" xfId="45902"/>
    <cellStyle name="Total 2 2 2 2 4 4 8" xfId="45903"/>
    <cellStyle name="Total 2 2 2 2 4 4 9" xfId="45904"/>
    <cellStyle name="Total 2 2 2 2 4 5" xfId="45905"/>
    <cellStyle name="Total 2 2 2 2 4 5 2" xfId="45906"/>
    <cellStyle name="Total 2 2 2 2 4 5 3" xfId="45907"/>
    <cellStyle name="Total 2 2 2 2 4 5 4" xfId="45908"/>
    <cellStyle name="Total 2 2 2 2 4 5 5" xfId="45909"/>
    <cellStyle name="Total 2 2 2 2 4 5 6" xfId="45910"/>
    <cellStyle name="Total 2 2 2 2 4 5 7" xfId="45911"/>
    <cellStyle name="Total 2 2 2 2 4 5 8" xfId="45912"/>
    <cellStyle name="Total 2 2 2 2 4 5 9" xfId="45913"/>
    <cellStyle name="Total 2 2 2 2 4 6" xfId="45914"/>
    <cellStyle name="Total 2 2 2 2 4 6 2" xfId="45915"/>
    <cellStyle name="Total 2 2 2 2 4 6 3" xfId="45916"/>
    <cellStyle name="Total 2 2 2 2 4 6 4" xfId="45917"/>
    <cellStyle name="Total 2 2 2 2 4 6 5" xfId="45918"/>
    <cellStyle name="Total 2 2 2 2 4 6 6" xfId="45919"/>
    <cellStyle name="Total 2 2 2 2 4 6 7" xfId="45920"/>
    <cellStyle name="Total 2 2 2 2 4 6 8" xfId="45921"/>
    <cellStyle name="Total 2 2 2 2 4 6 9" xfId="45922"/>
    <cellStyle name="Total 2 2 2 2 4 7" xfId="45923"/>
    <cellStyle name="Total 2 2 2 2 4 7 2" xfId="45924"/>
    <cellStyle name="Total 2 2 2 2 4 7 3" xfId="45925"/>
    <cellStyle name="Total 2 2 2 2 4 7 4" xfId="45926"/>
    <cellStyle name="Total 2 2 2 2 4 7 5" xfId="45927"/>
    <cellStyle name="Total 2 2 2 2 4 7 6" xfId="45928"/>
    <cellStyle name="Total 2 2 2 2 4 7 7" xfId="45929"/>
    <cellStyle name="Total 2 2 2 2 4 7 8" xfId="45930"/>
    <cellStyle name="Total 2 2 2 2 4 7 9" xfId="45931"/>
    <cellStyle name="Total 2 2 2 2 4 8" xfId="45932"/>
    <cellStyle name="Total 2 2 2 2 4 8 2" xfId="45933"/>
    <cellStyle name="Total 2 2 2 2 4 8 3" xfId="45934"/>
    <cellStyle name="Total 2 2 2 2 4 8 4" xfId="45935"/>
    <cellStyle name="Total 2 2 2 2 4 8 5" xfId="45936"/>
    <cellStyle name="Total 2 2 2 2 4 8 6" xfId="45937"/>
    <cellStyle name="Total 2 2 2 2 4 8 7" xfId="45938"/>
    <cellStyle name="Total 2 2 2 2 4 8 8" xfId="45939"/>
    <cellStyle name="Total 2 2 2 2 4 8 9" xfId="45940"/>
    <cellStyle name="Total 2 2 2 2 4 9" xfId="45941"/>
    <cellStyle name="Total 2 2 2 2 5" xfId="45942"/>
    <cellStyle name="Total 2 2 2 2 5 2" xfId="45943"/>
    <cellStyle name="Total 2 2 2 2 5 3" xfId="45944"/>
    <cellStyle name="Total 2 2 2 2 5 4" xfId="45945"/>
    <cellStyle name="Total 2 2 2 2 5 5" xfId="45946"/>
    <cellStyle name="Total 2 2 2 2 5 6" xfId="45947"/>
    <cellStyle name="Total 2 2 2 2 5 7" xfId="45948"/>
    <cellStyle name="Total 2 2 2 2 5 8" xfId="45949"/>
    <cellStyle name="Total 2 2 2 2 5 9" xfId="45950"/>
    <cellStyle name="Total 2 2 2 2 6" xfId="45951"/>
    <cellStyle name="Total 2 2 2 2 6 2" xfId="45952"/>
    <cellStyle name="Total 2 2 2 2 6 3" xfId="45953"/>
    <cellStyle name="Total 2 2 2 2 6 4" xfId="45954"/>
    <cellStyle name="Total 2 2 2 2 6 5" xfId="45955"/>
    <cellStyle name="Total 2 2 2 2 6 6" xfId="45956"/>
    <cellStyle name="Total 2 2 2 2 6 7" xfId="45957"/>
    <cellStyle name="Total 2 2 2 2 6 8" xfId="45958"/>
    <cellStyle name="Total 2 2 2 2 6 9" xfId="45959"/>
    <cellStyle name="Total 2 2 2 2 7" xfId="45960"/>
    <cellStyle name="Total 2 2 2 2 7 2" xfId="45961"/>
    <cellStyle name="Total 2 2 2 2 7 3" xfId="45962"/>
    <cellStyle name="Total 2 2 2 2 7 4" xfId="45963"/>
    <cellStyle name="Total 2 2 2 2 7 5" xfId="45964"/>
    <cellStyle name="Total 2 2 2 2 7 6" xfId="45965"/>
    <cellStyle name="Total 2 2 2 2 7 7" xfId="45966"/>
    <cellStyle name="Total 2 2 2 2 7 8" xfId="45967"/>
    <cellStyle name="Total 2 2 2 2 7 9" xfId="45968"/>
    <cellStyle name="Total 2 2 2 2 8" xfId="45969"/>
    <cellStyle name="Total 2 2 2 2 8 2" xfId="45970"/>
    <cellStyle name="Total 2 2 2 2 8 3" xfId="45971"/>
    <cellStyle name="Total 2 2 2 2 8 4" xfId="45972"/>
    <cellStyle name="Total 2 2 2 2 8 5" xfId="45973"/>
    <cellStyle name="Total 2 2 2 2 8 6" xfId="45974"/>
    <cellStyle name="Total 2 2 2 2 8 7" xfId="45975"/>
    <cellStyle name="Total 2 2 2 2 8 8" xfId="45976"/>
    <cellStyle name="Total 2 2 2 2 8 9" xfId="45977"/>
    <cellStyle name="Total 2 2 2 2 9" xfId="45978"/>
    <cellStyle name="Total 2 2 2 2 9 2" xfId="45979"/>
    <cellStyle name="Total 2 2 2 2 9 3" xfId="45980"/>
    <cellStyle name="Total 2 2 2 2 9 4" xfId="45981"/>
    <cellStyle name="Total 2 2 2 2 9 5" xfId="45982"/>
    <cellStyle name="Total 2 2 2 2 9 6" xfId="45983"/>
    <cellStyle name="Total 2 2 2 2 9 7" xfId="45984"/>
    <cellStyle name="Total 2 2 2 2 9 8" xfId="45985"/>
    <cellStyle name="Total 2 2 2 2 9 9" xfId="45986"/>
    <cellStyle name="Total 2 2 2 3" xfId="1830"/>
    <cellStyle name="Total 2 2 2 3 10" xfId="45987"/>
    <cellStyle name="Total 2 2 2 3 10 2" xfId="45988"/>
    <cellStyle name="Total 2 2 2 3 10 3" xfId="45989"/>
    <cellStyle name="Total 2 2 2 3 10 4" xfId="45990"/>
    <cellStyle name="Total 2 2 2 3 10 5" xfId="45991"/>
    <cellStyle name="Total 2 2 2 3 10 6" xfId="45992"/>
    <cellStyle name="Total 2 2 2 3 10 7" xfId="45993"/>
    <cellStyle name="Total 2 2 2 3 10 8" xfId="45994"/>
    <cellStyle name="Total 2 2 2 3 10 9" xfId="45995"/>
    <cellStyle name="Total 2 2 2 3 11" xfId="45996"/>
    <cellStyle name="Total 2 2 2 3 12" xfId="45997"/>
    <cellStyle name="Total 2 2 2 3 13" xfId="45998"/>
    <cellStyle name="Total 2 2 2 3 14" xfId="45999"/>
    <cellStyle name="Total 2 2 2 3 2" xfId="46000"/>
    <cellStyle name="Total 2 2 2 3 2 10" xfId="46001"/>
    <cellStyle name="Total 2 2 2 3 2 11" xfId="46002"/>
    <cellStyle name="Total 2 2 2 3 2 12" xfId="46003"/>
    <cellStyle name="Total 2 2 2 3 2 13" xfId="46004"/>
    <cellStyle name="Total 2 2 2 3 2 14" xfId="46005"/>
    <cellStyle name="Total 2 2 2 3 2 15" xfId="46006"/>
    <cellStyle name="Total 2 2 2 3 2 16" xfId="46007"/>
    <cellStyle name="Total 2 2 2 3 2 2" xfId="46008"/>
    <cellStyle name="Total 2 2 2 3 2 2 10" xfId="46009"/>
    <cellStyle name="Total 2 2 2 3 2 2 11" xfId="46010"/>
    <cellStyle name="Total 2 2 2 3 2 2 12" xfId="46011"/>
    <cellStyle name="Total 2 2 2 3 2 2 13" xfId="46012"/>
    <cellStyle name="Total 2 2 2 3 2 2 14" xfId="46013"/>
    <cellStyle name="Total 2 2 2 3 2 2 2" xfId="46014"/>
    <cellStyle name="Total 2 2 2 3 2 2 2 2" xfId="46015"/>
    <cellStyle name="Total 2 2 2 3 2 2 2 3" xfId="46016"/>
    <cellStyle name="Total 2 2 2 3 2 2 2 4" xfId="46017"/>
    <cellStyle name="Total 2 2 2 3 2 2 2 5" xfId="46018"/>
    <cellStyle name="Total 2 2 2 3 2 2 2 6" xfId="46019"/>
    <cellStyle name="Total 2 2 2 3 2 2 2 7" xfId="46020"/>
    <cellStyle name="Total 2 2 2 3 2 2 2 8" xfId="46021"/>
    <cellStyle name="Total 2 2 2 3 2 2 2 9" xfId="46022"/>
    <cellStyle name="Total 2 2 2 3 2 2 3" xfId="46023"/>
    <cellStyle name="Total 2 2 2 3 2 2 3 2" xfId="46024"/>
    <cellStyle name="Total 2 2 2 3 2 2 3 3" xfId="46025"/>
    <cellStyle name="Total 2 2 2 3 2 2 3 4" xfId="46026"/>
    <cellStyle name="Total 2 2 2 3 2 2 3 5" xfId="46027"/>
    <cellStyle name="Total 2 2 2 3 2 2 3 6" xfId="46028"/>
    <cellStyle name="Total 2 2 2 3 2 2 3 7" xfId="46029"/>
    <cellStyle name="Total 2 2 2 3 2 2 3 8" xfId="46030"/>
    <cellStyle name="Total 2 2 2 3 2 2 3 9" xfId="46031"/>
    <cellStyle name="Total 2 2 2 3 2 2 4" xfId="46032"/>
    <cellStyle name="Total 2 2 2 3 2 2 4 2" xfId="46033"/>
    <cellStyle name="Total 2 2 2 3 2 2 4 3" xfId="46034"/>
    <cellStyle name="Total 2 2 2 3 2 2 4 4" xfId="46035"/>
    <cellStyle name="Total 2 2 2 3 2 2 4 5" xfId="46036"/>
    <cellStyle name="Total 2 2 2 3 2 2 4 6" xfId="46037"/>
    <cellStyle name="Total 2 2 2 3 2 2 4 7" xfId="46038"/>
    <cellStyle name="Total 2 2 2 3 2 2 4 8" xfId="46039"/>
    <cellStyle name="Total 2 2 2 3 2 2 4 9" xfId="46040"/>
    <cellStyle name="Total 2 2 2 3 2 2 5" xfId="46041"/>
    <cellStyle name="Total 2 2 2 3 2 2 5 2" xfId="46042"/>
    <cellStyle name="Total 2 2 2 3 2 2 5 3" xfId="46043"/>
    <cellStyle name="Total 2 2 2 3 2 2 5 4" xfId="46044"/>
    <cellStyle name="Total 2 2 2 3 2 2 5 5" xfId="46045"/>
    <cellStyle name="Total 2 2 2 3 2 2 5 6" xfId="46046"/>
    <cellStyle name="Total 2 2 2 3 2 2 5 7" xfId="46047"/>
    <cellStyle name="Total 2 2 2 3 2 2 5 8" xfId="46048"/>
    <cellStyle name="Total 2 2 2 3 2 2 5 9" xfId="46049"/>
    <cellStyle name="Total 2 2 2 3 2 2 6" xfId="46050"/>
    <cellStyle name="Total 2 2 2 3 2 2 6 2" xfId="46051"/>
    <cellStyle name="Total 2 2 2 3 2 2 6 3" xfId="46052"/>
    <cellStyle name="Total 2 2 2 3 2 2 6 4" xfId="46053"/>
    <cellStyle name="Total 2 2 2 3 2 2 6 5" xfId="46054"/>
    <cellStyle name="Total 2 2 2 3 2 2 6 6" xfId="46055"/>
    <cellStyle name="Total 2 2 2 3 2 2 6 7" xfId="46056"/>
    <cellStyle name="Total 2 2 2 3 2 2 6 8" xfId="46057"/>
    <cellStyle name="Total 2 2 2 3 2 2 6 9" xfId="46058"/>
    <cellStyle name="Total 2 2 2 3 2 2 7" xfId="46059"/>
    <cellStyle name="Total 2 2 2 3 2 2 8" xfId="46060"/>
    <cellStyle name="Total 2 2 2 3 2 2 9" xfId="46061"/>
    <cellStyle name="Total 2 2 2 3 2 3" xfId="46062"/>
    <cellStyle name="Total 2 2 2 3 2 3 2" xfId="46063"/>
    <cellStyle name="Total 2 2 2 3 2 3 3" xfId="46064"/>
    <cellStyle name="Total 2 2 2 3 2 3 4" xfId="46065"/>
    <cellStyle name="Total 2 2 2 3 2 3 5" xfId="46066"/>
    <cellStyle name="Total 2 2 2 3 2 3 6" xfId="46067"/>
    <cellStyle name="Total 2 2 2 3 2 3 7" xfId="46068"/>
    <cellStyle name="Total 2 2 2 3 2 3 8" xfId="46069"/>
    <cellStyle name="Total 2 2 2 3 2 3 9" xfId="46070"/>
    <cellStyle name="Total 2 2 2 3 2 4" xfId="46071"/>
    <cellStyle name="Total 2 2 2 3 2 4 2" xfId="46072"/>
    <cellStyle name="Total 2 2 2 3 2 4 3" xfId="46073"/>
    <cellStyle name="Total 2 2 2 3 2 4 4" xfId="46074"/>
    <cellStyle name="Total 2 2 2 3 2 4 5" xfId="46075"/>
    <cellStyle name="Total 2 2 2 3 2 4 6" xfId="46076"/>
    <cellStyle name="Total 2 2 2 3 2 4 7" xfId="46077"/>
    <cellStyle name="Total 2 2 2 3 2 4 8" xfId="46078"/>
    <cellStyle name="Total 2 2 2 3 2 4 9" xfId="46079"/>
    <cellStyle name="Total 2 2 2 3 2 5" xfId="46080"/>
    <cellStyle name="Total 2 2 2 3 2 5 2" xfId="46081"/>
    <cellStyle name="Total 2 2 2 3 2 5 3" xfId="46082"/>
    <cellStyle name="Total 2 2 2 3 2 5 4" xfId="46083"/>
    <cellStyle name="Total 2 2 2 3 2 5 5" xfId="46084"/>
    <cellStyle name="Total 2 2 2 3 2 5 6" xfId="46085"/>
    <cellStyle name="Total 2 2 2 3 2 5 7" xfId="46086"/>
    <cellStyle name="Total 2 2 2 3 2 5 8" xfId="46087"/>
    <cellStyle name="Total 2 2 2 3 2 5 9" xfId="46088"/>
    <cellStyle name="Total 2 2 2 3 2 6" xfId="46089"/>
    <cellStyle name="Total 2 2 2 3 2 6 2" xfId="46090"/>
    <cellStyle name="Total 2 2 2 3 2 6 3" xfId="46091"/>
    <cellStyle name="Total 2 2 2 3 2 6 4" xfId="46092"/>
    <cellStyle name="Total 2 2 2 3 2 6 5" xfId="46093"/>
    <cellStyle name="Total 2 2 2 3 2 6 6" xfId="46094"/>
    <cellStyle name="Total 2 2 2 3 2 6 7" xfId="46095"/>
    <cellStyle name="Total 2 2 2 3 2 6 8" xfId="46096"/>
    <cellStyle name="Total 2 2 2 3 2 6 9" xfId="46097"/>
    <cellStyle name="Total 2 2 2 3 2 7" xfId="46098"/>
    <cellStyle name="Total 2 2 2 3 2 7 2" xfId="46099"/>
    <cellStyle name="Total 2 2 2 3 2 7 3" xfId="46100"/>
    <cellStyle name="Total 2 2 2 3 2 7 4" xfId="46101"/>
    <cellStyle name="Total 2 2 2 3 2 7 5" xfId="46102"/>
    <cellStyle name="Total 2 2 2 3 2 7 6" xfId="46103"/>
    <cellStyle name="Total 2 2 2 3 2 7 7" xfId="46104"/>
    <cellStyle name="Total 2 2 2 3 2 7 8" xfId="46105"/>
    <cellStyle name="Total 2 2 2 3 2 7 9" xfId="46106"/>
    <cellStyle name="Total 2 2 2 3 2 8" xfId="46107"/>
    <cellStyle name="Total 2 2 2 3 2 8 2" xfId="46108"/>
    <cellStyle name="Total 2 2 2 3 2 8 3" xfId="46109"/>
    <cellStyle name="Total 2 2 2 3 2 8 4" xfId="46110"/>
    <cellStyle name="Total 2 2 2 3 2 8 5" xfId="46111"/>
    <cellStyle name="Total 2 2 2 3 2 8 6" xfId="46112"/>
    <cellStyle name="Total 2 2 2 3 2 8 7" xfId="46113"/>
    <cellStyle name="Total 2 2 2 3 2 8 8" xfId="46114"/>
    <cellStyle name="Total 2 2 2 3 2 8 9" xfId="46115"/>
    <cellStyle name="Total 2 2 2 3 2 9" xfId="46116"/>
    <cellStyle name="Total 2 2 2 3 3" xfId="46117"/>
    <cellStyle name="Total 2 2 2 3 3 10" xfId="46118"/>
    <cellStyle name="Total 2 2 2 3 3 11" xfId="46119"/>
    <cellStyle name="Total 2 2 2 3 3 12" xfId="46120"/>
    <cellStyle name="Total 2 2 2 3 3 13" xfId="46121"/>
    <cellStyle name="Total 2 2 2 3 3 14" xfId="46122"/>
    <cellStyle name="Total 2 2 2 3 3 15" xfId="46123"/>
    <cellStyle name="Total 2 2 2 3 3 16" xfId="46124"/>
    <cellStyle name="Total 2 2 2 3 3 2" xfId="46125"/>
    <cellStyle name="Total 2 2 2 3 3 2 10" xfId="46126"/>
    <cellStyle name="Total 2 2 2 3 3 2 11" xfId="46127"/>
    <cellStyle name="Total 2 2 2 3 3 2 12" xfId="46128"/>
    <cellStyle name="Total 2 2 2 3 3 2 13" xfId="46129"/>
    <cellStyle name="Total 2 2 2 3 3 2 14" xfId="46130"/>
    <cellStyle name="Total 2 2 2 3 3 2 2" xfId="46131"/>
    <cellStyle name="Total 2 2 2 3 3 2 2 2" xfId="46132"/>
    <cellStyle name="Total 2 2 2 3 3 2 2 3" xfId="46133"/>
    <cellStyle name="Total 2 2 2 3 3 2 2 4" xfId="46134"/>
    <cellStyle name="Total 2 2 2 3 3 2 2 5" xfId="46135"/>
    <cellStyle name="Total 2 2 2 3 3 2 2 6" xfId="46136"/>
    <cellStyle name="Total 2 2 2 3 3 2 2 7" xfId="46137"/>
    <cellStyle name="Total 2 2 2 3 3 2 2 8" xfId="46138"/>
    <cellStyle name="Total 2 2 2 3 3 2 2 9" xfId="46139"/>
    <cellStyle name="Total 2 2 2 3 3 2 3" xfId="46140"/>
    <cellStyle name="Total 2 2 2 3 3 2 3 2" xfId="46141"/>
    <cellStyle name="Total 2 2 2 3 3 2 3 3" xfId="46142"/>
    <cellStyle name="Total 2 2 2 3 3 2 3 4" xfId="46143"/>
    <cellStyle name="Total 2 2 2 3 3 2 3 5" xfId="46144"/>
    <cellStyle name="Total 2 2 2 3 3 2 3 6" xfId="46145"/>
    <cellStyle name="Total 2 2 2 3 3 2 3 7" xfId="46146"/>
    <cellStyle name="Total 2 2 2 3 3 2 3 8" xfId="46147"/>
    <cellStyle name="Total 2 2 2 3 3 2 3 9" xfId="46148"/>
    <cellStyle name="Total 2 2 2 3 3 2 4" xfId="46149"/>
    <cellStyle name="Total 2 2 2 3 3 2 4 2" xfId="46150"/>
    <cellStyle name="Total 2 2 2 3 3 2 4 3" xfId="46151"/>
    <cellStyle name="Total 2 2 2 3 3 2 4 4" xfId="46152"/>
    <cellStyle name="Total 2 2 2 3 3 2 4 5" xfId="46153"/>
    <cellStyle name="Total 2 2 2 3 3 2 4 6" xfId="46154"/>
    <cellStyle name="Total 2 2 2 3 3 2 4 7" xfId="46155"/>
    <cellStyle name="Total 2 2 2 3 3 2 4 8" xfId="46156"/>
    <cellStyle name="Total 2 2 2 3 3 2 4 9" xfId="46157"/>
    <cellStyle name="Total 2 2 2 3 3 2 5" xfId="46158"/>
    <cellStyle name="Total 2 2 2 3 3 2 5 2" xfId="46159"/>
    <cellStyle name="Total 2 2 2 3 3 2 5 3" xfId="46160"/>
    <cellStyle name="Total 2 2 2 3 3 2 5 4" xfId="46161"/>
    <cellStyle name="Total 2 2 2 3 3 2 5 5" xfId="46162"/>
    <cellStyle name="Total 2 2 2 3 3 2 5 6" xfId="46163"/>
    <cellStyle name="Total 2 2 2 3 3 2 5 7" xfId="46164"/>
    <cellStyle name="Total 2 2 2 3 3 2 5 8" xfId="46165"/>
    <cellStyle name="Total 2 2 2 3 3 2 5 9" xfId="46166"/>
    <cellStyle name="Total 2 2 2 3 3 2 6" xfId="46167"/>
    <cellStyle name="Total 2 2 2 3 3 2 6 2" xfId="46168"/>
    <cellStyle name="Total 2 2 2 3 3 2 6 3" xfId="46169"/>
    <cellStyle name="Total 2 2 2 3 3 2 6 4" xfId="46170"/>
    <cellStyle name="Total 2 2 2 3 3 2 6 5" xfId="46171"/>
    <cellStyle name="Total 2 2 2 3 3 2 6 6" xfId="46172"/>
    <cellStyle name="Total 2 2 2 3 3 2 6 7" xfId="46173"/>
    <cellStyle name="Total 2 2 2 3 3 2 6 8" xfId="46174"/>
    <cellStyle name="Total 2 2 2 3 3 2 6 9" xfId="46175"/>
    <cellStyle name="Total 2 2 2 3 3 2 7" xfId="46176"/>
    <cellStyle name="Total 2 2 2 3 3 2 8" xfId="46177"/>
    <cellStyle name="Total 2 2 2 3 3 2 9" xfId="46178"/>
    <cellStyle name="Total 2 2 2 3 3 3" xfId="46179"/>
    <cellStyle name="Total 2 2 2 3 3 3 2" xfId="46180"/>
    <cellStyle name="Total 2 2 2 3 3 3 3" xfId="46181"/>
    <cellStyle name="Total 2 2 2 3 3 3 4" xfId="46182"/>
    <cellStyle name="Total 2 2 2 3 3 3 5" xfId="46183"/>
    <cellStyle name="Total 2 2 2 3 3 3 6" xfId="46184"/>
    <cellStyle name="Total 2 2 2 3 3 3 7" xfId="46185"/>
    <cellStyle name="Total 2 2 2 3 3 3 8" xfId="46186"/>
    <cellStyle name="Total 2 2 2 3 3 3 9" xfId="46187"/>
    <cellStyle name="Total 2 2 2 3 3 4" xfId="46188"/>
    <cellStyle name="Total 2 2 2 3 3 4 2" xfId="46189"/>
    <cellStyle name="Total 2 2 2 3 3 4 3" xfId="46190"/>
    <cellStyle name="Total 2 2 2 3 3 4 4" xfId="46191"/>
    <cellStyle name="Total 2 2 2 3 3 4 5" xfId="46192"/>
    <cellStyle name="Total 2 2 2 3 3 4 6" xfId="46193"/>
    <cellStyle name="Total 2 2 2 3 3 4 7" xfId="46194"/>
    <cellStyle name="Total 2 2 2 3 3 4 8" xfId="46195"/>
    <cellStyle name="Total 2 2 2 3 3 4 9" xfId="46196"/>
    <cellStyle name="Total 2 2 2 3 3 5" xfId="46197"/>
    <cellStyle name="Total 2 2 2 3 3 5 2" xfId="46198"/>
    <cellStyle name="Total 2 2 2 3 3 5 3" xfId="46199"/>
    <cellStyle name="Total 2 2 2 3 3 5 4" xfId="46200"/>
    <cellStyle name="Total 2 2 2 3 3 5 5" xfId="46201"/>
    <cellStyle name="Total 2 2 2 3 3 5 6" xfId="46202"/>
    <cellStyle name="Total 2 2 2 3 3 5 7" xfId="46203"/>
    <cellStyle name="Total 2 2 2 3 3 5 8" xfId="46204"/>
    <cellStyle name="Total 2 2 2 3 3 5 9" xfId="46205"/>
    <cellStyle name="Total 2 2 2 3 3 6" xfId="46206"/>
    <cellStyle name="Total 2 2 2 3 3 6 2" xfId="46207"/>
    <cellStyle name="Total 2 2 2 3 3 6 3" xfId="46208"/>
    <cellStyle name="Total 2 2 2 3 3 6 4" xfId="46209"/>
    <cellStyle name="Total 2 2 2 3 3 6 5" xfId="46210"/>
    <cellStyle name="Total 2 2 2 3 3 6 6" xfId="46211"/>
    <cellStyle name="Total 2 2 2 3 3 6 7" xfId="46212"/>
    <cellStyle name="Total 2 2 2 3 3 6 8" xfId="46213"/>
    <cellStyle name="Total 2 2 2 3 3 6 9" xfId="46214"/>
    <cellStyle name="Total 2 2 2 3 3 7" xfId="46215"/>
    <cellStyle name="Total 2 2 2 3 3 7 2" xfId="46216"/>
    <cellStyle name="Total 2 2 2 3 3 7 3" xfId="46217"/>
    <cellStyle name="Total 2 2 2 3 3 7 4" xfId="46218"/>
    <cellStyle name="Total 2 2 2 3 3 7 5" xfId="46219"/>
    <cellStyle name="Total 2 2 2 3 3 7 6" xfId="46220"/>
    <cellStyle name="Total 2 2 2 3 3 7 7" xfId="46221"/>
    <cellStyle name="Total 2 2 2 3 3 7 8" xfId="46222"/>
    <cellStyle name="Total 2 2 2 3 3 7 9" xfId="46223"/>
    <cellStyle name="Total 2 2 2 3 3 8" xfId="46224"/>
    <cellStyle name="Total 2 2 2 3 3 8 2" xfId="46225"/>
    <cellStyle name="Total 2 2 2 3 3 8 3" xfId="46226"/>
    <cellStyle name="Total 2 2 2 3 3 8 4" xfId="46227"/>
    <cellStyle name="Total 2 2 2 3 3 8 5" xfId="46228"/>
    <cellStyle name="Total 2 2 2 3 3 8 6" xfId="46229"/>
    <cellStyle name="Total 2 2 2 3 3 8 7" xfId="46230"/>
    <cellStyle name="Total 2 2 2 3 3 8 8" xfId="46231"/>
    <cellStyle name="Total 2 2 2 3 3 8 9" xfId="46232"/>
    <cellStyle name="Total 2 2 2 3 3 9" xfId="46233"/>
    <cellStyle name="Total 2 2 2 3 4" xfId="46234"/>
    <cellStyle name="Total 2 2 2 3 4 10" xfId="46235"/>
    <cellStyle name="Total 2 2 2 3 4 11" xfId="46236"/>
    <cellStyle name="Total 2 2 2 3 4 12" xfId="46237"/>
    <cellStyle name="Total 2 2 2 3 4 13" xfId="46238"/>
    <cellStyle name="Total 2 2 2 3 4 14" xfId="46239"/>
    <cellStyle name="Total 2 2 2 3 4 15" xfId="46240"/>
    <cellStyle name="Total 2 2 2 3 4 16" xfId="46241"/>
    <cellStyle name="Total 2 2 2 3 4 2" xfId="46242"/>
    <cellStyle name="Total 2 2 2 3 4 2 10" xfId="46243"/>
    <cellStyle name="Total 2 2 2 3 4 2 11" xfId="46244"/>
    <cellStyle name="Total 2 2 2 3 4 2 12" xfId="46245"/>
    <cellStyle name="Total 2 2 2 3 4 2 13" xfId="46246"/>
    <cellStyle name="Total 2 2 2 3 4 2 14" xfId="46247"/>
    <cellStyle name="Total 2 2 2 3 4 2 2" xfId="46248"/>
    <cellStyle name="Total 2 2 2 3 4 2 2 2" xfId="46249"/>
    <cellStyle name="Total 2 2 2 3 4 2 2 3" xfId="46250"/>
    <cellStyle name="Total 2 2 2 3 4 2 2 4" xfId="46251"/>
    <cellStyle name="Total 2 2 2 3 4 2 2 5" xfId="46252"/>
    <cellStyle name="Total 2 2 2 3 4 2 2 6" xfId="46253"/>
    <cellStyle name="Total 2 2 2 3 4 2 2 7" xfId="46254"/>
    <cellStyle name="Total 2 2 2 3 4 2 2 8" xfId="46255"/>
    <cellStyle name="Total 2 2 2 3 4 2 2 9" xfId="46256"/>
    <cellStyle name="Total 2 2 2 3 4 2 3" xfId="46257"/>
    <cellStyle name="Total 2 2 2 3 4 2 3 2" xfId="46258"/>
    <cellStyle name="Total 2 2 2 3 4 2 3 3" xfId="46259"/>
    <cellStyle name="Total 2 2 2 3 4 2 3 4" xfId="46260"/>
    <cellStyle name="Total 2 2 2 3 4 2 3 5" xfId="46261"/>
    <cellStyle name="Total 2 2 2 3 4 2 3 6" xfId="46262"/>
    <cellStyle name="Total 2 2 2 3 4 2 3 7" xfId="46263"/>
    <cellStyle name="Total 2 2 2 3 4 2 3 8" xfId="46264"/>
    <cellStyle name="Total 2 2 2 3 4 2 3 9" xfId="46265"/>
    <cellStyle name="Total 2 2 2 3 4 2 4" xfId="46266"/>
    <cellStyle name="Total 2 2 2 3 4 2 4 2" xfId="46267"/>
    <cellStyle name="Total 2 2 2 3 4 2 4 3" xfId="46268"/>
    <cellStyle name="Total 2 2 2 3 4 2 4 4" xfId="46269"/>
    <cellStyle name="Total 2 2 2 3 4 2 4 5" xfId="46270"/>
    <cellStyle name="Total 2 2 2 3 4 2 4 6" xfId="46271"/>
    <cellStyle name="Total 2 2 2 3 4 2 4 7" xfId="46272"/>
    <cellStyle name="Total 2 2 2 3 4 2 4 8" xfId="46273"/>
    <cellStyle name="Total 2 2 2 3 4 2 4 9" xfId="46274"/>
    <cellStyle name="Total 2 2 2 3 4 2 5" xfId="46275"/>
    <cellStyle name="Total 2 2 2 3 4 2 5 2" xfId="46276"/>
    <cellStyle name="Total 2 2 2 3 4 2 5 3" xfId="46277"/>
    <cellStyle name="Total 2 2 2 3 4 2 5 4" xfId="46278"/>
    <cellStyle name="Total 2 2 2 3 4 2 5 5" xfId="46279"/>
    <cellStyle name="Total 2 2 2 3 4 2 5 6" xfId="46280"/>
    <cellStyle name="Total 2 2 2 3 4 2 5 7" xfId="46281"/>
    <cellStyle name="Total 2 2 2 3 4 2 5 8" xfId="46282"/>
    <cellStyle name="Total 2 2 2 3 4 2 5 9" xfId="46283"/>
    <cellStyle name="Total 2 2 2 3 4 2 6" xfId="46284"/>
    <cellStyle name="Total 2 2 2 3 4 2 6 2" xfId="46285"/>
    <cellStyle name="Total 2 2 2 3 4 2 6 3" xfId="46286"/>
    <cellStyle name="Total 2 2 2 3 4 2 6 4" xfId="46287"/>
    <cellStyle name="Total 2 2 2 3 4 2 6 5" xfId="46288"/>
    <cellStyle name="Total 2 2 2 3 4 2 6 6" xfId="46289"/>
    <cellStyle name="Total 2 2 2 3 4 2 6 7" xfId="46290"/>
    <cellStyle name="Total 2 2 2 3 4 2 6 8" xfId="46291"/>
    <cellStyle name="Total 2 2 2 3 4 2 6 9" xfId="46292"/>
    <cellStyle name="Total 2 2 2 3 4 2 7" xfId="46293"/>
    <cellStyle name="Total 2 2 2 3 4 2 8" xfId="46294"/>
    <cellStyle name="Total 2 2 2 3 4 2 9" xfId="46295"/>
    <cellStyle name="Total 2 2 2 3 4 3" xfId="46296"/>
    <cellStyle name="Total 2 2 2 3 4 3 2" xfId="46297"/>
    <cellStyle name="Total 2 2 2 3 4 3 3" xfId="46298"/>
    <cellStyle name="Total 2 2 2 3 4 3 4" xfId="46299"/>
    <cellStyle name="Total 2 2 2 3 4 3 5" xfId="46300"/>
    <cellStyle name="Total 2 2 2 3 4 3 6" xfId="46301"/>
    <cellStyle name="Total 2 2 2 3 4 3 7" xfId="46302"/>
    <cellStyle name="Total 2 2 2 3 4 3 8" xfId="46303"/>
    <cellStyle name="Total 2 2 2 3 4 3 9" xfId="46304"/>
    <cellStyle name="Total 2 2 2 3 4 4" xfId="46305"/>
    <cellStyle name="Total 2 2 2 3 4 4 2" xfId="46306"/>
    <cellStyle name="Total 2 2 2 3 4 4 3" xfId="46307"/>
    <cellStyle name="Total 2 2 2 3 4 4 4" xfId="46308"/>
    <cellStyle name="Total 2 2 2 3 4 4 5" xfId="46309"/>
    <cellStyle name="Total 2 2 2 3 4 4 6" xfId="46310"/>
    <cellStyle name="Total 2 2 2 3 4 4 7" xfId="46311"/>
    <cellStyle name="Total 2 2 2 3 4 4 8" xfId="46312"/>
    <cellStyle name="Total 2 2 2 3 4 4 9" xfId="46313"/>
    <cellStyle name="Total 2 2 2 3 4 5" xfId="46314"/>
    <cellStyle name="Total 2 2 2 3 4 5 2" xfId="46315"/>
    <cellStyle name="Total 2 2 2 3 4 5 3" xfId="46316"/>
    <cellStyle name="Total 2 2 2 3 4 5 4" xfId="46317"/>
    <cellStyle name="Total 2 2 2 3 4 5 5" xfId="46318"/>
    <cellStyle name="Total 2 2 2 3 4 5 6" xfId="46319"/>
    <cellStyle name="Total 2 2 2 3 4 5 7" xfId="46320"/>
    <cellStyle name="Total 2 2 2 3 4 5 8" xfId="46321"/>
    <cellStyle name="Total 2 2 2 3 4 5 9" xfId="46322"/>
    <cellStyle name="Total 2 2 2 3 4 6" xfId="46323"/>
    <cellStyle name="Total 2 2 2 3 4 6 2" xfId="46324"/>
    <cellStyle name="Total 2 2 2 3 4 6 3" xfId="46325"/>
    <cellStyle name="Total 2 2 2 3 4 6 4" xfId="46326"/>
    <cellStyle name="Total 2 2 2 3 4 6 5" xfId="46327"/>
    <cellStyle name="Total 2 2 2 3 4 6 6" xfId="46328"/>
    <cellStyle name="Total 2 2 2 3 4 6 7" xfId="46329"/>
    <cellStyle name="Total 2 2 2 3 4 6 8" xfId="46330"/>
    <cellStyle name="Total 2 2 2 3 4 6 9" xfId="46331"/>
    <cellStyle name="Total 2 2 2 3 4 7" xfId="46332"/>
    <cellStyle name="Total 2 2 2 3 4 7 2" xfId="46333"/>
    <cellStyle name="Total 2 2 2 3 4 7 3" xfId="46334"/>
    <cellStyle name="Total 2 2 2 3 4 7 4" xfId="46335"/>
    <cellStyle name="Total 2 2 2 3 4 7 5" xfId="46336"/>
    <cellStyle name="Total 2 2 2 3 4 7 6" xfId="46337"/>
    <cellStyle name="Total 2 2 2 3 4 7 7" xfId="46338"/>
    <cellStyle name="Total 2 2 2 3 4 7 8" xfId="46339"/>
    <cellStyle name="Total 2 2 2 3 4 7 9" xfId="46340"/>
    <cellStyle name="Total 2 2 2 3 4 8" xfId="46341"/>
    <cellStyle name="Total 2 2 2 3 4 8 2" xfId="46342"/>
    <cellStyle name="Total 2 2 2 3 4 8 3" xfId="46343"/>
    <cellStyle name="Total 2 2 2 3 4 8 4" xfId="46344"/>
    <cellStyle name="Total 2 2 2 3 4 8 5" xfId="46345"/>
    <cellStyle name="Total 2 2 2 3 4 8 6" xfId="46346"/>
    <cellStyle name="Total 2 2 2 3 4 8 7" xfId="46347"/>
    <cellStyle name="Total 2 2 2 3 4 8 8" xfId="46348"/>
    <cellStyle name="Total 2 2 2 3 4 8 9" xfId="46349"/>
    <cellStyle name="Total 2 2 2 3 4 9" xfId="46350"/>
    <cellStyle name="Total 2 2 2 3 5" xfId="46351"/>
    <cellStyle name="Total 2 2 2 3 5 2" xfId="46352"/>
    <cellStyle name="Total 2 2 2 3 5 3" xfId="46353"/>
    <cellStyle name="Total 2 2 2 3 5 4" xfId="46354"/>
    <cellStyle name="Total 2 2 2 3 5 5" xfId="46355"/>
    <cellStyle name="Total 2 2 2 3 5 6" xfId="46356"/>
    <cellStyle name="Total 2 2 2 3 5 7" xfId="46357"/>
    <cellStyle name="Total 2 2 2 3 5 8" xfId="46358"/>
    <cellStyle name="Total 2 2 2 3 5 9" xfId="46359"/>
    <cellStyle name="Total 2 2 2 3 6" xfId="46360"/>
    <cellStyle name="Total 2 2 2 3 6 2" xfId="46361"/>
    <cellStyle name="Total 2 2 2 3 6 3" xfId="46362"/>
    <cellStyle name="Total 2 2 2 3 6 4" xfId="46363"/>
    <cellStyle name="Total 2 2 2 3 6 5" xfId="46364"/>
    <cellStyle name="Total 2 2 2 3 6 6" xfId="46365"/>
    <cellStyle name="Total 2 2 2 3 6 7" xfId="46366"/>
    <cellStyle name="Total 2 2 2 3 6 8" xfId="46367"/>
    <cellStyle name="Total 2 2 2 3 6 9" xfId="46368"/>
    <cellStyle name="Total 2 2 2 3 7" xfId="46369"/>
    <cellStyle name="Total 2 2 2 3 7 2" xfId="46370"/>
    <cellStyle name="Total 2 2 2 3 7 3" xfId="46371"/>
    <cellStyle name="Total 2 2 2 3 7 4" xfId="46372"/>
    <cellStyle name="Total 2 2 2 3 7 5" xfId="46373"/>
    <cellStyle name="Total 2 2 2 3 7 6" xfId="46374"/>
    <cellStyle name="Total 2 2 2 3 7 7" xfId="46375"/>
    <cellStyle name="Total 2 2 2 3 7 8" xfId="46376"/>
    <cellStyle name="Total 2 2 2 3 7 9" xfId="46377"/>
    <cellStyle name="Total 2 2 2 3 8" xfId="46378"/>
    <cellStyle name="Total 2 2 2 3 8 2" xfId="46379"/>
    <cellStyle name="Total 2 2 2 3 8 3" xfId="46380"/>
    <cellStyle name="Total 2 2 2 3 8 4" xfId="46381"/>
    <cellStyle name="Total 2 2 2 3 8 5" xfId="46382"/>
    <cellStyle name="Total 2 2 2 3 8 6" xfId="46383"/>
    <cellStyle name="Total 2 2 2 3 8 7" xfId="46384"/>
    <cellStyle name="Total 2 2 2 3 8 8" xfId="46385"/>
    <cellStyle name="Total 2 2 2 3 8 9" xfId="46386"/>
    <cellStyle name="Total 2 2 2 3 9" xfId="46387"/>
    <cellStyle name="Total 2 2 2 3 9 2" xfId="46388"/>
    <cellStyle name="Total 2 2 2 3 9 3" xfId="46389"/>
    <cellStyle name="Total 2 2 2 3 9 4" xfId="46390"/>
    <cellStyle name="Total 2 2 2 3 9 5" xfId="46391"/>
    <cellStyle name="Total 2 2 2 3 9 6" xfId="46392"/>
    <cellStyle name="Total 2 2 2 3 9 7" xfId="46393"/>
    <cellStyle name="Total 2 2 2 3 9 8" xfId="46394"/>
    <cellStyle name="Total 2 2 2 3 9 9" xfId="46395"/>
    <cellStyle name="Total 2 2 2 4" xfId="46396"/>
    <cellStyle name="Total 2 2 2 4 10" xfId="46397"/>
    <cellStyle name="Total 2 2 2 4 11" xfId="46398"/>
    <cellStyle name="Total 2 2 2 4 12" xfId="46399"/>
    <cellStyle name="Total 2 2 2 4 13" xfId="46400"/>
    <cellStyle name="Total 2 2 2 4 14" xfId="46401"/>
    <cellStyle name="Total 2 2 2 4 15" xfId="46402"/>
    <cellStyle name="Total 2 2 2 4 16" xfId="46403"/>
    <cellStyle name="Total 2 2 2 4 2" xfId="46404"/>
    <cellStyle name="Total 2 2 2 4 2 10" xfId="46405"/>
    <cellStyle name="Total 2 2 2 4 2 11" xfId="46406"/>
    <cellStyle name="Total 2 2 2 4 2 12" xfId="46407"/>
    <cellStyle name="Total 2 2 2 4 2 13" xfId="46408"/>
    <cellStyle name="Total 2 2 2 4 2 14" xfId="46409"/>
    <cellStyle name="Total 2 2 2 4 2 2" xfId="46410"/>
    <cellStyle name="Total 2 2 2 4 2 2 2" xfId="46411"/>
    <cellStyle name="Total 2 2 2 4 2 2 3" xfId="46412"/>
    <cellStyle name="Total 2 2 2 4 2 2 4" xfId="46413"/>
    <cellStyle name="Total 2 2 2 4 2 2 5" xfId="46414"/>
    <cellStyle name="Total 2 2 2 4 2 2 6" xfId="46415"/>
    <cellStyle name="Total 2 2 2 4 2 2 7" xfId="46416"/>
    <cellStyle name="Total 2 2 2 4 2 2 8" xfId="46417"/>
    <cellStyle name="Total 2 2 2 4 2 2 9" xfId="46418"/>
    <cellStyle name="Total 2 2 2 4 2 3" xfId="46419"/>
    <cellStyle name="Total 2 2 2 4 2 3 2" xfId="46420"/>
    <cellStyle name="Total 2 2 2 4 2 3 3" xfId="46421"/>
    <cellStyle name="Total 2 2 2 4 2 3 4" xfId="46422"/>
    <cellStyle name="Total 2 2 2 4 2 3 5" xfId="46423"/>
    <cellStyle name="Total 2 2 2 4 2 3 6" xfId="46424"/>
    <cellStyle name="Total 2 2 2 4 2 3 7" xfId="46425"/>
    <cellStyle name="Total 2 2 2 4 2 3 8" xfId="46426"/>
    <cellStyle name="Total 2 2 2 4 2 3 9" xfId="46427"/>
    <cellStyle name="Total 2 2 2 4 2 4" xfId="46428"/>
    <cellStyle name="Total 2 2 2 4 2 4 2" xfId="46429"/>
    <cellStyle name="Total 2 2 2 4 2 4 3" xfId="46430"/>
    <cellStyle name="Total 2 2 2 4 2 4 4" xfId="46431"/>
    <cellStyle name="Total 2 2 2 4 2 4 5" xfId="46432"/>
    <cellStyle name="Total 2 2 2 4 2 4 6" xfId="46433"/>
    <cellStyle name="Total 2 2 2 4 2 4 7" xfId="46434"/>
    <cellStyle name="Total 2 2 2 4 2 4 8" xfId="46435"/>
    <cellStyle name="Total 2 2 2 4 2 4 9" xfId="46436"/>
    <cellStyle name="Total 2 2 2 4 2 5" xfId="46437"/>
    <cellStyle name="Total 2 2 2 4 2 5 2" xfId="46438"/>
    <cellStyle name="Total 2 2 2 4 2 5 3" xfId="46439"/>
    <cellStyle name="Total 2 2 2 4 2 5 4" xfId="46440"/>
    <cellStyle name="Total 2 2 2 4 2 5 5" xfId="46441"/>
    <cellStyle name="Total 2 2 2 4 2 5 6" xfId="46442"/>
    <cellStyle name="Total 2 2 2 4 2 5 7" xfId="46443"/>
    <cellStyle name="Total 2 2 2 4 2 5 8" xfId="46444"/>
    <cellStyle name="Total 2 2 2 4 2 5 9" xfId="46445"/>
    <cellStyle name="Total 2 2 2 4 2 6" xfId="46446"/>
    <cellStyle name="Total 2 2 2 4 2 6 2" xfId="46447"/>
    <cellStyle name="Total 2 2 2 4 2 6 3" xfId="46448"/>
    <cellStyle name="Total 2 2 2 4 2 6 4" xfId="46449"/>
    <cellStyle name="Total 2 2 2 4 2 6 5" xfId="46450"/>
    <cellStyle name="Total 2 2 2 4 2 6 6" xfId="46451"/>
    <cellStyle name="Total 2 2 2 4 2 6 7" xfId="46452"/>
    <cellStyle name="Total 2 2 2 4 2 6 8" xfId="46453"/>
    <cellStyle name="Total 2 2 2 4 2 6 9" xfId="46454"/>
    <cellStyle name="Total 2 2 2 4 2 7" xfId="46455"/>
    <cellStyle name="Total 2 2 2 4 2 8" xfId="46456"/>
    <cellStyle name="Total 2 2 2 4 2 9" xfId="46457"/>
    <cellStyle name="Total 2 2 2 4 3" xfId="46458"/>
    <cellStyle name="Total 2 2 2 4 3 2" xfId="46459"/>
    <cellStyle name="Total 2 2 2 4 3 3" xfId="46460"/>
    <cellStyle name="Total 2 2 2 4 3 4" xfId="46461"/>
    <cellStyle name="Total 2 2 2 4 3 5" xfId="46462"/>
    <cellStyle name="Total 2 2 2 4 3 6" xfId="46463"/>
    <cellStyle name="Total 2 2 2 4 3 7" xfId="46464"/>
    <cellStyle name="Total 2 2 2 4 3 8" xfId="46465"/>
    <cellStyle name="Total 2 2 2 4 3 9" xfId="46466"/>
    <cellStyle name="Total 2 2 2 4 4" xfId="46467"/>
    <cellStyle name="Total 2 2 2 4 4 2" xfId="46468"/>
    <cellStyle name="Total 2 2 2 4 4 3" xfId="46469"/>
    <cellStyle name="Total 2 2 2 4 4 4" xfId="46470"/>
    <cellStyle name="Total 2 2 2 4 4 5" xfId="46471"/>
    <cellStyle name="Total 2 2 2 4 4 6" xfId="46472"/>
    <cellStyle name="Total 2 2 2 4 4 7" xfId="46473"/>
    <cellStyle name="Total 2 2 2 4 4 8" xfId="46474"/>
    <cellStyle name="Total 2 2 2 4 4 9" xfId="46475"/>
    <cellStyle name="Total 2 2 2 4 5" xfId="46476"/>
    <cellStyle name="Total 2 2 2 4 5 2" xfId="46477"/>
    <cellStyle name="Total 2 2 2 4 5 3" xfId="46478"/>
    <cellStyle name="Total 2 2 2 4 5 4" xfId="46479"/>
    <cellStyle name="Total 2 2 2 4 5 5" xfId="46480"/>
    <cellStyle name="Total 2 2 2 4 5 6" xfId="46481"/>
    <cellStyle name="Total 2 2 2 4 5 7" xfId="46482"/>
    <cellStyle name="Total 2 2 2 4 5 8" xfId="46483"/>
    <cellStyle name="Total 2 2 2 4 5 9" xfId="46484"/>
    <cellStyle name="Total 2 2 2 4 6" xfId="46485"/>
    <cellStyle name="Total 2 2 2 4 6 2" xfId="46486"/>
    <cellStyle name="Total 2 2 2 4 6 3" xfId="46487"/>
    <cellStyle name="Total 2 2 2 4 6 4" xfId="46488"/>
    <cellStyle name="Total 2 2 2 4 6 5" xfId="46489"/>
    <cellStyle name="Total 2 2 2 4 6 6" xfId="46490"/>
    <cellStyle name="Total 2 2 2 4 6 7" xfId="46491"/>
    <cellStyle name="Total 2 2 2 4 6 8" xfId="46492"/>
    <cellStyle name="Total 2 2 2 4 6 9" xfId="46493"/>
    <cellStyle name="Total 2 2 2 4 7" xfId="46494"/>
    <cellStyle name="Total 2 2 2 4 7 2" xfId="46495"/>
    <cellStyle name="Total 2 2 2 4 7 3" xfId="46496"/>
    <cellStyle name="Total 2 2 2 4 7 4" xfId="46497"/>
    <cellStyle name="Total 2 2 2 4 7 5" xfId="46498"/>
    <cellStyle name="Total 2 2 2 4 7 6" xfId="46499"/>
    <cellStyle name="Total 2 2 2 4 7 7" xfId="46500"/>
    <cellStyle name="Total 2 2 2 4 7 8" xfId="46501"/>
    <cellStyle name="Total 2 2 2 4 7 9" xfId="46502"/>
    <cellStyle name="Total 2 2 2 4 8" xfId="46503"/>
    <cellStyle name="Total 2 2 2 4 8 2" xfId="46504"/>
    <cellStyle name="Total 2 2 2 4 8 3" xfId="46505"/>
    <cellStyle name="Total 2 2 2 4 8 4" xfId="46506"/>
    <cellStyle name="Total 2 2 2 4 8 5" xfId="46507"/>
    <cellStyle name="Total 2 2 2 4 8 6" xfId="46508"/>
    <cellStyle name="Total 2 2 2 4 8 7" xfId="46509"/>
    <cellStyle name="Total 2 2 2 4 8 8" xfId="46510"/>
    <cellStyle name="Total 2 2 2 4 8 9" xfId="46511"/>
    <cellStyle name="Total 2 2 2 4 9" xfId="46512"/>
    <cellStyle name="Total 2 2 2 5" xfId="46513"/>
    <cellStyle name="Total 2 2 2 5 10" xfId="46514"/>
    <cellStyle name="Total 2 2 2 5 11" xfId="46515"/>
    <cellStyle name="Total 2 2 2 5 12" xfId="46516"/>
    <cellStyle name="Total 2 2 2 5 13" xfId="46517"/>
    <cellStyle name="Total 2 2 2 5 14" xfId="46518"/>
    <cellStyle name="Total 2 2 2 5 15" xfId="46519"/>
    <cellStyle name="Total 2 2 2 5 16" xfId="46520"/>
    <cellStyle name="Total 2 2 2 5 2" xfId="46521"/>
    <cellStyle name="Total 2 2 2 5 2 10" xfId="46522"/>
    <cellStyle name="Total 2 2 2 5 2 11" xfId="46523"/>
    <cellStyle name="Total 2 2 2 5 2 12" xfId="46524"/>
    <cellStyle name="Total 2 2 2 5 2 13" xfId="46525"/>
    <cellStyle name="Total 2 2 2 5 2 14" xfId="46526"/>
    <cellStyle name="Total 2 2 2 5 2 2" xfId="46527"/>
    <cellStyle name="Total 2 2 2 5 2 2 2" xfId="46528"/>
    <cellStyle name="Total 2 2 2 5 2 2 3" xfId="46529"/>
    <cellStyle name="Total 2 2 2 5 2 2 4" xfId="46530"/>
    <cellStyle name="Total 2 2 2 5 2 2 5" xfId="46531"/>
    <cellStyle name="Total 2 2 2 5 2 2 6" xfId="46532"/>
    <cellStyle name="Total 2 2 2 5 2 2 7" xfId="46533"/>
    <cellStyle name="Total 2 2 2 5 2 2 8" xfId="46534"/>
    <cellStyle name="Total 2 2 2 5 2 2 9" xfId="46535"/>
    <cellStyle name="Total 2 2 2 5 2 3" xfId="46536"/>
    <cellStyle name="Total 2 2 2 5 2 3 2" xfId="46537"/>
    <cellStyle name="Total 2 2 2 5 2 3 3" xfId="46538"/>
    <cellStyle name="Total 2 2 2 5 2 3 4" xfId="46539"/>
    <cellStyle name="Total 2 2 2 5 2 3 5" xfId="46540"/>
    <cellStyle name="Total 2 2 2 5 2 3 6" xfId="46541"/>
    <cellStyle name="Total 2 2 2 5 2 3 7" xfId="46542"/>
    <cellStyle name="Total 2 2 2 5 2 3 8" xfId="46543"/>
    <cellStyle name="Total 2 2 2 5 2 3 9" xfId="46544"/>
    <cellStyle name="Total 2 2 2 5 2 4" xfId="46545"/>
    <cellStyle name="Total 2 2 2 5 2 4 2" xfId="46546"/>
    <cellStyle name="Total 2 2 2 5 2 4 3" xfId="46547"/>
    <cellStyle name="Total 2 2 2 5 2 4 4" xfId="46548"/>
    <cellStyle name="Total 2 2 2 5 2 4 5" xfId="46549"/>
    <cellStyle name="Total 2 2 2 5 2 4 6" xfId="46550"/>
    <cellStyle name="Total 2 2 2 5 2 4 7" xfId="46551"/>
    <cellStyle name="Total 2 2 2 5 2 4 8" xfId="46552"/>
    <cellStyle name="Total 2 2 2 5 2 4 9" xfId="46553"/>
    <cellStyle name="Total 2 2 2 5 2 5" xfId="46554"/>
    <cellStyle name="Total 2 2 2 5 2 5 2" xfId="46555"/>
    <cellStyle name="Total 2 2 2 5 2 5 3" xfId="46556"/>
    <cellStyle name="Total 2 2 2 5 2 5 4" xfId="46557"/>
    <cellStyle name="Total 2 2 2 5 2 5 5" xfId="46558"/>
    <cellStyle name="Total 2 2 2 5 2 5 6" xfId="46559"/>
    <cellStyle name="Total 2 2 2 5 2 5 7" xfId="46560"/>
    <cellStyle name="Total 2 2 2 5 2 5 8" xfId="46561"/>
    <cellStyle name="Total 2 2 2 5 2 5 9" xfId="46562"/>
    <cellStyle name="Total 2 2 2 5 2 6" xfId="46563"/>
    <cellStyle name="Total 2 2 2 5 2 6 2" xfId="46564"/>
    <cellStyle name="Total 2 2 2 5 2 6 3" xfId="46565"/>
    <cellStyle name="Total 2 2 2 5 2 6 4" xfId="46566"/>
    <cellStyle name="Total 2 2 2 5 2 6 5" xfId="46567"/>
    <cellStyle name="Total 2 2 2 5 2 6 6" xfId="46568"/>
    <cellStyle name="Total 2 2 2 5 2 6 7" xfId="46569"/>
    <cellStyle name="Total 2 2 2 5 2 6 8" xfId="46570"/>
    <cellStyle name="Total 2 2 2 5 2 6 9" xfId="46571"/>
    <cellStyle name="Total 2 2 2 5 2 7" xfId="46572"/>
    <cellStyle name="Total 2 2 2 5 2 8" xfId="46573"/>
    <cellStyle name="Total 2 2 2 5 2 9" xfId="46574"/>
    <cellStyle name="Total 2 2 2 5 3" xfId="46575"/>
    <cellStyle name="Total 2 2 2 5 3 2" xfId="46576"/>
    <cellStyle name="Total 2 2 2 5 3 3" xfId="46577"/>
    <cellStyle name="Total 2 2 2 5 3 4" xfId="46578"/>
    <cellStyle name="Total 2 2 2 5 3 5" xfId="46579"/>
    <cellStyle name="Total 2 2 2 5 3 6" xfId="46580"/>
    <cellStyle name="Total 2 2 2 5 3 7" xfId="46581"/>
    <cellStyle name="Total 2 2 2 5 3 8" xfId="46582"/>
    <cellStyle name="Total 2 2 2 5 3 9" xfId="46583"/>
    <cellStyle name="Total 2 2 2 5 4" xfId="46584"/>
    <cellStyle name="Total 2 2 2 5 4 2" xfId="46585"/>
    <cellStyle name="Total 2 2 2 5 4 3" xfId="46586"/>
    <cellStyle name="Total 2 2 2 5 4 4" xfId="46587"/>
    <cellStyle name="Total 2 2 2 5 4 5" xfId="46588"/>
    <cellStyle name="Total 2 2 2 5 4 6" xfId="46589"/>
    <cellStyle name="Total 2 2 2 5 4 7" xfId="46590"/>
    <cellStyle name="Total 2 2 2 5 4 8" xfId="46591"/>
    <cellStyle name="Total 2 2 2 5 4 9" xfId="46592"/>
    <cellStyle name="Total 2 2 2 5 5" xfId="46593"/>
    <cellStyle name="Total 2 2 2 5 5 2" xfId="46594"/>
    <cellStyle name="Total 2 2 2 5 5 3" xfId="46595"/>
    <cellStyle name="Total 2 2 2 5 5 4" xfId="46596"/>
    <cellStyle name="Total 2 2 2 5 5 5" xfId="46597"/>
    <cellStyle name="Total 2 2 2 5 5 6" xfId="46598"/>
    <cellStyle name="Total 2 2 2 5 5 7" xfId="46599"/>
    <cellStyle name="Total 2 2 2 5 5 8" xfId="46600"/>
    <cellStyle name="Total 2 2 2 5 5 9" xfId="46601"/>
    <cellStyle name="Total 2 2 2 5 6" xfId="46602"/>
    <cellStyle name="Total 2 2 2 5 6 2" xfId="46603"/>
    <cellStyle name="Total 2 2 2 5 6 3" xfId="46604"/>
    <cellStyle name="Total 2 2 2 5 6 4" xfId="46605"/>
    <cellStyle name="Total 2 2 2 5 6 5" xfId="46606"/>
    <cellStyle name="Total 2 2 2 5 6 6" xfId="46607"/>
    <cellStyle name="Total 2 2 2 5 6 7" xfId="46608"/>
    <cellStyle name="Total 2 2 2 5 6 8" xfId="46609"/>
    <cellStyle name="Total 2 2 2 5 6 9" xfId="46610"/>
    <cellStyle name="Total 2 2 2 5 7" xfId="46611"/>
    <cellStyle name="Total 2 2 2 5 7 2" xfId="46612"/>
    <cellStyle name="Total 2 2 2 5 7 3" xfId="46613"/>
    <cellStyle name="Total 2 2 2 5 7 4" xfId="46614"/>
    <cellStyle name="Total 2 2 2 5 7 5" xfId="46615"/>
    <cellStyle name="Total 2 2 2 5 7 6" xfId="46616"/>
    <cellStyle name="Total 2 2 2 5 7 7" xfId="46617"/>
    <cellStyle name="Total 2 2 2 5 7 8" xfId="46618"/>
    <cellStyle name="Total 2 2 2 5 7 9" xfId="46619"/>
    <cellStyle name="Total 2 2 2 5 8" xfId="46620"/>
    <cellStyle name="Total 2 2 2 5 8 2" xfId="46621"/>
    <cellStyle name="Total 2 2 2 5 8 3" xfId="46622"/>
    <cellStyle name="Total 2 2 2 5 8 4" xfId="46623"/>
    <cellStyle name="Total 2 2 2 5 8 5" xfId="46624"/>
    <cellStyle name="Total 2 2 2 5 8 6" xfId="46625"/>
    <cellStyle name="Total 2 2 2 5 8 7" xfId="46626"/>
    <cellStyle name="Total 2 2 2 5 8 8" xfId="46627"/>
    <cellStyle name="Total 2 2 2 5 8 9" xfId="46628"/>
    <cellStyle name="Total 2 2 2 5 9" xfId="46629"/>
    <cellStyle name="Total 2 2 2 6" xfId="46630"/>
    <cellStyle name="Total 2 2 2 6 10" xfId="46631"/>
    <cellStyle name="Total 2 2 2 6 11" xfId="46632"/>
    <cellStyle name="Total 2 2 2 6 12" xfId="46633"/>
    <cellStyle name="Total 2 2 2 6 13" xfId="46634"/>
    <cellStyle name="Total 2 2 2 6 14" xfId="46635"/>
    <cellStyle name="Total 2 2 2 6 15" xfId="46636"/>
    <cellStyle name="Total 2 2 2 6 16" xfId="46637"/>
    <cellStyle name="Total 2 2 2 6 2" xfId="46638"/>
    <cellStyle name="Total 2 2 2 6 2 10" xfId="46639"/>
    <cellStyle name="Total 2 2 2 6 2 11" xfId="46640"/>
    <cellStyle name="Total 2 2 2 6 2 12" xfId="46641"/>
    <cellStyle name="Total 2 2 2 6 2 13" xfId="46642"/>
    <cellStyle name="Total 2 2 2 6 2 14" xfId="46643"/>
    <cellStyle name="Total 2 2 2 6 2 2" xfId="46644"/>
    <cellStyle name="Total 2 2 2 6 2 2 2" xfId="46645"/>
    <cellStyle name="Total 2 2 2 6 2 2 3" xfId="46646"/>
    <cellStyle name="Total 2 2 2 6 2 2 4" xfId="46647"/>
    <cellStyle name="Total 2 2 2 6 2 2 5" xfId="46648"/>
    <cellStyle name="Total 2 2 2 6 2 2 6" xfId="46649"/>
    <cellStyle name="Total 2 2 2 6 2 2 7" xfId="46650"/>
    <cellStyle name="Total 2 2 2 6 2 2 8" xfId="46651"/>
    <cellStyle name="Total 2 2 2 6 2 2 9" xfId="46652"/>
    <cellStyle name="Total 2 2 2 6 2 3" xfId="46653"/>
    <cellStyle name="Total 2 2 2 6 2 3 2" xfId="46654"/>
    <cellStyle name="Total 2 2 2 6 2 3 3" xfId="46655"/>
    <cellStyle name="Total 2 2 2 6 2 3 4" xfId="46656"/>
    <cellStyle name="Total 2 2 2 6 2 3 5" xfId="46657"/>
    <cellStyle name="Total 2 2 2 6 2 3 6" xfId="46658"/>
    <cellStyle name="Total 2 2 2 6 2 3 7" xfId="46659"/>
    <cellStyle name="Total 2 2 2 6 2 3 8" xfId="46660"/>
    <cellStyle name="Total 2 2 2 6 2 3 9" xfId="46661"/>
    <cellStyle name="Total 2 2 2 6 2 4" xfId="46662"/>
    <cellStyle name="Total 2 2 2 6 2 4 2" xfId="46663"/>
    <cellStyle name="Total 2 2 2 6 2 4 3" xfId="46664"/>
    <cellStyle name="Total 2 2 2 6 2 4 4" xfId="46665"/>
    <cellStyle name="Total 2 2 2 6 2 4 5" xfId="46666"/>
    <cellStyle name="Total 2 2 2 6 2 4 6" xfId="46667"/>
    <cellStyle name="Total 2 2 2 6 2 4 7" xfId="46668"/>
    <cellStyle name="Total 2 2 2 6 2 4 8" xfId="46669"/>
    <cellStyle name="Total 2 2 2 6 2 4 9" xfId="46670"/>
    <cellStyle name="Total 2 2 2 6 2 5" xfId="46671"/>
    <cellStyle name="Total 2 2 2 6 2 5 2" xfId="46672"/>
    <cellStyle name="Total 2 2 2 6 2 5 3" xfId="46673"/>
    <cellStyle name="Total 2 2 2 6 2 5 4" xfId="46674"/>
    <cellStyle name="Total 2 2 2 6 2 5 5" xfId="46675"/>
    <cellStyle name="Total 2 2 2 6 2 5 6" xfId="46676"/>
    <cellStyle name="Total 2 2 2 6 2 5 7" xfId="46677"/>
    <cellStyle name="Total 2 2 2 6 2 5 8" xfId="46678"/>
    <cellStyle name="Total 2 2 2 6 2 5 9" xfId="46679"/>
    <cellStyle name="Total 2 2 2 6 2 6" xfId="46680"/>
    <cellStyle name="Total 2 2 2 6 2 6 2" xfId="46681"/>
    <cellStyle name="Total 2 2 2 6 2 6 3" xfId="46682"/>
    <cellStyle name="Total 2 2 2 6 2 6 4" xfId="46683"/>
    <cellStyle name="Total 2 2 2 6 2 6 5" xfId="46684"/>
    <cellStyle name="Total 2 2 2 6 2 6 6" xfId="46685"/>
    <cellStyle name="Total 2 2 2 6 2 6 7" xfId="46686"/>
    <cellStyle name="Total 2 2 2 6 2 6 8" xfId="46687"/>
    <cellStyle name="Total 2 2 2 6 2 6 9" xfId="46688"/>
    <cellStyle name="Total 2 2 2 6 2 7" xfId="46689"/>
    <cellStyle name="Total 2 2 2 6 2 8" xfId="46690"/>
    <cellStyle name="Total 2 2 2 6 2 9" xfId="46691"/>
    <cellStyle name="Total 2 2 2 6 3" xfId="46692"/>
    <cellStyle name="Total 2 2 2 6 3 2" xfId="46693"/>
    <cellStyle name="Total 2 2 2 6 3 3" xfId="46694"/>
    <cellStyle name="Total 2 2 2 6 3 4" xfId="46695"/>
    <cellStyle name="Total 2 2 2 6 3 5" xfId="46696"/>
    <cellStyle name="Total 2 2 2 6 3 6" xfId="46697"/>
    <cellStyle name="Total 2 2 2 6 3 7" xfId="46698"/>
    <cellStyle name="Total 2 2 2 6 3 8" xfId="46699"/>
    <cellStyle name="Total 2 2 2 6 3 9" xfId="46700"/>
    <cellStyle name="Total 2 2 2 6 4" xfId="46701"/>
    <cellStyle name="Total 2 2 2 6 4 2" xfId="46702"/>
    <cellStyle name="Total 2 2 2 6 4 3" xfId="46703"/>
    <cellStyle name="Total 2 2 2 6 4 4" xfId="46704"/>
    <cellStyle name="Total 2 2 2 6 4 5" xfId="46705"/>
    <cellStyle name="Total 2 2 2 6 4 6" xfId="46706"/>
    <cellStyle name="Total 2 2 2 6 4 7" xfId="46707"/>
    <cellStyle name="Total 2 2 2 6 4 8" xfId="46708"/>
    <cellStyle name="Total 2 2 2 6 4 9" xfId="46709"/>
    <cellStyle name="Total 2 2 2 6 5" xfId="46710"/>
    <cellStyle name="Total 2 2 2 6 5 2" xfId="46711"/>
    <cellStyle name="Total 2 2 2 6 5 3" xfId="46712"/>
    <cellStyle name="Total 2 2 2 6 5 4" xfId="46713"/>
    <cellStyle name="Total 2 2 2 6 5 5" xfId="46714"/>
    <cellStyle name="Total 2 2 2 6 5 6" xfId="46715"/>
    <cellStyle name="Total 2 2 2 6 5 7" xfId="46716"/>
    <cellStyle name="Total 2 2 2 6 5 8" xfId="46717"/>
    <cellStyle name="Total 2 2 2 6 5 9" xfId="46718"/>
    <cellStyle name="Total 2 2 2 6 6" xfId="46719"/>
    <cellStyle name="Total 2 2 2 6 6 2" xfId="46720"/>
    <cellStyle name="Total 2 2 2 6 6 3" xfId="46721"/>
    <cellStyle name="Total 2 2 2 6 6 4" xfId="46722"/>
    <cellStyle name="Total 2 2 2 6 6 5" xfId="46723"/>
    <cellStyle name="Total 2 2 2 6 6 6" xfId="46724"/>
    <cellStyle name="Total 2 2 2 6 6 7" xfId="46725"/>
    <cellStyle name="Total 2 2 2 6 6 8" xfId="46726"/>
    <cellStyle name="Total 2 2 2 6 6 9" xfId="46727"/>
    <cellStyle name="Total 2 2 2 6 7" xfId="46728"/>
    <cellStyle name="Total 2 2 2 6 7 2" xfId="46729"/>
    <cellStyle name="Total 2 2 2 6 7 3" xfId="46730"/>
    <cellStyle name="Total 2 2 2 6 7 4" xfId="46731"/>
    <cellStyle name="Total 2 2 2 6 7 5" xfId="46732"/>
    <cellStyle name="Total 2 2 2 6 7 6" xfId="46733"/>
    <cellStyle name="Total 2 2 2 6 7 7" xfId="46734"/>
    <cellStyle name="Total 2 2 2 6 7 8" xfId="46735"/>
    <cellStyle name="Total 2 2 2 6 7 9" xfId="46736"/>
    <cellStyle name="Total 2 2 2 6 8" xfId="46737"/>
    <cellStyle name="Total 2 2 2 6 8 2" xfId="46738"/>
    <cellStyle name="Total 2 2 2 6 8 3" xfId="46739"/>
    <cellStyle name="Total 2 2 2 6 8 4" xfId="46740"/>
    <cellStyle name="Total 2 2 2 6 8 5" xfId="46741"/>
    <cellStyle name="Total 2 2 2 6 8 6" xfId="46742"/>
    <cellStyle name="Total 2 2 2 6 8 7" xfId="46743"/>
    <cellStyle name="Total 2 2 2 6 8 8" xfId="46744"/>
    <cellStyle name="Total 2 2 2 6 8 9" xfId="46745"/>
    <cellStyle name="Total 2 2 2 6 9" xfId="46746"/>
    <cellStyle name="Total 2 2 2 7" xfId="46747"/>
    <cellStyle name="Total 2 2 2 7 2" xfId="46748"/>
    <cellStyle name="Total 2 2 2 7 3" xfId="46749"/>
    <cellStyle name="Total 2 2 2 7 4" xfId="46750"/>
    <cellStyle name="Total 2 2 2 7 5" xfId="46751"/>
    <cellStyle name="Total 2 2 2 7 6" xfId="46752"/>
    <cellStyle name="Total 2 2 2 7 7" xfId="46753"/>
    <cellStyle name="Total 2 2 2 7 8" xfId="46754"/>
    <cellStyle name="Total 2 2 2 7 9" xfId="46755"/>
    <cellStyle name="Total 2 2 2 8" xfId="46756"/>
    <cellStyle name="Total 2 2 2 8 2" xfId="46757"/>
    <cellStyle name="Total 2 2 2 8 3" xfId="46758"/>
    <cellStyle name="Total 2 2 2 8 4" xfId="46759"/>
    <cellStyle name="Total 2 2 2 8 5" xfId="46760"/>
    <cellStyle name="Total 2 2 2 8 6" xfId="46761"/>
    <cellStyle name="Total 2 2 2 8 7" xfId="46762"/>
    <cellStyle name="Total 2 2 2 8 8" xfId="46763"/>
    <cellStyle name="Total 2 2 2 8 9" xfId="46764"/>
    <cellStyle name="Total 2 2 2 9" xfId="46765"/>
    <cellStyle name="Total 2 2 2 9 2" xfId="46766"/>
    <cellStyle name="Total 2 2 2 9 3" xfId="46767"/>
    <cellStyle name="Total 2 2 2 9 4" xfId="46768"/>
    <cellStyle name="Total 2 2 2 9 5" xfId="46769"/>
    <cellStyle name="Total 2 2 2 9 6" xfId="46770"/>
    <cellStyle name="Total 2 2 2 9 7" xfId="46771"/>
    <cellStyle name="Total 2 2 2 9 8" xfId="46772"/>
    <cellStyle name="Total 2 2 2 9 9" xfId="46773"/>
    <cellStyle name="Total 2 2 3" xfId="1831"/>
    <cellStyle name="Total 2 2 3 10" xfId="46774"/>
    <cellStyle name="Total 2 2 3 10 2" xfId="46775"/>
    <cellStyle name="Total 2 2 3 10 3" xfId="46776"/>
    <cellStyle name="Total 2 2 3 10 4" xfId="46777"/>
    <cellStyle name="Total 2 2 3 10 5" xfId="46778"/>
    <cellStyle name="Total 2 2 3 10 6" xfId="46779"/>
    <cellStyle name="Total 2 2 3 10 7" xfId="46780"/>
    <cellStyle name="Total 2 2 3 10 8" xfId="46781"/>
    <cellStyle name="Total 2 2 3 10 9" xfId="46782"/>
    <cellStyle name="Total 2 2 3 11" xfId="46783"/>
    <cellStyle name="Total 2 2 3 11 2" xfId="46784"/>
    <cellStyle name="Total 2 2 3 11 3" xfId="46785"/>
    <cellStyle name="Total 2 2 3 11 4" xfId="46786"/>
    <cellStyle name="Total 2 2 3 11 5" xfId="46787"/>
    <cellStyle name="Total 2 2 3 11 6" xfId="46788"/>
    <cellStyle name="Total 2 2 3 11 7" xfId="46789"/>
    <cellStyle name="Total 2 2 3 11 8" xfId="46790"/>
    <cellStyle name="Total 2 2 3 11 9" xfId="46791"/>
    <cellStyle name="Total 2 2 3 12" xfId="46792"/>
    <cellStyle name="Total 2 2 3 12 2" xfId="46793"/>
    <cellStyle name="Total 2 2 3 12 3" xfId="46794"/>
    <cellStyle name="Total 2 2 3 12 4" xfId="46795"/>
    <cellStyle name="Total 2 2 3 12 5" xfId="46796"/>
    <cellStyle name="Total 2 2 3 12 6" xfId="46797"/>
    <cellStyle name="Total 2 2 3 12 7" xfId="46798"/>
    <cellStyle name="Total 2 2 3 12 8" xfId="46799"/>
    <cellStyle name="Total 2 2 3 12 9" xfId="46800"/>
    <cellStyle name="Total 2 2 3 13" xfId="46801"/>
    <cellStyle name="Total 2 2 3 14" xfId="46802"/>
    <cellStyle name="Total 2 2 3 15" xfId="46803"/>
    <cellStyle name="Total 2 2 3 16" xfId="46804"/>
    <cellStyle name="Total 2 2 3 2" xfId="1832"/>
    <cellStyle name="Total 2 2 3 2 10" xfId="46805"/>
    <cellStyle name="Total 2 2 3 2 10 2" xfId="46806"/>
    <cellStyle name="Total 2 2 3 2 10 3" xfId="46807"/>
    <cellStyle name="Total 2 2 3 2 10 4" xfId="46808"/>
    <cellStyle name="Total 2 2 3 2 10 5" xfId="46809"/>
    <cellStyle name="Total 2 2 3 2 10 6" xfId="46810"/>
    <cellStyle name="Total 2 2 3 2 10 7" xfId="46811"/>
    <cellStyle name="Total 2 2 3 2 10 8" xfId="46812"/>
    <cellStyle name="Total 2 2 3 2 10 9" xfId="46813"/>
    <cellStyle name="Total 2 2 3 2 11" xfId="46814"/>
    <cellStyle name="Total 2 2 3 2 11 2" xfId="46815"/>
    <cellStyle name="Total 2 2 3 2 11 3" xfId="46816"/>
    <cellStyle name="Total 2 2 3 2 11 4" xfId="46817"/>
    <cellStyle name="Total 2 2 3 2 11 5" xfId="46818"/>
    <cellStyle name="Total 2 2 3 2 11 6" xfId="46819"/>
    <cellStyle name="Total 2 2 3 2 11 7" xfId="46820"/>
    <cellStyle name="Total 2 2 3 2 11 8" xfId="46821"/>
    <cellStyle name="Total 2 2 3 2 11 9" xfId="46822"/>
    <cellStyle name="Total 2 2 3 2 12" xfId="46823"/>
    <cellStyle name="Total 2 2 3 2 13" xfId="46824"/>
    <cellStyle name="Total 2 2 3 2 14" xfId="46825"/>
    <cellStyle name="Total 2 2 3 2 15" xfId="46826"/>
    <cellStyle name="Total 2 2 3 2 2" xfId="46827"/>
    <cellStyle name="Total 2 2 3 2 2 10" xfId="46828"/>
    <cellStyle name="Total 2 2 3 2 2 11" xfId="46829"/>
    <cellStyle name="Total 2 2 3 2 2 12" xfId="46830"/>
    <cellStyle name="Total 2 2 3 2 2 13" xfId="46831"/>
    <cellStyle name="Total 2 2 3 2 2 14" xfId="46832"/>
    <cellStyle name="Total 2 2 3 2 2 15" xfId="46833"/>
    <cellStyle name="Total 2 2 3 2 2 16" xfId="46834"/>
    <cellStyle name="Total 2 2 3 2 2 2" xfId="46835"/>
    <cellStyle name="Total 2 2 3 2 2 2 10" xfId="46836"/>
    <cellStyle name="Total 2 2 3 2 2 2 11" xfId="46837"/>
    <cellStyle name="Total 2 2 3 2 2 2 12" xfId="46838"/>
    <cellStyle name="Total 2 2 3 2 2 2 13" xfId="46839"/>
    <cellStyle name="Total 2 2 3 2 2 2 14" xfId="46840"/>
    <cellStyle name="Total 2 2 3 2 2 2 2" xfId="46841"/>
    <cellStyle name="Total 2 2 3 2 2 2 2 2" xfId="46842"/>
    <cellStyle name="Total 2 2 3 2 2 2 2 3" xfId="46843"/>
    <cellStyle name="Total 2 2 3 2 2 2 2 4" xfId="46844"/>
    <cellStyle name="Total 2 2 3 2 2 2 2 5" xfId="46845"/>
    <cellStyle name="Total 2 2 3 2 2 2 2 6" xfId="46846"/>
    <cellStyle name="Total 2 2 3 2 2 2 2 7" xfId="46847"/>
    <cellStyle name="Total 2 2 3 2 2 2 2 8" xfId="46848"/>
    <cellStyle name="Total 2 2 3 2 2 2 2 9" xfId="46849"/>
    <cellStyle name="Total 2 2 3 2 2 2 3" xfId="46850"/>
    <cellStyle name="Total 2 2 3 2 2 2 3 2" xfId="46851"/>
    <cellStyle name="Total 2 2 3 2 2 2 3 3" xfId="46852"/>
    <cellStyle name="Total 2 2 3 2 2 2 3 4" xfId="46853"/>
    <cellStyle name="Total 2 2 3 2 2 2 3 5" xfId="46854"/>
    <cellStyle name="Total 2 2 3 2 2 2 3 6" xfId="46855"/>
    <cellStyle name="Total 2 2 3 2 2 2 3 7" xfId="46856"/>
    <cellStyle name="Total 2 2 3 2 2 2 3 8" xfId="46857"/>
    <cellStyle name="Total 2 2 3 2 2 2 3 9" xfId="46858"/>
    <cellStyle name="Total 2 2 3 2 2 2 4" xfId="46859"/>
    <cellStyle name="Total 2 2 3 2 2 2 4 2" xfId="46860"/>
    <cellStyle name="Total 2 2 3 2 2 2 4 3" xfId="46861"/>
    <cellStyle name="Total 2 2 3 2 2 2 4 4" xfId="46862"/>
    <cellStyle name="Total 2 2 3 2 2 2 4 5" xfId="46863"/>
    <cellStyle name="Total 2 2 3 2 2 2 4 6" xfId="46864"/>
    <cellStyle name="Total 2 2 3 2 2 2 4 7" xfId="46865"/>
    <cellStyle name="Total 2 2 3 2 2 2 4 8" xfId="46866"/>
    <cellStyle name="Total 2 2 3 2 2 2 4 9" xfId="46867"/>
    <cellStyle name="Total 2 2 3 2 2 2 5" xfId="46868"/>
    <cellStyle name="Total 2 2 3 2 2 2 5 2" xfId="46869"/>
    <cellStyle name="Total 2 2 3 2 2 2 5 3" xfId="46870"/>
    <cellStyle name="Total 2 2 3 2 2 2 5 4" xfId="46871"/>
    <cellStyle name="Total 2 2 3 2 2 2 5 5" xfId="46872"/>
    <cellStyle name="Total 2 2 3 2 2 2 5 6" xfId="46873"/>
    <cellStyle name="Total 2 2 3 2 2 2 5 7" xfId="46874"/>
    <cellStyle name="Total 2 2 3 2 2 2 5 8" xfId="46875"/>
    <cellStyle name="Total 2 2 3 2 2 2 5 9" xfId="46876"/>
    <cellStyle name="Total 2 2 3 2 2 2 6" xfId="46877"/>
    <cellStyle name="Total 2 2 3 2 2 2 6 2" xfId="46878"/>
    <cellStyle name="Total 2 2 3 2 2 2 6 3" xfId="46879"/>
    <cellStyle name="Total 2 2 3 2 2 2 6 4" xfId="46880"/>
    <cellStyle name="Total 2 2 3 2 2 2 6 5" xfId="46881"/>
    <cellStyle name="Total 2 2 3 2 2 2 6 6" xfId="46882"/>
    <cellStyle name="Total 2 2 3 2 2 2 6 7" xfId="46883"/>
    <cellStyle name="Total 2 2 3 2 2 2 6 8" xfId="46884"/>
    <cellStyle name="Total 2 2 3 2 2 2 6 9" xfId="46885"/>
    <cellStyle name="Total 2 2 3 2 2 2 7" xfId="46886"/>
    <cellStyle name="Total 2 2 3 2 2 2 8" xfId="46887"/>
    <cellStyle name="Total 2 2 3 2 2 2 9" xfId="46888"/>
    <cellStyle name="Total 2 2 3 2 2 3" xfId="46889"/>
    <cellStyle name="Total 2 2 3 2 2 3 2" xfId="46890"/>
    <cellStyle name="Total 2 2 3 2 2 3 3" xfId="46891"/>
    <cellStyle name="Total 2 2 3 2 2 3 4" xfId="46892"/>
    <cellStyle name="Total 2 2 3 2 2 3 5" xfId="46893"/>
    <cellStyle name="Total 2 2 3 2 2 3 6" xfId="46894"/>
    <cellStyle name="Total 2 2 3 2 2 3 7" xfId="46895"/>
    <cellStyle name="Total 2 2 3 2 2 3 8" xfId="46896"/>
    <cellStyle name="Total 2 2 3 2 2 3 9" xfId="46897"/>
    <cellStyle name="Total 2 2 3 2 2 4" xfId="46898"/>
    <cellStyle name="Total 2 2 3 2 2 4 2" xfId="46899"/>
    <cellStyle name="Total 2 2 3 2 2 4 3" xfId="46900"/>
    <cellStyle name="Total 2 2 3 2 2 4 4" xfId="46901"/>
    <cellStyle name="Total 2 2 3 2 2 4 5" xfId="46902"/>
    <cellStyle name="Total 2 2 3 2 2 4 6" xfId="46903"/>
    <cellStyle name="Total 2 2 3 2 2 4 7" xfId="46904"/>
    <cellStyle name="Total 2 2 3 2 2 4 8" xfId="46905"/>
    <cellStyle name="Total 2 2 3 2 2 4 9" xfId="46906"/>
    <cellStyle name="Total 2 2 3 2 2 5" xfId="46907"/>
    <cellStyle name="Total 2 2 3 2 2 5 2" xfId="46908"/>
    <cellStyle name="Total 2 2 3 2 2 5 3" xfId="46909"/>
    <cellStyle name="Total 2 2 3 2 2 5 4" xfId="46910"/>
    <cellStyle name="Total 2 2 3 2 2 5 5" xfId="46911"/>
    <cellStyle name="Total 2 2 3 2 2 5 6" xfId="46912"/>
    <cellStyle name="Total 2 2 3 2 2 5 7" xfId="46913"/>
    <cellStyle name="Total 2 2 3 2 2 5 8" xfId="46914"/>
    <cellStyle name="Total 2 2 3 2 2 5 9" xfId="46915"/>
    <cellStyle name="Total 2 2 3 2 2 6" xfId="46916"/>
    <cellStyle name="Total 2 2 3 2 2 6 2" xfId="46917"/>
    <cellStyle name="Total 2 2 3 2 2 6 3" xfId="46918"/>
    <cellStyle name="Total 2 2 3 2 2 6 4" xfId="46919"/>
    <cellStyle name="Total 2 2 3 2 2 6 5" xfId="46920"/>
    <cellStyle name="Total 2 2 3 2 2 6 6" xfId="46921"/>
    <cellStyle name="Total 2 2 3 2 2 6 7" xfId="46922"/>
    <cellStyle name="Total 2 2 3 2 2 6 8" xfId="46923"/>
    <cellStyle name="Total 2 2 3 2 2 6 9" xfId="46924"/>
    <cellStyle name="Total 2 2 3 2 2 7" xfId="46925"/>
    <cellStyle name="Total 2 2 3 2 2 7 2" xfId="46926"/>
    <cellStyle name="Total 2 2 3 2 2 7 3" xfId="46927"/>
    <cellStyle name="Total 2 2 3 2 2 7 4" xfId="46928"/>
    <cellStyle name="Total 2 2 3 2 2 7 5" xfId="46929"/>
    <cellStyle name="Total 2 2 3 2 2 7 6" xfId="46930"/>
    <cellStyle name="Total 2 2 3 2 2 7 7" xfId="46931"/>
    <cellStyle name="Total 2 2 3 2 2 7 8" xfId="46932"/>
    <cellStyle name="Total 2 2 3 2 2 7 9" xfId="46933"/>
    <cellStyle name="Total 2 2 3 2 2 8" xfId="46934"/>
    <cellStyle name="Total 2 2 3 2 2 8 2" xfId="46935"/>
    <cellStyle name="Total 2 2 3 2 2 8 3" xfId="46936"/>
    <cellStyle name="Total 2 2 3 2 2 8 4" xfId="46937"/>
    <cellStyle name="Total 2 2 3 2 2 8 5" xfId="46938"/>
    <cellStyle name="Total 2 2 3 2 2 8 6" xfId="46939"/>
    <cellStyle name="Total 2 2 3 2 2 8 7" xfId="46940"/>
    <cellStyle name="Total 2 2 3 2 2 8 8" xfId="46941"/>
    <cellStyle name="Total 2 2 3 2 2 8 9" xfId="46942"/>
    <cellStyle name="Total 2 2 3 2 2 9" xfId="46943"/>
    <cellStyle name="Total 2 2 3 2 3" xfId="46944"/>
    <cellStyle name="Total 2 2 3 2 3 10" xfId="46945"/>
    <cellStyle name="Total 2 2 3 2 3 11" xfId="46946"/>
    <cellStyle name="Total 2 2 3 2 3 12" xfId="46947"/>
    <cellStyle name="Total 2 2 3 2 3 13" xfId="46948"/>
    <cellStyle name="Total 2 2 3 2 3 14" xfId="46949"/>
    <cellStyle name="Total 2 2 3 2 3 15" xfId="46950"/>
    <cellStyle name="Total 2 2 3 2 3 16" xfId="46951"/>
    <cellStyle name="Total 2 2 3 2 3 2" xfId="46952"/>
    <cellStyle name="Total 2 2 3 2 3 2 10" xfId="46953"/>
    <cellStyle name="Total 2 2 3 2 3 2 11" xfId="46954"/>
    <cellStyle name="Total 2 2 3 2 3 2 12" xfId="46955"/>
    <cellStyle name="Total 2 2 3 2 3 2 13" xfId="46956"/>
    <cellStyle name="Total 2 2 3 2 3 2 14" xfId="46957"/>
    <cellStyle name="Total 2 2 3 2 3 2 2" xfId="46958"/>
    <cellStyle name="Total 2 2 3 2 3 2 2 2" xfId="46959"/>
    <cellStyle name="Total 2 2 3 2 3 2 2 3" xfId="46960"/>
    <cellStyle name="Total 2 2 3 2 3 2 2 4" xfId="46961"/>
    <cellStyle name="Total 2 2 3 2 3 2 2 5" xfId="46962"/>
    <cellStyle name="Total 2 2 3 2 3 2 2 6" xfId="46963"/>
    <cellStyle name="Total 2 2 3 2 3 2 2 7" xfId="46964"/>
    <cellStyle name="Total 2 2 3 2 3 2 2 8" xfId="46965"/>
    <cellStyle name="Total 2 2 3 2 3 2 2 9" xfId="46966"/>
    <cellStyle name="Total 2 2 3 2 3 2 3" xfId="46967"/>
    <cellStyle name="Total 2 2 3 2 3 2 3 2" xfId="46968"/>
    <cellStyle name="Total 2 2 3 2 3 2 3 3" xfId="46969"/>
    <cellStyle name="Total 2 2 3 2 3 2 3 4" xfId="46970"/>
    <cellStyle name="Total 2 2 3 2 3 2 3 5" xfId="46971"/>
    <cellStyle name="Total 2 2 3 2 3 2 3 6" xfId="46972"/>
    <cellStyle name="Total 2 2 3 2 3 2 3 7" xfId="46973"/>
    <cellStyle name="Total 2 2 3 2 3 2 3 8" xfId="46974"/>
    <cellStyle name="Total 2 2 3 2 3 2 3 9" xfId="46975"/>
    <cellStyle name="Total 2 2 3 2 3 2 4" xfId="46976"/>
    <cellStyle name="Total 2 2 3 2 3 2 4 2" xfId="46977"/>
    <cellStyle name="Total 2 2 3 2 3 2 4 3" xfId="46978"/>
    <cellStyle name="Total 2 2 3 2 3 2 4 4" xfId="46979"/>
    <cellStyle name="Total 2 2 3 2 3 2 4 5" xfId="46980"/>
    <cellStyle name="Total 2 2 3 2 3 2 4 6" xfId="46981"/>
    <cellStyle name="Total 2 2 3 2 3 2 4 7" xfId="46982"/>
    <cellStyle name="Total 2 2 3 2 3 2 4 8" xfId="46983"/>
    <cellStyle name="Total 2 2 3 2 3 2 4 9" xfId="46984"/>
    <cellStyle name="Total 2 2 3 2 3 2 5" xfId="46985"/>
    <cellStyle name="Total 2 2 3 2 3 2 5 2" xfId="46986"/>
    <cellStyle name="Total 2 2 3 2 3 2 5 3" xfId="46987"/>
    <cellStyle name="Total 2 2 3 2 3 2 5 4" xfId="46988"/>
    <cellStyle name="Total 2 2 3 2 3 2 5 5" xfId="46989"/>
    <cellStyle name="Total 2 2 3 2 3 2 5 6" xfId="46990"/>
    <cellStyle name="Total 2 2 3 2 3 2 5 7" xfId="46991"/>
    <cellStyle name="Total 2 2 3 2 3 2 5 8" xfId="46992"/>
    <cellStyle name="Total 2 2 3 2 3 2 5 9" xfId="46993"/>
    <cellStyle name="Total 2 2 3 2 3 2 6" xfId="46994"/>
    <cellStyle name="Total 2 2 3 2 3 2 6 2" xfId="46995"/>
    <cellStyle name="Total 2 2 3 2 3 2 6 3" xfId="46996"/>
    <cellStyle name="Total 2 2 3 2 3 2 6 4" xfId="46997"/>
    <cellStyle name="Total 2 2 3 2 3 2 6 5" xfId="46998"/>
    <cellStyle name="Total 2 2 3 2 3 2 6 6" xfId="46999"/>
    <cellStyle name="Total 2 2 3 2 3 2 6 7" xfId="47000"/>
    <cellStyle name="Total 2 2 3 2 3 2 6 8" xfId="47001"/>
    <cellStyle name="Total 2 2 3 2 3 2 6 9" xfId="47002"/>
    <cellStyle name="Total 2 2 3 2 3 2 7" xfId="47003"/>
    <cellStyle name="Total 2 2 3 2 3 2 8" xfId="47004"/>
    <cellStyle name="Total 2 2 3 2 3 2 9" xfId="47005"/>
    <cellStyle name="Total 2 2 3 2 3 3" xfId="47006"/>
    <cellStyle name="Total 2 2 3 2 3 3 2" xfId="47007"/>
    <cellStyle name="Total 2 2 3 2 3 3 3" xfId="47008"/>
    <cellStyle name="Total 2 2 3 2 3 3 4" xfId="47009"/>
    <cellStyle name="Total 2 2 3 2 3 3 5" xfId="47010"/>
    <cellStyle name="Total 2 2 3 2 3 3 6" xfId="47011"/>
    <cellStyle name="Total 2 2 3 2 3 3 7" xfId="47012"/>
    <cellStyle name="Total 2 2 3 2 3 3 8" xfId="47013"/>
    <cellStyle name="Total 2 2 3 2 3 3 9" xfId="47014"/>
    <cellStyle name="Total 2 2 3 2 3 4" xfId="47015"/>
    <cellStyle name="Total 2 2 3 2 3 4 2" xfId="47016"/>
    <cellStyle name="Total 2 2 3 2 3 4 3" xfId="47017"/>
    <cellStyle name="Total 2 2 3 2 3 4 4" xfId="47018"/>
    <cellStyle name="Total 2 2 3 2 3 4 5" xfId="47019"/>
    <cellStyle name="Total 2 2 3 2 3 4 6" xfId="47020"/>
    <cellStyle name="Total 2 2 3 2 3 4 7" xfId="47021"/>
    <cellStyle name="Total 2 2 3 2 3 4 8" xfId="47022"/>
    <cellStyle name="Total 2 2 3 2 3 4 9" xfId="47023"/>
    <cellStyle name="Total 2 2 3 2 3 5" xfId="47024"/>
    <cellStyle name="Total 2 2 3 2 3 5 2" xfId="47025"/>
    <cellStyle name="Total 2 2 3 2 3 5 3" xfId="47026"/>
    <cellStyle name="Total 2 2 3 2 3 5 4" xfId="47027"/>
    <cellStyle name="Total 2 2 3 2 3 5 5" xfId="47028"/>
    <cellStyle name="Total 2 2 3 2 3 5 6" xfId="47029"/>
    <cellStyle name="Total 2 2 3 2 3 5 7" xfId="47030"/>
    <cellStyle name="Total 2 2 3 2 3 5 8" xfId="47031"/>
    <cellStyle name="Total 2 2 3 2 3 5 9" xfId="47032"/>
    <cellStyle name="Total 2 2 3 2 3 6" xfId="47033"/>
    <cellStyle name="Total 2 2 3 2 3 6 2" xfId="47034"/>
    <cellStyle name="Total 2 2 3 2 3 6 3" xfId="47035"/>
    <cellStyle name="Total 2 2 3 2 3 6 4" xfId="47036"/>
    <cellStyle name="Total 2 2 3 2 3 6 5" xfId="47037"/>
    <cellStyle name="Total 2 2 3 2 3 6 6" xfId="47038"/>
    <cellStyle name="Total 2 2 3 2 3 6 7" xfId="47039"/>
    <cellStyle name="Total 2 2 3 2 3 6 8" xfId="47040"/>
    <cellStyle name="Total 2 2 3 2 3 6 9" xfId="47041"/>
    <cellStyle name="Total 2 2 3 2 3 7" xfId="47042"/>
    <cellStyle name="Total 2 2 3 2 3 7 2" xfId="47043"/>
    <cellStyle name="Total 2 2 3 2 3 7 3" xfId="47044"/>
    <cellStyle name="Total 2 2 3 2 3 7 4" xfId="47045"/>
    <cellStyle name="Total 2 2 3 2 3 7 5" xfId="47046"/>
    <cellStyle name="Total 2 2 3 2 3 7 6" xfId="47047"/>
    <cellStyle name="Total 2 2 3 2 3 7 7" xfId="47048"/>
    <cellStyle name="Total 2 2 3 2 3 7 8" xfId="47049"/>
    <cellStyle name="Total 2 2 3 2 3 7 9" xfId="47050"/>
    <cellStyle name="Total 2 2 3 2 3 8" xfId="47051"/>
    <cellStyle name="Total 2 2 3 2 3 8 2" xfId="47052"/>
    <cellStyle name="Total 2 2 3 2 3 8 3" xfId="47053"/>
    <cellStyle name="Total 2 2 3 2 3 8 4" xfId="47054"/>
    <cellStyle name="Total 2 2 3 2 3 8 5" xfId="47055"/>
    <cellStyle name="Total 2 2 3 2 3 8 6" xfId="47056"/>
    <cellStyle name="Total 2 2 3 2 3 8 7" xfId="47057"/>
    <cellStyle name="Total 2 2 3 2 3 8 8" xfId="47058"/>
    <cellStyle name="Total 2 2 3 2 3 8 9" xfId="47059"/>
    <cellStyle name="Total 2 2 3 2 3 9" xfId="47060"/>
    <cellStyle name="Total 2 2 3 2 4" xfId="47061"/>
    <cellStyle name="Total 2 2 3 2 4 10" xfId="47062"/>
    <cellStyle name="Total 2 2 3 2 4 11" xfId="47063"/>
    <cellStyle name="Total 2 2 3 2 4 12" xfId="47064"/>
    <cellStyle name="Total 2 2 3 2 4 13" xfId="47065"/>
    <cellStyle name="Total 2 2 3 2 4 14" xfId="47066"/>
    <cellStyle name="Total 2 2 3 2 4 15" xfId="47067"/>
    <cellStyle name="Total 2 2 3 2 4 16" xfId="47068"/>
    <cellStyle name="Total 2 2 3 2 4 2" xfId="47069"/>
    <cellStyle name="Total 2 2 3 2 4 2 10" xfId="47070"/>
    <cellStyle name="Total 2 2 3 2 4 2 11" xfId="47071"/>
    <cellStyle name="Total 2 2 3 2 4 2 12" xfId="47072"/>
    <cellStyle name="Total 2 2 3 2 4 2 13" xfId="47073"/>
    <cellStyle name="Total 2 2 3 2 4 2 14" xfId="47074"/>
    <cellStyle name="Total 2 2 3 2 4 2 2" xfId="47075"/>
    <cellStyle name="Total 2 2 3 2 4 2 2 2" xfId="47076"/>
    <cellStyle name="Total 2 2 3 2 4 2 2 3" xfId="47077"/>
    <cellStyle name="Total 2 2 3 2 4 2 2 4" xfId="47078"/>
    <cellStyle name="Total 2 2 3 2 4 2 2 5" xfId="47079"/>
    <cellStyle name="Total 2 2 3 2 4 2 2 6" xfId="47080"/>
    <cellStyle name="Total 2 2 3 2 4 2 2 7" xfId="47081"/>
    <cellStyle name="Total 2 2 3 2 4 2 2 8" xfId="47082"/>
    <cellStyle name="Total 2 2 3 2 4 2 2 9" xfId="47083"/>
    <cellStyle name="Total 2 2 3 2 4 2 3" xfId="47084"/>
    <cellStyle name="Total 2 2 3 2 4 2 3 2" xfId="47085"/>
    <cellStyle name="Total 2 2 3 2 4 2 3 3" xfId="47086"/>
    <cellStyle name="Total 2 2 3 2 4 2 3 4" xfId="47087"/>
    <cellStyle name="Total 2 2 3 2 4 2 3 5" xfId="47088"/>
    <cellStyle name="Total 2 2 3 2 4 2 3 6" xfId="47089"/>
    <cellStyle name="Total 2 2 3 2 4 2 3 7" xfId="47090"/>
    <cellStyle name="Total 2 2 3 2 4 2 3 8" xfId="47091"/>
    <cellStyle name="Total 2 2 3 2 4 2 3 9" xfId="47092"/>
    <cellStyle name="Total 2 2 3 2 4 2 4" xfId="47093"/>
    <cellStyle name="Total 2 2 3 2 4 2 4 2" xfId="47094"/>
    <cellStyle name="Total 2 2 3 2 4 2 4 3" xfId="47095"/>
    <cellStyle name="Total 2 2 3 2 4 2 4 4" xfId="47096"/>
    <cellStyle name="Total 2 2 3 2 4 2 4 5" xfId="47097"/>
    <cellStyle name="Total 2 2 3 2 4 2 4 6" xfId="47098"/>
    <cellStyle name="Total 2 2 3 2 4 2 4 7" xfId="47099"/>
    <cellStyle name="Total 2 2 3 2 4 2 4 8" xfId="47100"/>
    <cellStyle name="Total 2 2 3 2 4 2 4 9" xfId="47101"/>
    <cellStyle name="Total 2 2 3 2 4 2 5" xfId="47102"/>
    <cellStyle name="Total 2 2 3 2 4 2 5 2" xfId="47103"/>
    <cellStyle name="Total 2 2 3 2 4 2 5 3" xfId="47104"/>
    <cellStyle name="Total 2 2 3 2 4 2 5 4" xfId="47105"/>
    <cellStyle name="Total 2 2 3 2 4 2 5 5" xfId="47106"/>
    <cellStyle name="Total 2 2 3 2 4 2 5 6" xfId="47107"/>
    <cellStyle name="Total 2 2 3 2 4 2 5 7" xfId="47108"/>
    <cellStyle name="Total 2 2 3 2 4 2 5 8" xfId="47109"/>
    <cellStyle name="Total 2 2 3 2 4 2 5 9" xfId="47110"/>
    <cellStyle name="Total 2 2 3 2 4 2 6" xfId="47111"/>
    <cellStyle name="Total 2 2 3 2 4 2 6 2" xfId="47112"/>
    <cellStyle name="Total 2 2 3 2 4 2 6 3" xfId="47113"/>
    <cellStyle name="Total 2 2 3 2 4 2 6 4" xfId="47114"/>
    <cellStyle name="Total 2 2 3 2 4 2 6 5" xfId="47115"/>
    <cellStyle name="Total 2 2 3 2 4 2 6 6" xfId="47116"/>
    <cellStyle name="Total 2 2 3 2 4 2 6 7" xfId="47117"/>
    <cellStyle name="Total 2 2 3 2 4 2 6 8" xfId="47118"/>
    <cellStyle name="Total 2 2 3 2 4 2 6 9" xfId="47119"/>
    <cellStyle name="Total 2 2 3 2 4 2 7" xfId="47120"/>
    <cellStyle name="Total 2 2 3 2 4 2 8" xfId="47121"/>
    <cellStyle name="Total 2 2 3 2 4 2 9" xfId="47122"/>
    <cellStyle name="Total 2 2 3 2 4 3" xfId="47123"/>
    <cellStyle name="Total 2 2 3 2 4 3 2" xfId="47124"/>
    <cellStyle name="Total 2 2 3 2 4 3 3" xfId="47125"/>
    <cellStyle name="Total 2 2 3 2 4 3 4" xfId="47126"/>
    <cellStyle name="Total 2 2 3 2 4 3 5" xfId="47127"/>
    <cellStyle name="Total 2 2 3 2 4 3 6" xfId="47128"/>
    <cellStyle name="Total 2 2 3 2 4 3 7" xfId="47129"/>
    <cellStyle name="Total 2 2 3 2 4 3 8" xfId="47130"/>
    <cellStyle name="Total 2 2 3 2 4 3 9" xfId="47131"/>
    <cellStyle name="Total 2 2 3 2 4 4" xfId="47132"/>
    <cellStyle name="Total 2 2 3 2 4 4 2" xfId="47133"/>
    <cellStyle name="Total 2 2 3 2 4 4 3" xfId="47134"/>
    <cellStyle name="Total 2 2 3 2 4 4 4" xfId="47135"/>
    <cellStyle name="Total 2 2 3 2 4 4 5" xfId="47136"/>
    <cellStyle name="Total 2 2 3 2 4 4 6" xfId="47137"/>
    <cellStyle name="Total 2 2 3 2 4 4 7" xfId="47138"/>
    <cellStyle name="Total 2 2 3 2 4 4 8" xfId="47139"/>
    <cellStyle name="Total 2 2 3 2 4 4 9" xfId="47140"/>
    <cellStyle name="Total 2 2 3 2 4 5" xfId="47141"/>
    <cellStyle name="Total 2 2 3 2 4 5 2" xfId="47142"/>
    <cellStyle name="Total 2 2 3 2 4 5 3" xfId="47143"/>
    <cellStyle name="Total 2 2 3 2 4 5 4" xfId="47144"/>
    <cellStyle name="Total 2 2 3 2 4 5 5" xfId="47145"/>
    <cellStyle name="Total 2 2 3 2 4 5 6" xfId="47146"/>
    <cellStyle name="Total 2 2 3 2 4 5 7" xfId="47147"/>
    <cellStyle name="Total 2 2 3 2 4 5 8" xfId="47148"/>
    <cellStyle name="Total 2 2 3 2 4 5 9" xfId="47149"/>
    <cellStyle name="Total 2 2 3 2 4 6" xfId="47150"/>
    <cellStyle name="Total 2 2 3 2 4 6 2" xfId="47151"/>
    <cellStyle name="Total 2 2 3 2 4 6 3" xfId="47152"/>
    <cellStyle name="Total 2 2 3 2 4 6 4" xfId="47153"/>
    <cellStyle name="Total 2 2 3 2 4 6 5" xfId="47154"/>
    <cellStyle name="Total 2 2 3 2 4 6 6" xfId="47155"/>
    <cellStyle name="Total 2 2 3 2 4 6 7" xfId="47156"/>
    <cellStyle name="Total 2 2 3 2 4 6 8" xfId="47157"/>
    <cellStyle name="Total 2 2 3 2 4 6 9" xfId="47158"/>
    <cellStyle name="Total 2 2 3 2 4 7" xfId="47159"/>
    <cellStyle name="Total 2 2 3 2 4 7 2" xfId="47160"/>
    <cellStyle name="Total 2 2 3 2 4 7 3" xfId="47161"/>
    <cellStyle name="Total 2 2 3 2 4 7 4" xfId="47162"/>
    <cellStyle name="Total 2 2 3 2 4 7 5" xfId="47163"/>
    <cellStyle name="Total 2 2 3 2 4 7 6" xfId="47164"/>
    <cellStyle name="Total 2 2 3 2 4 7 7" xfId="47165"/>
    <cellStyle name="Total 2 2 3 2 4 7 8" xfId="47166"/>
    <cellStyle name="Total 2 2 3 2 4 7 9" xfId="47167"/>
    <cellStyle name="Total 2 2 3 2 4 8" xfId="47168"/>
    <cellStyle name="Total 2 2 3 2 4 8 2" xfId="47169"/>
    <cellStyle name="Total 2 2 3 2 4 8 3" xfId="47170"/>
    <cellStyle name="Total 2 2 3 2 4 8 4" xfId="47171"/>
    <cellStyle name="Total 2 2 3 2 4 8 5" xfId="47172"/>
    <cellStyle name="Total 2 2 3 2 4 8 6" xfId="47173"/>
    <cellStyle name="Total 2 2 3 2 4 8 7" xfId="47174"/>
    <cellStyle name="Total 2 2 3 2 4 8 8" xfId="47175"/>
    <cellStyle name="Total 2 2 3 2 4 8 9" xfId="47176"/>
    <cellStyle name="Total 2 2 3 2 4 9" xfId="47177"/>
    <cellStyle name="Total 2 2 3 2 5" xfId="47178"/>
    <cellStyle name="Total 2 2 3 2 5 2" xfId="47179"/>
    <cellStyle name="Total 2 2 3 2 5 3" xfId="47180"/>
    <cellStyle name="Total 2 2 3 2 5 4" xfId="47181"/>
    <cellStyle name="Total 2 2 3 2 5 5" xfId="47182"/>
    <cellStyle name="Total 2 2 3 2 5 6" xfId="47183"/>
    <cellStyle name="Total 2 2 3 2 5 7" xfId="47184"/>
    <cellStyle name="Total 2 2 3 2 5 8" xfId="47185"/>
    <cellStyle name="Total 2 2 3 2 5 9" xfId="47186"/>
    <cellStyle name="Total 2 2 3 2 6" xfId="47187"/>
    <cellStyle name="Total 2 2 3 2 6 2" xfId="47188"/>
    <cellStyle name="Total 2 2 3 2 6 3" xfId="47189"/>
    <cellStyle name="Total 2 2 3 2 6 4" xfId="47190"/>
    <cellStyle name="Total 2 2 3 2 6 5" xfId="47191"/>
    <cellStyle name="Total 2 2 3 2 6 6" xfId="47192"/>
    <cellStyle name="Total 2 2 3 2 6 7" xfId="47193"/>
    <cellStyle name="Total 2 2 3 2 6 8" xfId="47194"/>
    <cellStyle name="Total 2 2 3 2 6 9" xfId="47195"/>
    <cellStyle name="Total 2 2 3 2 7" xfId="47196"/>
    <cellStyle name="Total 2 2 3 2 7 2" xfId="47197"/>
    <cellStyle name="Total 2 2 3 2 7 3" xfId="47198"/>
    <cellStyle name="Total 2 2 3 2 7 4" xfId="47199"/>
    <cellStyle name="Total 2 2 3 2 7 5" xfId="47200"/>
    <cellStyle name="Total 2 2 3 2 7 6" xfId="47201"/>
    <cellStyle name="Total 2 2 3 2 7 7" xfId="47202"/>
    <cellStyle name="Total 2 2 3 2 7 8" xfId="47203"/>
    <cellStyle name="Total 2 2 3 2 7 9" xfId="47204"/>
    <cellStyle name="Total 2 2 3 2 8" xfId="47205"/>
    <cellStyle name="Total 2 2 3 2 8 2" xfId="47206"/>
    <cellStyle name="Total 2 2 3 2 8 3" xfId="47207"/>
    <cellStyle name="Total 2 2 3 2 8 4" xfId="47208"/>
    <cellStyle name="Total 2 2 3 2 8 5" xfId="47209"/>
    <cellStyle name="Total 2 2 3 2 8 6" xfId="47210"/>
    <cellStyle name="Total 2 2 3 2 8 7" xfId="47211"/>
    <cellStyle name="Total 2 2 3 2 8 8" xfId="47212"/>
    <cellStyle name="Total 2 2 3 2 8 9" xfId="47213"/>
    <cellStyle name="Total 2 2 3 2 9" xfId="47214"/>
    <cellStyle name="Total 2 2 3 2 9 2" xfId="47215"/>
    <cellStyle name="Total 2 2 3 2 9 3" xfId="47216"/>
    <cellStyle name="Total 2 2 3 2 9 4" xfId="47217"/>
    <cellStyle name="Total 2 2 3 2 9 5" xfId="47218"/>
    <cellStyle name="Total 2 2 3 2 9 6" xfId="47219"/>
    <cellStyle name="Total 2 2 3 2 9 7" xfId="47220"/>
    <cellStyle name="Total 2 2 3 2 9 8" xfId="47221"/>
    <cellStyle name="Total 2 2 3 2 9 9" xfId="47222"/>
    <cellStyle name="Total 2 2 3 3" xfId="47223"/>
    <cellStyle name="Total 2 2 3 3 10" xfId="47224"/>
    <cellStyle name="Total 2 2 3 3 11" xfId="47225"/>
    <cellStyle name="Total 2 2 3 3 12" xfId="47226"/>
    <cellStyle name="Total 2 2 3 3 13" xfId="47227"/>
    <cellStyle name="Total 2 2 3 3 14" xfId="47228"/>
    <cellStyle name="Total 2 2 3 3 15" xfId="47229"/>
    <cellStyle name="Total 2 2 3 3 16" xfId="47230"/>
    <cellStyle name="Total 2 2 3 3 2" xfId="47231"/>
    <cellStyle name="Total 2 2 3 3 2 10" xfId="47232"/>
    <cellStyle name="Total 2 2 3 3 2 11" xfId="47233"/>
    <cellStyle name="Total 2 2 3 3 2 12" xfId="47234"/>
    <cellStyle name="Total 2 2 3 3 2 13" xfId="47235"/>
    <cellStyle name="Total 2 2 3 3 2 14" xfId="47236"/>
    <cellStyle name="Total 2 2 3 3 2 2" xfId="47237"/>
    <cellStyle name="Total 2 2 3 3 2 2 2" xfId="47238"/>
    <cellStyle name="Total 2 2 3 3 2 2 3" xfId="47239"/>
    <cellStyle name="Total 2 2 3 3 2 2 4" xfId="47240"/>
    <cellStyle name="Total 2 2 3 3 2 2 5" xfId="47241"/>
    <cellStyle name="Total 2 2 3 3 2 2 6" xfId="47242"/>
    <cellStyle name="Total 2 2 3 3 2 2 7" xfId="47243"/>
    <cellStyle name="Total 2 2 3 3 2 2 8" xfId="47244"/>
    <cellStyle name="Total 2 2 3 3 2 2 9" xfId="47245"/>
    <cellStyle name="Total 2 2 3 3 2 3" xfId="47246"/>
    <cellStyle name="Total 2 2 3 3 2 3 2" xfId="47247"/>
    <cellStyle name="Total 2 2 3 3 2 3 3" xfId="47248"/>
    <cellStyle name="Total 2 2 3 3 2 3 4" xfId="47249"/>
    <cellStyle name="Total 2 2 3 3 2 3 5" xfId="47250"/>
    <cellStyle name="Total 2 2 3 3 2 3 6" xfId="47251"/>
    <cellStyle name="Total 2 2 3 3 2 3 7" xfId="47252"/>
    <cellStyle name="Total 2 2 3 3 2 3 8" xfId="47253"/>
    <cellStyle name="Total 2 2 3 3 2 3 9" xfId="47254"/>
    <cellStyle name="Total 2 2 3 3 2 4" xfId="47255"/>
    <cellStyle name="Total 2 2 3 3 2 4 2" xfId="47256"/>
    <cellStyle name="Total 2 2 3 3 2 4 3" xfId="47257"/>
    <cellStyle name="Total 2 2 3 3 2 4 4" xfId="47258"/>
    <cellStyle name="Total 2 2 3 3 2 4 5" xfId="47259"/>
    <cellStyle name="Total 2 2 3 3 2 4 6" xfId="47260"/>
    <cellStyle name="Total 2 2 3 3 2 4 7" xfId="47261"/>
    <cellStyle name="Total 2 2 3 3 2 4 8" xfId="47262"/>
    <cellStyle name="Total 2 2 3 3 2 4 9" xfId="47263"/>
    <cellStyle name="Total 2 2 3 3 2 5" xfId="47264"/>
    <cellStyle name="Total 2 2 3 3 2 5 2" xfId="47265"/>
    <cellStyle name="Total 2 2 3 3 2 5 3" xfId="47266"/>
    <cellStyle name="Total 2 2 3 3 2 5 4" xfId="47267"/>
    <cellStyle name="Total 2 2 3 3 2 5 5" xfId="47268"/>
    <cellStyle name="Total 2 2 3 3 2 5 6" xfId="47269"/>
    <cellStyle name="Total 2 2 3 3 2 5 7" xfId="47270"/>
    <cellStyle name="Total 2 2 3 3 2 5 8" xfId="47271"/>
    <cellStyle name="Total 2 2 3 3 2 5 9" xfId="47272"/>
    <cellStyle name="Total 2 2 3 3 2 6" xfId="47273"/>
    <cellStyle name="Total 2 2 3 3 2 6 2" xfId="47274"/>
    <cellStyle name="Total 2 2 3 3 2 6 3" xfId="47275"/>
    <cellStyle name="Total 2 2 3 3 2 6 4" xfId="47276"/>
    <cellStyle name="Total 2 2 3 3 2 6 5" xfId="47277"/>
    <cellStyle name="Total 2 2 3 3 2 6 6" xfId="47278"/>
    <cellStyle name="Total 2 2 3 3 2 6 7" xfId="47279"/>
    <cellStyle name="Total 2 2 3 3 2 6 8" xfId="47280"/>
    <cellStyle name="Total 2 2 3 3 2 6 9" xfId="47281"/>
    <cellStyle name="Total 2 2 3 3 2 7" xfId="47282"/>
    <cellStyle name="Total 2 2 3 3 2 8" xfId="47283"/>
    <cellStyle name="Total 2 2 3 3 2 9" xfId="47284"/>
    <cellStyle name="Total 2 2 3 3 3" xfId="47285"/>
    <cellStyle name="Total 2 2 3 3 3 2" xfId="47286"/>
    <cellStyle name="Total 2 2 3 3 3 3" xfId="47287"/>
    <cellStyle name="Total 2 2 3 3 3 4" xfId="47288"/>
    <cellStyle name="Total 2 2 3 3 3 5" xfId="47289"/>
    <cellStyle name="Total 2 2 3 3 3 6" xfId="47290"/>
    <cellStyle name="Total 2 2 3 3 3 7" xfId="47291"/>
    <cellStyle name="Total 2 2 3 3 3 8" xfId="47292"/>
    <cellStyle name="Total 2 2 3 3 3 9" xfId="47293"/>
    <cellStyle name="Total 2 2 3 3 4" xfId="47294"/>
    <cellStyle name="Total 2 2 3 3 4 2" xfId="47295"/>
    <cellStyle name="Total 2 2 3 3 4 3" xfId="47296"/>
    <cellStyle name="Total 2 2 3 3 4 4" xfId="47297"/>
    <cellStyle name="Total 2 2 3 3 4 5" xfId="47298"/>
    <cellStyle name="Total 2 2 3 3 4 6" xfId="47299"/>
    <cellStyle name="Total 2 2 3 3 4 7" xfId="47300"/>
    <cellStyle name="Total 2 2 3 3 4 8" xfId="47301"/>
    <cellStyle name="Total 2 2 3 3 4 9" xfId="47302"/>
    <cellStyle name="Total 2 2 3 3 5" xfId="47303"/>
    <cellStyle name="Total 2 2 3 3 5 2" xfId="47304"/>
    <cellStyle name="Total 2 2 3 3 5 3" xfId="47305"/>
    <cellStyle name="Total 2 2 3 3 5 4" xfId="47306"/>
    <cellStyle name="Total 2 2 3 3 5 5" xfId="47307"/>
    <cellStyle name="Total 2 2 3 3 5 6" xfId="47308"/>
    <cellStyle name="Total 2 2 3 3 5 7" xfId="47309"/>
    <cellStyle name="Total 2 2 3 3 5 8" xfId="47310"/>
    <cellStyle name="Total 2 2 3 3 5 9" xfId="47311"/>
    <cellStyle name="Total 2 2 3 3 6" xfId="47312"/>
    <cellStyle name="Total 2 2 3 3 6 2" xfId="47313"/>
    <cellStyle name="Total 2 2 3 3 6 3" xfId="47314"/>
    <cellStyle name="Total 2 2 3 3 6 4" xfId="47315"/>
    <cellStyle name="Total 2 2 3 3 6 5" xfId="47316"/>
    <cellStyle name="Total 2 2 3 3 6 6" xfId="47317"/>
    <cellStyle name="Total 2 2 3 3 6 7" xfId="47318"/>
    <cellStyle name="Total 2 2 3 3 6 8" xfId="47319"/>
    <cellStyle name="Total 2 2 3 3 6 9" xfId="47320"/>
    <cellStyle name="Total 2 2 3 3 7" xfId="47321"/>
    <cellStyle name="Total 2 2 3 3 7 2" xfId="47322"/>
    <cellStyle name="Total 2 2 3 3 7 3" xfId="47323"/>
    <cellStyle name="Total 2 2 3 3 7 4" xfId="47324"/>
    <cellStyle name="Total 2 2 3 3 7 5" xfId="47325"/>
    <cellStyle name="Total 2 2 3 3 7 6" xfId="47326"/>
    <cellStyle name="Total 2 2 3 3 7 7" xfId="47327"/>
    <cellStyle name="Total 2 2 3 3 7 8" xfId="47328"/>
    <cellStyle name="Total 2 2 3 3 7 9" xfId="47329"/>
    <cellStyle name="Total 2 2 3 3 8" xfId="47330"/>
    <cellStyle name="Total 2 2 3 3 8 2" xfId="47331"/>
    <cellStyle name="Total 2 2 3 3 8 3" xfId="47332"/>
    <cellStyle name="Total 2 2 3 3 8 4" xfId="47333"/>
    <cellStyle name="Total 2 2 3 3 8 5" xfId="47334"/>
    <cellStyle name="Total 2 2 3 3 8 6" xfId="47335"/>
    <cellStyle name="Total 2 2 3 3 8 7" xfId="47336"/>
    <cellStyle name="Total 2 2 3 3 8 8" xfId="47337"/>
    <cellStyle name="Total 2 2 3 3 8 9" xfId="47338"/>
    <cellStyle name="Total 2 2 3 3 9" xfId="47339"/>
    <cellStyle name="Total 2 2 3 4" xfId="47340"/>
    <cellStyle name="Total 2 2 3 4 10" xfId="47341"/>
    <cellStyle name="Total 2 2 3 4 11" xfId="47342"/>
    <cellStyle name="Total 2 2 3 4 12" xfId="47343"/>
    <cellStyle name="Total 2 2 3 4 13" xfId="47344"/>
    <cellStyle name="Total 2 2 3 4 14" xfId="47345"/>
    <cellStyle name="Total 2 2 3 4 15" xfId="47346"/>
    <cellStyle name="Total 2 2 3 4 16" xfId="47347"/>
    <cellStyle name="Total 2 2 3 4 2" xfId="47348"/>
    <cellStyle name="Total 2 2 3 4 2 10" xfId="47349"/>
    <cellStyle name="Total 2 2 3 4 2 11" xfId="47350"/>
    <cellStyle name="Total 2 2 3 4 2 12" xfId="47351"/>
    <cellStyle name="Total 2 2 3 4 2 13" xfId="47352"/>
    <cellStyle name="Total 2 2 3 4 2 14" xfId="47353"/>
    <cellStyle name="Total 2 2 3 4 2 2" xfId="47354"/>
    <cellStyle name="Total 2 2 3 4 2 2 2" xfId="47355"/>
    <cellStyle name="Total 2 2 3 4 2 2 3" xfId="47356"/>
    <cellStyle name="Total 2 2 3 4 2 2 4" xfId="47357"/>
    <cellStyle name="Total 2 2 3 4 2 2 5" xfId="47358"/>
    <cellStyle name="Total 2 2 3 4 2 2 6" xfId="47359"/>
    <cellStyle name="Total 2 2 3 4 2 2 7" xfId="47360"/>
    <cellStyle name="Total 2 2 3 4 2 2 8" xfId="47361"/>
    <cellStyle name="Total 2 2 3 4 2 2 9" xfId="47362"/>
    <cellStyle name="Total 2 2 3 4 2 3" xfId="47363"/>
    <cellStyle name="Total 2 2 3 4 2 3 2" xfId="47364"/>
    <cellStyle name="Total 2 2 3 4 2 3 3" xfId="47365"/>
    <cellStyle name="Total 2 2 3 4 2 3 4" xfId="47366"/>
    <cellStyle name="Total 2 2 3 4 2 3 5" xfId="47367"/>
    <cellStyle name="Total 2 2 3 4 2 3 6" xfId="47368"/>
    <cellStyle name="Total 2 2 3 4 2 3 7" xfId="47369"/>
    <cellStyle name="Total 2 2 3 4 2 3 8" xfId="47370"/>
    <cellStyle name="Total 2 2 3 4 2 3 9" xfId="47371"/>
    <cellStyle name="Total 2 2 3 4 2 4" xfId="47372"/>
    <cellStyle name="Total 2 2 3 4 2 4 2" xfId="47373"/>
    <cellStyle name="Total 2 2 3 4 2 4 3" xfId="47374"/>
    <cellStyle name="Total 2 2 3 4 2 4 4" xfId="47375"/>
    <cellStyle name="Total 2 2 3 4 2 4 5" xfId="47376"/>
    <cellStyle name="Total 2 2 3 4 2 4 6" xfId="47377"/>
    <cellStyle name="Total 2 2 3 4 2 4 7" xfId="47378"/>
    <cellStyle name="Total 2 2 3 4 2 4 8" xfId="47379"/>
    <cellStyle name="Total 2 2 3 4 2 4 9" xfId="47380"/>
    <cellStyle name="Total 2 2 3 4 2 5" xfId="47381"/>
    <cellStyle name="Total 2 2 3 4 2 5 2" xfId="47382"/>
    <cellStyle name="Total 2 2 3 4 2 5 3" xfId="47383"/>
    <cellStyle name="Total 2 2 3 4 2 5 4" xfId="47384"/>
    <cellStyle name="Total 2 2 3 4 2 5 5" xfId="47385"/>
    <cellStyle name="Total 2 2 3 4 2 5 6" xfId="47386"/>
    <cellStyle name="Total 2 2 3 4 2 5 7" xfId="47387"/>
    <cellStyle name="Total 2 2 3 4 2 5 8" xfId="47388"/>
    <cellStyle name="Total 2 2 3 4 2 5 9" xfId="47389"/>
    <cellStyle name="Total 2 2 3 4 2 6" xfId="47390"/>
    <cellStyle name="Total 2 2 3 4 2 6 2" xfId="47391"/>
    <cellStyle name="Total 2 2 3 4 2 6 3" xfId="47392"/>
    <cellStyle name="Total 2 2 3 4 2 6 4" xfId="47393"/>
    <cellStyle name="Total 2 2 3 4 2 6 5" xfId="47394"/>
    <cellStyle name="Total 2 2 3 4 2 6 6" xfId="47395"/>
    <cellStyle name="Total 2 2 3 4 2 6 7" xfId="47396"/>
    <cellStyle name="Total 2 2 3 4 2 6 8" xfId="47397"/>
    <cellStyle name="Total 2 2 3 4 2 6 9" xfId="47398"/>
    <cellStyle name="Total 2 2 3 4 2 7" xfId="47399"/>
    <cellStyle name="Total 2 2 3 4 2 8" xfId="47400"/>
    <cellStyle name="Total 2 2 3 4 2 9" xfId="47401"/>
    <cellStyle name="Total 2 2 3 4 3" xfId="47402"/>
    <cellStyle name="Total 2 2 3 4 3 2" xfId="47403"/>
    <cellStyle name="Total 2 2 3 4 3 3" xfId="47404"/>
    <cellStyle name="Total 2 2 3 4 3 4" xfId="47405"/>
    <cellStyle name="Total 2 2 3 4 3 5" xfId="47406"/>
    <cellStyle name="Total 2 2 3 4 3 6" xfId="47407"/>
    <cellStyle name="Total 2 2 3 4 3 7" xfId="47408"/>
    <cellStyle name="Total 2 2 3 4 3 8" xfId="47409"/>
    <cellStyle name="Total 2 2 3 4 3 9" xfId="47410"/>
    <cellStyle name="Total 2 2 3 4 4" xfId="47411"/>
    <cellStyle name="Total 2 2 3 4 4 2" xfId="47412"/>
    <cellStyle name="Total 2 2 3 4 4 3" xfId="47413"/>
    <cellStyle name="Total 2 2 3 4 4 4" xfId="47414"/>
    <cellStyle name="Total 2 2 3 4 4 5" xfId="47415"/>
    <cellStyle name="Total 2 2 3 4 4 6" xfId="47416"/>
    <cellStyle name="Total 2 2 3 4 4 7" xfId="47417"/>
    <cellStyle name="Total 2 2 3 4 4 8" xfId="47418"/>
    <cellStyle name="Total 2 2 3 4 4 9" xfId="47419"/>
    <cellStyle name="Total 2 2 3 4 5" xfId="47420"/>
    <cellStyle name="Total 2 2 3 4 5 2" xfId="47421"/>
    <cellStyle name="Total 2 2 3 4 5 3" xfId="47422"/>
    <cellStyle name="Total 2 2 3 4 5 4" xfId="47423"/>
    <cellStyle name="Total 2 2 3 4 5 5" xfId="47424"/>
    <cellStyle name="Total 2 2 3 4 5 6" xfId="47425"/>
    <cellStyle name="Total 2 2 3 4 5 7" xfId="47426"/>
    <cellStyle name="Total 2 2 3 4 5 8" xfId="47427"/>
    <cellStyle name="Total 2 2 3 4 5 9" xfId="47428"/>
    <cellStyle name="Total 2 2 3 4 6" xfId="47429"/>
    <cellStyle name="Total 2 2 3 4 6 2" xfId="47430"/>
    <cellStyle name="Total 2 2 3 4 6 3" xfId="47431"/>
    <cellStyle name="Total 2 2 3 4 6 4" xfId="47432"/>
    <cellStyle name="Total 2 2 3 4 6 5" xfId="47433"/>
    <cellStyle name="Total 2 2 3 4 6 6" xfId="47434"/>
    <cellStyle name="Total 2 2 3 4 6 7" xfId="47435"/>
    <cellStyle name="Total 2 2 3 4 6 8" xfId="47436"/>
    <cellStyle name="Total 2 2 3 4 6 9" xfId="47437"/>
    <cellStyle name="Total 2 2 3 4 7" xfId="47438"/>
    <cellStyle name="Total 2 2 3 4 7 2" xfId="47439"/>
    <cellStyle name="Total 2 2 3 4 7 3" xfId="47440"/>
    <cellStyle name="Total 2 2 3 4 7 4" xfId="47441"/>
    <cellStyle name="Total 2 2 3 4 7 5" xfId="47442"/>
    <cellStyle name="Total 2 2 3 4 7 6" xfId="47443"/>
    <cellStyle name="Total 2 2 3 4 7 7" xfId="47444"/>
    <cellStyle name="Total 2 2 3 4 7 8" xfId="47445"/>
    <cellStyle name="Total 2 2 3 4 7 9" xfId="47446"/>
    <cellStyle name="Total 2 2 3 4 8" xfId="47447"/>
    <cellStyle name="Total 2 2 3 4 8 2" xfId="47448"/>
    <cellStyle name="Total 2 2 3 4 8 3" xfId="47449"/>
    <cellStyle name="Total 2 2 3 4 8 4" xfId="47450"/>
    <cellStyle name="Total 2 2 3 4 8 5" xfId="47451"/>
    <cellStyle name="Total 2 2 3 4 8 6" xfId="47452"/>
    <cellStyle name="Total 2 2 3 4 8 7" xfId="47453"/>
    <cellStyle name="Total 2 2 3 4 8 8" xfId="47454"/>
    <cellStyle name="Total 2 2 3 4 8 9" xfId="47455"/>
    <cellStyle name="Total 2 2 3 4 9" xfId="47456"/>
    <cellStyle name="Total 2 2 3 5" xfId="47457"/>
    <cellStyle name="Total 2 2 3 5 10" xfId="47458"/>
    <cellStyle name="Total 2 2 3 5 11" xfId="47459"/>
    <cellStyle name="Total 2 2 3 5 12" xfId="47460"/>
    <cellStyle name="Total 2 2 3 5 13" xfId="47461"/>
    <cellStyle name="Total 2 2 3 5 14" xfId="47462"/>
    <cellStyle name="Total 2 2 3 5 15" xfId="47463"/>
    <cellStyle name="Total 2 2 3 5 16" xfId="47464"/>
    <cellStyle name="Total 2 2 3 5 2" xfId="47465"/>
    <cellStyle name="Total 2 2 3 5 2 10" xfId="47466"/>
    <cellStyle name="Total 2 2 3 5 2 11" xfId="47467"/>
    <cellStyle name="Total 2 2 3 5 2 12" xfId="47468"/>
    <cellStyle name="Total 2 2 3 5 2 13" xfId="47469"/>
    <cellStyle name="Total 2 2 3 5 2 14" xfId="47470"/>
    <cellStyle name="Total 2 2 3 5 2 2" xfId="47471"/>
    <cellStyle name="Total 2 2 3 5 2 2 2" xfId="47472"/>
    <cellStyle name="Total 2 2 3 5 2 2 3" xfId="47473"/>
    <cellStyle name="Total 2 2 3 5 2 2 4" xfId="47474"/>
    <cellStyle name="Total 2 2 3 5 2 2 5" xfId="47475"/>
    <cellStyle name="Total 2 2 3 5 2 2 6" xfId="47476"/>
    <cellStyle name="Total 2 2 3 5 2 2 7" xfId="47477"/>
    <cellStyle name="Total 2 2 3 5 2 2 8" xfId="47478"/>
    <cellStyle name="Total 2 2 3 5 2 2 9" xfId="47479"/>
    <cellStyle name="Total 2 2 3 5 2 3" xfId="47480"/>
    <cellStyle name="Total 2 2 3 5 2 3 2" xfId="47481"/>
    <cellStyle name="Total 2 2 3 5 2 3 3" xfId="47482"/>
    <cellStyle name="Total 2 2 3 5 2 3 4" xfId="47483"/>
    <cellStyle name="Total 2 2 3 5 2 3 5" xfId="47484"/>
    <cellStyle name="Total 2 2 3 5 2 3 6" xfId="47485"/>
    <cellStyle name="Total 2 2 3 5 2 3 7" xfId="47486"/>
    <cellStyle name="Total 2 2 3 5 2 3 8" xfId="47487"/>
    <cellStyle name="Total 2 2 3 5 2 3 9" xfId="47488"/>
    <cellStyle name="Total 2 2 3 5 2 4" xfId="47489"/>
    <cellStyle name="Total 2 2 3 5 2 4 2" xfId="47490"/>
    <cellStyle name="Total 2 2 3 5 2 4 3" xfId="47491"/>
    <cellStyle name="Total 2 2 3 5 2 4 4" xfId="47492"/>
    <cellStyle name="Total 2 2 3 5 2 4 5" xfId="47493"/>
    <cellStyle name="Total 2 2 3 5 2 4 6" xfId="47494"/>
    <cellStyle name="Total 2 2 3 5 2 4 7" xfId="47495"/>
    <cellStyle name="Total 2 2 3 5 2 4 8" xfId="47496"/>
    <cellStyle name="Total 2 2 3 5 2 4 9" xfId="47497"/>
    <cellStyle name="Total 2 2 3 5 2 5" xfId="47498"/>
    <cellStyle name="Total 2 2 3 5 2 5 2" xfId="47499"/>
    <cellStyle name="Total 2 2 3 5 2 5 3" xfId="47500"/>
    <cellStyle name="Total 2 2 3 5 2 5 4" xfId="47501"/>
    <cellStyle name="Total 2 2 3 5 2 5 5" xfId="47502"/>
    <cellStyle name="Total 2 2 3 5 2 5 6" xfId="47503"/>
    <cellStyle name="Total 2 2 3 5 2 5 7" xfId="47504"/>
    <cellStyle name="Total 2 2 3 5 2 5 8" xfId="47505"/>
    <cellStyle name="Total 2 2 3 5 2 5 9" xfId="47506"/>
    <cellStyle name="Total 2 2 3 5 2 6" xfId="47507"/>
    <cellStyle name="Total 2 2 3 5 2 6 2" xfId="47508"/>
    <cellStyle name="Total 2 2 3 5 2 6 3" xfId="47509"/>
    <cellStyle name="Total 2 2 3 5 2 6 4" xfId="47510"/>
    <cellStyle name="Total 2 2 3 5 2 6 5" xfId="47511"/>
    <cellStyle name="Total 2 2 3 5 2 6 6" xfId="47512"/>
    <cellStyle name="Total 2 2 3 5 2 6 7" xfId="47513"/>
    <cellStyle name="Total 2 2 3 5 2 6 8" xfId="47514"/>
    <cellStyle name="Total 2 2 3 5 2 6 9" xfId="47515"/>
    <cellStyle name="Total 2 2 3 5 2 7" xfId="47516"/>
    <cellStyle name="Total 2 2 3 5 2 8" xfId="47517"/>
    <cellStyle name="Total 2 2 3 5 2 9" xfId="47518"/>
    <cellStyle name="Total 2 2 3 5 3" xfId="47519"/>
    <cellStyle name="Total 2 2 3 5 3 2" xfId="47520"/>
    <cellStyle name="Total 2 2 3 5 3 3" xfId="47521"/>
    <cellStyle name="Total 2 2 3 5 3 4" xfId="47522"/>
    <cellStyle name="Total 2 2 3 5 3 5" xfId="47523"/>
    <cellStyle name="Total 2 2 3 5 3 6" xfId="47524"/>
    <cellStyle name="Total 2 2 3 5 3 7" xfId="47525"/>
    <cellStyle name="Total 2 2 3 5 3 8" xfId="47526"/>
    <cellStyle name="Total 2 2 3 5 3 9" xfId="47527"/>
    <cellStyle name="Total 2 2 3 5 4" xfId="47528"/>
    <cellStyle name="Total 2 2 3 5 4 2" xfId="47529"/>
    <cellStyle name="Total 2 2 3 5 4 3" xfId="47530"/>
    <cellStyle name="Total 2 2 3 5 4 4" xfId="47531"/>
    <cellStyle name="Total 2 2 3 5 4 5" xfId="47532"/>
    <cellStyle name="Total 2 2 3 5 4 6" xfId="47533"/>
    <cellStyle name="Total 2 2 3 5 4 7" xfId="47534"/>
    <cellStyle name="Total 2 2 3 5 4 8" xfId="47535"/>
    <cellStyle name="Total 2 2 3 5 4 9" xfId="47536"/>
    <cellStyle name="Total 2 2 3 5 5" xfId="47537"/>
    <cellStyle name="Total 2 2 3 5 5 2" xfId="47538"/>
    <cellStyle name="Total 2 2 3 5 5 3" xfId="47539"/>
    <cellStyle name="Total 2 2 3 5 5 4" xfId="47540"/>
    <cellStyle name="Total 2 2 3 5 5 5" xfId="47541"/>
    <cellStyle name="Total 2 2 3 5 5 6" xfId="47542"/>
    <cellStyle name="Total 2 2 3 5 5 7" xfId="47543"/>
    <cellStyle name="Total 2 2 3 5 5 8" xfId="47544"/>
    <cellStyle name="Total 2 2 3 5 5 9" xfId="47545"/>
    <cellStyle name="Total 2 2 3 5 6" xfId="47546"/>
    <cellStyle name="Total 2 2 3 5 6 2" xfId="47547"/>
    <cellStyle name="Total 2 2 3 5 6 3" xfId="47548"/>
    <cellStyle name="Total 2 2 3 5 6 4" xfId="47549"/>
    <cellStyle name="Total 2 2 3 5 6 5" xfId="47550"/>
    <cellStyle name="Total 2 2 3 5 6 6" xfId="47551"/>
    <cellStyle name="Total 2 2 3 5 6 7" xfId="47552"/>
    <cellStyle name="Total 2 2 3 5 6 8" xfId="47553"/>
    <cellStyle name="Total 2 2 3 5 6 9" xfId="47554"/>
    <cellStyle name="Total 2 2 3 5 7" xfId="47555"/>
    <cellStyle name="Total 2 2 3 5 7 2" xfId="47556"/>
    <cellStyle name="Total 2 2 3 5 7 3" xfId="47557"/>
    <cellStyle name="Total 2 2 3 5 7 4" xfId="47558"/>
    <cellStyle name="Total 2 2 3 5 7 5" xfId="47559"/>
    <cellStyle name="Total 2 2 3 5 7 6" xfId="47560"/>
    <cellStyle name="Total 2 2 3 5 7 7" xfId="47561"/>
    <cellStyle name="Total 2 2 3 5 7 8" xfId="47562"/>
    <cellStyle name="Total 2 2 3 5 7 9" xfId="47563"/>
    <cellStyle name="Total 2 2 3 5 8" xfId="47564"/>
    <cellStyle name="Total 2 2 3 5 8 2" xfId="47565"/>
    <cellStyle name="Total 2 2 3 5 8 3" xfId="47566"/>
    <cellStyle name="Total 2 2 3 5 8 4" xfId="47567"/>
    <cellStyle name="Total 2 2 3 5 8 5" xfId="47568"/>
    <cellStyle name="Total 2 2 3 5 8 6" xfId="47569"/>
    <cellStyle name="Total 2 2 3 5 8 7" xfId="47570"/>
    <cellStyle name="Total 2 2 3 5 8 8" xfId="47571"/>
    <cellStyle name="Total 2 2 3 5 8 9" xfId="47572"/>
    <cellStyle name="Total 2 2 3 5 9" xfId="47573"/>
    <cellStyle name="Total 2 2 3 6" xfId="47574"/>
    <cellStyle name="Total 2 2 3 6 2" xfId="47575"/>
    <cellStyle name="Total 2 2 3 6 3" xfId="47576"/>
    <cellStyle name="Total 2 2 3 6 4" xfId="47577"/>
    <cellStyle name="Total 2 2 3 6 5" xfId="47578"/>
    <cellStyle name="Total 2 2 3 6 6" xfId="47579"/>
    <cellStyle name="Total 2 2 3 6 7" xfId="47580"/>
    <cellStyle name="Total 2 2 3 6 8" xfId="47581"/>
    <cellStyle name="Total 2 2 3 6 9" xfId="47582"/>
    <cellStyle name="Total 2 2 3 7" xfId="47583"/>
    <cellStyle name="Total 2 2 3 7 2" xfId="47584"/>
    <cellStyle name="Total 2 2 3 7 3" xfId="47585"/>
    <cellStyle name="Total 2 2 3 7 4" xfId="47586"/>
    <cellStyle name="Total 2 2 3 7 5" xfId="47587"/>
    <cellStyle name="Total 2 2 3 7 6" xfId="47588"/>
    <cellStyle name="Total 2 2 3 7 7" xfId="47589"/>
    <cellStyle name="Total 2 2 3 7 8" xfId="47590"/>
    <cellStyle name="Total 2 2 3 7 9" xfId="47591"/>
    <cellStyle name="Total 2 2 3 8" xfId="47592"/>
    <cellStyle name="Total 2 2 3 8 2" xfId="47593"/>
    <cellStyle name="Total 2 2 3 8 3" xfId="47594"/>
    <cellStyle name="Total 2 2 3 8 4" xfId="47595"/>
    <cellStyle name="Total 2 2 3 8 5" xfId="47596"/>
    <cellStyle name="Total 2 2 3 8 6" xfId="47597"/>
    <cellStyle name="Total 2 2 3 8 7" xfId="47598"/>
    <cellStyle name="Total 2 2 3 8 8" xfId="47599"/>
    <cellStyle name="Total 2 2 3 8 9" xfId="47600"/>
    <cellStyle name="Total 2 2 3 9" xfId="47601"/>
    <cellStyle name="Total 2 2 3 9 2" xfId="47602"/>
    <cellStyle name="Total 2 2 3 9 3" xfId="47603"/>
    <cellStyle name="Total 2 2 3 9 4" xfId="47604"/>
    <cellStyle name="Total 2 2 3 9 5" xfId="47605"/>
    <cellStyle name="Total 2 2 3 9 6" xfId="47606"/>
    <cellStyle name="Total 2 2 3 9 7" xfId="47607"/>
    <cellStyle name="Total 2 2 3 9 8" xfId="47608"/>
    <cellStyle name="Total 2 2 3 9 9" xfId="47609"/>
    <cellStyle name="Total 2 2 4" xfId="1833"/>
    <cellStyle name="Total 2 2 4 10" xfId="47610"/>
    <cellStyle name="Total 2 2 4 10 2" xfId="47611"/>
    <cellStyle name="Total 2 2 4 10 3" xfId="47612"/>
    <cellStyle name="Total 2 2 4 10 4" xfId="47613"/>
    <cellStyle name="Total 2 2 4 10 5" xfId="47614"/>
    <cellStyle name="Total 2 2 4 10 6" xfId="47615"/>
    <cellStyle name="Total 2 2 4 10 7" xfId="47616"/>
    <cellStyle name="Total 2 2 4 10 8" xfId="47617"/>
    <cellStyle name="Total 2 2 4 10 9" xfId="47618"/>
    <cellStyle name="Total 2 2 4 11" xfId="47619"/>
    <cellStyle name="Total 2 2 4 11 2" xfId="47620"/>
    <cellStyle name="Total 2 2 4 11 3" xfId="47621"/>
    <cellStyle name="Total 2 2 4 11 4" xfId="47622"/>
    <cellStyle name="Total 2 2 4 11 5" xfId="47623"/>
    <cellStyle name="Total 2 2 4 11 6" xfId="47624"/>
    <cellStyle name="Total 2 2 4 11 7" xfId="47625"/>
    <cellStyle name="Total 2 2 4 11 8" xfId="47626"/>
    <cellStyle name="Total 2 2 4 11 9" xfId="47627"/>
    <cellStyle name="Total 2 2 4 12" xfId="47628"/>
    <cellStyle name="Total 2 2 4 13" xfId="47629"/>
    <cellStyle name="Total 2 2 4 14" xfId="47630"/>
    <cellStyle name="Total 2 2 4 15" xfId="47631"/>
    <cellStyle name="Total 2 2 4 2" xfId="47632"/>
    <cellStyle name="Total 2 2 4 2 10" xfId="47633"/>
    <cellStyle name="Total 2 2 4 2 11" xfId="47634"/>
    <cellStyle name="Total 2 2 4 2 12" xfId="47635"/>
    <cellStyle name="Total 2 2 4 2 13" xfId="47636"/>
    <cellStyle name="Total 2 2 4 2 14" xfId="47637"/>
    <cellStyle name="Total 2 2 4 2 15" xfId="47638"/>
    <cellStyle name="Total 2 2 4 2 16" xfId="47639"/>
    <cellStyle name="Total 2 2 4 2 2" xfId="47640"/>
    <cellStyle name="Total 2 2 4 2 2 10" xfId="47641"/>
    <cellStyle name="Total 2 2 4 2 2 11" xfId="47642"/>
    <cellStyle name="Total 2 2 4 2 2 12" xfId="47643"/>
    <cellStyle name="Total 2 2 4 2 2 13" xfId="47644"/>
    <cellStyle name="Total 2 2 4 2 2 14" xfId="47645"/>
    <cellStyle name="Total 2 2 4 2 2 2" xfId="47646"/>
    <cellStyle name="Total 2 2 4 2 2 2 2" xfId="47647"/>
    <cellStyle name="Total 2 2 4 2 2 2 3" xfId="47648"/>
    <cellStyle name="Total 2 2 4 2 2 2 4" xfId="47649"/>
    <cellStyle name="Total 2 2 4 2 2 2 5" xfId="47650"/>
    <cellStyle name="Total 2 2 4 2 2 2 6" xfId="47651"/>
    <cellStyle name="Total 2 2 4 2 2 2 7" xfId="47652"/>
    <cellStyle name="Total 2 2 4 2 2 2 8" xfId="47653"/>
    <cellStyle name="Total 2 2 4 2 2 2 9" xfId="47654"/>
    <cellStyle name="Total 2 2 4 2 2 3" xfId="47655"/>
    <cellStyle name="Total 2 2 4 2 2 3 2" xfId="47656"/>
    <cellStyle name="Total 2 2 4 2 2 3 3" xfId="47657"/>
    <cellStyle name="Total 2 2 4 2 2 3 4" xfId="47658"/>
    <cellStyle name="Total 2 2 4 2 2 3 5" xfId="47659"/>
    <cellStyle name="Total 2 2 4 2 2 3 6" xfId="47660"/>
    <cellStyle name="Total 2 2 4 2 2 3 7" xfId="47661"/>
    <cellStyle name="Total 2 2 4 2 2 3 8" xfId="47662"/>
    <cellStyle name="Total 2 2 4 2 2 3 9" xfId="47663"/>
    <cellStyle name="Total 2 2 4 2 2 4" xfId="47664"/>
    <cellStyle name="Total 2 2 4 2 2 4 2" xfId="47665"/>
    <cellStyle name="Total 2 2 4 2 2 4 3" xfId="47666"/>
    <cellStyle name="Total 2 2 4 2 2 4 4" xfId="47667"/>
    <cellStyle name="Total 2 2 4 2 2 4 5" xfId="47668"/>
    <cellStyle name="Total 2 2 4 2 2 4 6" xfId="47669"/>
    <cellStyle name="Total 2 2 4 2 2 4 7" xfId="47670"/>
    <cellStyle name="Total 2 2 4 2 2 4 8" xfId="47671"/>
    <cellStyle name="Total 2 2 4 2 2 4 9" xfId="47672"/>
    <cellStyle name="Total 2 2 4 2 2 5" xfId="47673"/>
    <cellStyle name="Total 2 2 4 2 2 5 2" xfId="47674"/>
    <cellStyle name="Total 2 2 4 2 2 5 3" xfId="47675"/>
    <cellStyle name="Total 2 2 4 2 2 5 4" xfId="47676"/>
    <cellStyle name="Total 2 2 4 2 2 5 5" xfId="47677"/>
    <cellStyle name="Total 2 2 4 2 2 5 6" xfId="47678"/>
    <cellStyle name="Total 2 2 4 2 2 5 7" xfId="47679"/>
    <cellStyle name="Total 2 2 4 2 2 5 8" xfId="47680"/>
    <cellStyle name="Total 2 2 4 2 2 5 9" xfId="47681"/>
    <cellStyle name="Total 2 2 4 2 2 6" xfId="47682"/>
    <cellStyle name="Total 2 2 4 2 2 6 2" xfId="47683"/>
    <cellStyle name="Total 2 2 4 2 2 6 3" xfId="47684"/>
    <cellStyle name="Total 2 2 4 2 2 6 4" xfId="47685"/>
    <cellStyle name="Total 2 2 4 2 2 6 5" xfId="47686"/>
    <cellStyle name="Total 2 2 4 2 2 6 6" xfId="47687"/>
    <cellStyle name="Total 2 2 4 2 2 6 7" xfId="47688"/>
    <cellStyle name="Total 2 2 4 2 2 6 8" xfId="47689"/>
    <cellStyle name="Total 2 2 4 2 2 6 9" xfId="47690"/>
    <cellStyle name="Total 2 2 4 2 2 7" xfId="47691"/>
    <cellStyle name="Total 2 2 4 2 2 8" xfId="47692"/>
    <cellStyle name="Total 2 2 4 2 2 9" xfId="47693"/>
    <cellStyle name="Total 2 2 4 2 3" xfId="47694"/>
    <cellStyle name="Total 2 2 4 2 3 2" xfId="47695"/>
    <cellStyle name="Total 2 2 4 2 3 3" xfId="47696"/>
    <cellStyle name="Total 2 2 4 2 3 4" xfId="47697"/>
    <cellStyle name="Total 2 2 4 2 3 5" xfId="47698"/>
    <cellStyle name="Total 2 2 4 2 3 6" xfId="47699"/>
    <cellStyle name="Total 2 2 4 2 3 7" xfId="47700"/>
    <cellStyle name="Total 2 2 4 2 3 8" xfId="47701"/>
    <cellStyle name="Total 2 2 4 2 3 9" xfId="47702"/>
    <cellStyle name="Total 2 2 4 2 4" xfId="47703"/>
    <cellStyle name="Total 2 2 4 2 4 2" xfId="47704"/>
    <cellStyle name="Total 2 2 4 2 4 3" xfId="47705"/>
    <cellStyle name="Total 2 2 4 2 4 4" xfId="47706"/>
    <cellStyle name="Total 2 2 4 2 4 5" xfId="47707"/>
    <cellStyle name="Total 2 2 4 2 4 6" xfId="47708"/>
    <cellStyle name="Total 2 2 4 2 4 7" xfId="47709"/>
    <cellStyle name="Total 2 2 4 2 4 8" xfId="47710"/>
    <cellStyle name="Total 2 2 4 2 4 9" xfId="47711"/>
    <cellStyle name="Total 2 2 4 2 5" xfId="47712"/>
    <cellStyle name="Total 2 2 4 2 5 2" xfId="47713"/>
    <cellStyle name="Total 2 2 4 2 5 3" xfId="47714"/>
    <cellStyle name="Total 2 2 4 2 5 4" xfId="47715"/>
    <cellStyle name="Total 2 2 4 2 5 5" xfId="47716"/>
    <cellStyle name="Total 2 2 4 2 5 6" xfId="47717"/>
    <cellStyle name="Total 2 2 4 2 5 7" xfId="47718"/>
    <cellStyle name="Total 2 2 4 2 5 8" xfId="47719"/>
    <cellStyle name="Total 2 2 4 2 5 9" xfId="47720"/>
    <cellStyle name="Total 2 2 4 2 6" xfId="47721"/>
    <cellStyle name="Total 2 2 4 2 6 2" xfId="47722"/>
    <cellStyle name="Total 2 2 4 2 6 3" xfId="47723"/>
    <cellStyle name="Total 2 2 4 2 6 4" xfId="47724"/>
    <cellStyle name="Total 2 2 4 2 6 5" xfId="47725"/>
    <cellStyle name="Total 2 2 4 2 6 6" xfId="47726"/>
    <cellStyle name="Total 2 2 4 2 6 7" xfId="47727"/>
    <cellStyle name="Total 2 2 4 2 6 8" xfId="47728"/>
    <cellStyle name="Total 2 2 4 2 6 9" xfId="47729"/>
    <cellStyle name="Total 2 2 4 2 7" xfId="47730"/>
    <cellStyle name="Total 2 2 4 2 7 2" xfId="47731"/>
    <cellStyle name="Total 2 2 4 2 7 3" xfId="47732"/>
    <cellStyle name="Total 2 2 4 2 7 4" xfId="47733"/>
    <cellStyle name="Total 2 2 4 2 7 5" xfId="47734"/>
    <cellStyle name="Total 2 2 4 2 7 6" xfId="47735"/>
    <cellStyle name="Total 2 2 4 2 7 7" xfId="47736"/>
    <cellStyle name="Total 2 2 4 2 7 8" xfId="47737"/>
    <cellStyle name="Total 2 2 4 2 7 9" xfId="47738"/>
    <cellStyle name="Total 2 2 4 2 8" xfId="47739"/>
    <cellStyle name="Total 2 2 4 2 8 2" xfId="47740"/>
    <cellStyle name="Total 2 2 4 2 8 3" xfId="47741"/>
    <cellStyle name="Total 2 2 4 2 8 4" xfId="47742"/>
    <cellStyle name="Total 2 2 4 2 8 5" xfId="47743"/>
    <cellStyle name="Total 2 2 4 2 8 6" xfId="47744"/>
    <cellStyle name="Total 2 2 4 2 8 7" xfId="47745"/>
    <cellStyle name="Total 2 2 4 2 8 8" xfId="47746"/>
    <cellStyle name="Total 2 2 4 2 8 9" xfId="47747"/>
    <cellStyle name="Total 2 2 4 2 9" xfId="47748"/>
    <cellStyle name="Total 2 2 4 3" xfId="47749"/>
    <cellStyle name="Total 2 2 4 3 10" xfId="47750"/>
    <cellStyle name="Total 2 2 4 3 11" xfId="47751"/>
    <cellStyle name="Total 2 2 4 3 12" xfId="47752"/>
    <cellStyle name="Total 2 2 4 3 13" xfId="47753"/>
    <cellStyle name="Total 2 2 4 3 14" xfId="47754"/>
    <cellStyle name="Total 2 2 4 3 15" xfId="47755"/>
    <cellStyle name="Total 2 2 4 3 16" xfId="47756"/>
    <cellStyle name="Total 2 2 4 3 2" xfId="47757"/>
    <cellStyle name="Total 2 2 4 3 2 10" xfId="47758"/>
    <cellStyle name="Total 2 2 4 3 2 11" xfId="47759"/>
    <cellStyle name="Total 2 2 4 3 2 12" xfId="47760"/>
    <cellStyle name="Total 2 2 4 3 2 13" xfId="47761"/>
    <cellStyle name="Total 2 2 4 3 2 14" xfId="47762"/>
    <cellStyle name="Total 2 2 4 3 2 2" xfId="47763"/>
    <cellStyle name="Total 2 2 4 3 2 2 2" xfId="47764"/>
    <cellStyle name="Total 2 2 4 3 2 2 3" xfId="47765"/>
    <cellStyle name="Total 2 2 4 3 2 2 4" xfId="47766"/>
    <cellStyle name="Total 2 2 4 3 2 2 5" xfId="47767"/>
    <cellStyle name="Total 2 2 4 3 2 2 6" xfId="47768"/>
    <cellStyle name="Total 2 2 4 3 2 2 7" xfId="47769"/>
    <cellStyle name="Total 2 2 4 3 2 2 8" xfId="47770"/>
    <cellStyle name="Total 2 2 4 3 2 2 9" xfId="47771"/>
    <cellStyle name="Total 2 2 4 3 2 3" xfId="47772"/>
    <cellStyle name="Total 2 2 4 3 2 3 2" xfId="47773"/>
    <cellStyle name="Total 2 2 4 3 2 3 3" xfId="47774"/>
    <cellStyle name="Total 2 2 4 3 2 3 4" xfId="47775"/>
    <cellStyle name="Total 2 2 4 3 2 3 5" xfId="47776"/>
    <cellStyle name="Total 2 2 4 3 2 3 6" xfId="47777"/>
    <cellStyle name="Total 2 2 4 3 2 3 7" xfId="47778"/>
    <cellStyle name="Total 2 2 4 3 2 3 8" xfId="47779"/>
    <cellStyle name="Total 2 2 4 3 2 3 9" xfId="47780"/>
    <cellStyle name="Total 2 2 4 3 2 4" xfId="47781"/>
    <cellStyle name="Total 2 2 4 3 2 4 2" xfId="47782"/>
    <cellStyle name="Total 2 2 4 3 2 4 3" xfId="47783"/>
    <cellStyle name="Total 2 2 4 3 2 4 4" xfId="47784"/>
    <cellStyle name="Total 2 2 4 3 2 4 5" xfId="47785"/>
    <cellStyle name="Total 2 2 4 3 2 4 6" xfId="47786"/>
    <cellStyle name="Total 2 2 4 3 2 4 7" xfId="47787"/>
    <cellStyle name="Total 2 2 4 3 2 4 8" xfId="47788"/>
    <cellStyle name="Total 2 2 4 3 2 4 9" xfId="47789"/>
    <cellStyle name="Total 2 2 4 3 2 5" xfId="47790"/>
    <cellStyle name="Total 2 2 4 3 2 5 2" xfId="47791"/>
    <cellStyle name="Total 2 2 4 3 2 5 3" xfId="47792"/>
    <cellStyle name="Total 2 2 4 3 2 5 4" xfId="47793"/>
    <cellStyle name="Total 2 2 4 3 2 5 5" xfId="47794"/>
    <cellStyle name="Total 2 2 4 3 2 5 6" xfId="47795"/>
    <cellStyle name="Total 2 2 4 3 2 5 7" xfId="47796"/>
    <cellStyle name="Total 2 2 4 3 2 5 8" xfId="47797"/>
    <cellStyle name="Total 2 2 4 3 2 5 9" xfId="47798"/>
    <cellStyle name="Total 2 2 4 3 2 6" xfId="47799"/>
    <cellStyle name="Total 2 2 4 3 2 6 2" xfId="47800"/>
    <cellStyle name="Total 2 2 4 3 2 6 3" xfId="47801"/>
    <cellStyle name="Total 2 2 4 3 2 6 4" xfId="47802"/>
    <cellStyle name="Total 2 2 4 3 2 6 5" xfId="47803"/>
    <cellStyle name="Total 2 2 4 3 2 6 6" xfId="47804"/>
    <cellStyle name="Total 2 2 4 3 2 6 7" xfId="47805"/>
    <cellStyle name="Total 2 2 4 3 2 6 8" xfId="47806"/>
    <cellStyle name="Total 2 2 4 3 2 6 9" xfId="47807"/>
    <cellStyle name="Total 2 2 4 3 2 7" xfId="47808"/>
    <cellStyle name="Total 2 2 4 3 2 8" xfId="47809"/>
    <cellStyle name="Total 2 2 4 3 2 9" xfId="47810"/>
    <cellStyle name="Total 2 2 4 3 3" xfId="47811"/>
    <cellStyle name="Total 2 2 4 3 3 2" xfId="47812"/>
    <cellStyle name="Total 2 2 4 3 3 3" xfId="47813"/>
    <cellStyle name="Total 2 2 4 3 3 4" xfId="47814"/>
    <cellStyle name="Total 2 2 4 3 3 5" xfId="47815"/>
    <cellStyle name="Total 2 2 4 3 3 6" xfId="47816"/>
    <cellStyle name="Total 2 2 4 3 3 7" xfId="47817"/>
    <cellStyle name="Total 2 2 4 3 3 8" xfId="47818"/>
    <cellStyle name="Total 2 2 4 3 3 9" xfId="47819"/>
    <cellStyle name="Total 2 2 4 3 4" xfId="47820"/>
    <cellStyle name="Total 2 2 4 3 4 2" xfId="47821"/>
    <cellStyle name="Total 2 2 4 3 4 3" xfId="47822"/>
    <cellStyle name="Total 2 2 4 3 4 4" xfId="47823"/>
    <cellStyle name="Total 2 2 4 3 4 5" xfId="47824"/>
    <cellStyle name="Total 2 2 4 3 4 6" xfId="47825"/>
    <cellStyle name="Total 2 2 4 3 4 7" xfId="47826"/>
    <cellStyle name="Total 2 2 4 3 4 8" xfId="47827"/>
    <cellStyle name="Total 2 2 4 3 4 9" xfId="47828"/>
    <cellStyle name="Total 2 2 4 3 5" xfId="47829"/>
    <cellStyle name="Total 2 2 4 3 5 2" xfId="47830"/>
    <cellStyle name="Total 2 2 4 3 5 3" xfId="47831"/>
    <cellStyle name="Total 2 2 4 3 5 4" xfId="47832"/>
    <cellStyle name="Total 2 2 4 3 5 5" xfId="47833"/>
    <cellStyle name="Total 2 2 4 3 5 6" xfId="47834"/>
    <cellStyle name="Total 2 2 4 3 5 7" xfId="47835"/>
    <cellStyle name="Total 2 2 4 3 5 8" xfId="47836"/>
    <cellStyle name="Total 2 2 4 3 5 9" xfId="47837"/>
    <cellStyle name="Total 2 2 4 3 6" xfId="47838"/>
    <cellStyle name="Total 2 2 4 3 6 2" xfId="47839"/>
    <cellStyle name="Total 2 2 4 3 6 3" xfId="47840"/>
    <cellStyle name="Total 2 2 4 3 6 4" xfId="47841"/>
    <cellStyle name="Total 2 2 4 3 6 5" xfId="47842"/>
    <cellStyle name="Total 2 2 4 3 6 6" xfId="47843"/>
    <cellStyle name="Total 2 2 4 3 6 7" xfId="47844"/>
    <cellStyle name="Total 2 2 4 3 6 8" xfId="47845"/>
    <cellStyle name="Total 2 2 4 3 6 9" xfId="47846"/>
    <cellStyle name="Total 2 2 4 3 7" xfId="47847"/>
    <cellStyle name="Total 2 2 4 3 7 2" xfId="47848"/>
    <cellStyle name="Total 2 2 4 3 7 3" xfId="47849"/>
    <cellStyle name="Total 2 2 4 3 7 4" xfId="47850"/>
    <cellStyle name="Total 2 2 4 3 7 5" xfId="47851"/>
    <cellStyle name="Total 2 2 4 3 7 6" xfId="47852"/>
    <cellStyle name="Total 2 2 4 3 7 7" xfId="47853"/>
    <cellStyle name="Total 2 2 4 3 7 8" xfId="47854"/>
    <cellStyle name="Total 2 2 4 3 7 9" xfId="47855"/>
    <cellStyle name="Total 2 2 4 3 8" xfId="47856"/>
    <cellStyle name="Total 2 2 4 3 8 2" xfId="47857"/>
    <cellStyle name="Total 2 2 4 3 8 3" xfId="47858"/>
    <cellStyle name="Total 2 2 4 3 8 4" xfId="47859"/>
    <cellStyle name="Total 2 2 4 3 8 5" xfId="47860"/>
    <cellStyle name="Total 2 2 4 3 8 6" xfId="47861"/>
    <cellStyle name="Total 2 2 4 3 8 7" xfId="47862"/>
    <cellStyle name="Total 2 2 4 3 8 8" xfId="47863"/>
    <cellStyle name="Total 2 2 4 3 8 9" xfId="47864"/>
    <cellStyle name="Total 2 2 4 3 9" xfId="47865"/>
    <cellStyle name="Total 2 2 4 4" xfId="47866"/>
    <cellStyle name="Total 2 2 4 4 10" xfId="47867"/>
    <cellStyle name="Total 2 2 4 4 11" xfId="47868"/>
    <cellStyle name="Total 2 2 4 4 12" xfId="47869"/>
    <cellStyle name="Total 2 2 4 4 13" xfId="47870"/>
    <cellStyle name="Total 2 2 4 4 14" xfId="47871"/>
    <cellStyle name="Total 2 2 4 4 15" xfId="47872"/>
    <cellStyle name="Total 2 2 4 4 16" xfId="47873"/>
    <cellStyle name="Total 2 2 4 4 2" xfId="47874"/>
    <cellStyle name="Total 2 2 4 4 2 10" xfId="47875"/>
    <cellStyle name="Total 2 2 4 4 2 11" xfId="47876"/>
    <cellStyle name="Total 2 2 4 4 2 12" xfId="47877"/>
    <cellStyle name="Total 2 2 4 4 2 13" xfId="47878"/>
    <cellStyle name="Total 2 2 4 4 2 14" xfId="47879"/>
    <cellStyle name="Total 2 2 4 4 2 2" xfId="47880"/>
    <cellStyle name="Total 2 2 4 4 2 2 2" xfId="47881"/>
    <cellStyle name="Total 2 2 4 4 2 2 3" xfId="47882"/>
    <cellStyle name="Total 2 2 4 4 2 2 4" xfId="47883"/>
    <cellStyle name="Total 2 2 4 4 2 2 5" xfId="47884"/>
    <cellStyle name="Total 2 2 4 4 2 2 6" xfId="47885"/>
    <cellStyle name="Total 2 2 4 4 2 2 7" xfId="47886"/>
    <cellStyle name="Total 2 2 4 4 2 2 8" xfId="47887"/>
    <cellStyle name="Total 2 2 4 4 2 2 9" xfId="47888"/>
    <cellStyle name="Total 2 2 4 4 2 3" xfId="47889"/>
    <cellStyle name="Total 2 2 4 4 2 3 2" xfId="47890"/>
    <cellStyle name="Total 2 2 4 4 2 3 3" xfId="47891"/>
    <cellStyle name="Total 2 2 4 4 2 3 4" xfId="47892"/>
    <cellStyle name="Total 2 2 4 4 2 3 5" xfId="47893"/>
    <cellStyle name="Total 2 2 4 4 2 3 6" xfId="47894"/>
    <cellStyle name="Total 2 2 4 4 2 3 7" xfId="47895"/>
    <cellStyle name="Total 2 2 4 4 2 3 8" xfId="47896"/>
    <cellStyle name="Total 2 2 4 4 2 3 9" xfId="47897"/>
    <cellStyle name="Total 2 2 4 4 2 4" xfId="47898"/>
    <cellStyle name="Total 2 2 4 4 2 4 2" xfId="47899"/>
    <cellStyle name="Total 2 2 4 4 2 4 3" xfId="47900"/>
    <cellStyle name="Total 2 2 4 4 2 4 4" xfId="47901"/>
    <cellStyle name="Total 2 2 4 4 2 4 5" xfId="47902"/>
    <cellStyle name="Total 2 2 4 4 2 4 6" xfId="47903"/>
    <cellStyle name="Total 2 2 4 4 2 4 7" xfId="47904"/>
    <cellStyle name="Total 2 2 4 4 2 4 8" xfId="47905"/>
    <cellStyle name="Total 2 2 4 4 2 4 9" xfId="47906"/>
    <cellStyle name="Total 2 2 4 4 2 5" xfId="47907"/>
    <cellStyle name="Total 2 2 4 4 2 5 2" xfId="47908"/>
    <cellStyle name="Total 2 2 4 4 2 5 3" xfId="47909"/>
    <cellStyle name="Total 2 2 4 4 2 5 4" xfId="47910"/>
    <cellStyle name="Total 2 2 4 4 2 5 5" xfId="47911"/>
    <cellStyle name="Total 2 2 4 4 2 5 6" xfId="47912"/>
    <cellStyle name="Total 2 2 4 4 2 5 7" xfId="47913"/>
    <cellStyle name="Total 2 2 4 4 2 5 8" xfId="47914"/>
    <cellStyle name="Total 2 2 4 4 2 5 9" xfId="47915"/>
    <cellStyle name="Total 2 2 4 4 2 6" xfId="47916"/>
    <cellStyle name="Total 2 2 4 4 2 6 2" xfId="47917"/>
    <cellStyle name="Total 2 2 4 4 2 6 3" xfId="47918"/>
    <cellStyle name="Total 2 2 4 4 2 6 4" xfId="47919"/>
    <cellStyle name="Total 2 2 4 4 2 6 5" xfId="47920"/>
    <cellStyle name="Total 2 2 4 4 2 6 6" xfId="47921"/>
    <cellStyle name="Total 2 2 4 4 2 6 7" xfId="47922"/>
    <cellStyle name="Total 2 2 4 4 2 6 8" xfId="47923"/>
    <cellStyle name="Total 2 2 4 4 2 6 9" xfId="47924"/>
    <cellStyle name="Total 2 2 4 4 2 7" xfId="47925"/>
    <cellStyle name="Total 2 2 4 4 2 8" xfId="47926"/>
    <cellStyle name="Total 2 2 4 4 2 9" xfId="47927"/>
    <cellStyle name="Total 2 2 4 4 3" xfId="47928"/>
    <cellStyle name="Total 2 2 4 4 3 2" xfId="47929"/>
    <cellStyle name="Total 2 2 4 4 3 3" xfId="47930"/>
    <cellStyle name="Total 2 2 4 4 3 4" xfId="47931"/>
    <cellStyle name="Total 2 2 4 4 3 5" xfId="47932"/>
    <cellStyle name="Total 2 2 4 4 3 6" xfId="47933"/>
    <cellStyle name="Total 2 2 4 4 3 7" xfId="47934"/>
    <cellStyle name="Total 2 2 4 4 3 8" xfId="47935"/>
    <cellStyle name="Total 2 2 4 4 3 9" xfId="47936"/>
    <cellStyle name="Total 2 2 4 4 4" xfId="47937"/>
    <cellStyle name="Total 2 2 4 4 4 2" xfId="47938"/>
    <cellStyle name="Total 2 2 4 4 4 3" xfId="47939"/>
    <cellStyle name="Total 2 2 4 4 4 4" xfId="47940"/>
    <cellStyle name="Total 2 2 4 4 4 5" xfId="47941"/>
    <cellStyle name="Total 2 2 4 4 4 6" xfId="47942"/>
    <cellStyle name="Total 2 2 4 4 4 7" xfId="47943"/>
    <cellStyle name="Total 2 2 4 4 4 8" xfId="47944"/>
    <cellStyle name="Total 2 2 4 4 4 9" xfId="47945"/>
    <cellStyle name="Total 2 2 4 4 5" xfId="47946"/>
    <cellStyle name="Total 2 2 4 4 5 2" xfId="47947"/>
    <cellStyle name="Total 2 2 4 4 5 3" xfId="47948"/>
    <cellStyle name="Total 2 2 4 4 5 4" xfId="47949"/>
    <cellStyle name="Total 2 2 4 4 5 5" xfId="47950"/>
    <cellStyle name="Total 2 2 4 4 5 6" xfId="47951"/>
    <cellStyle name="Total 2 2 4 4 5 7" xfId="47952"/>
    <cellStyle name="Total 2 2 4 4 5 8" xfId="47953"/>
    <cellStyle name="Total 2 2 4 4 5 9" xfId="47954"/>
    <cellStyle name="Total 2 2 4 4 6" xfId="47955"/>
    <cellStyle name="Total 2 2 4 4 6 2" xfId="47956"/>
    <cellStyle name="Total 2 2 4 4 6 3" xfId="47957"/>
    <cellStyle name="Total 2 2 4 4 6 4" xfId="47958"/>
    <cellStyle name="Total 2 2 4 4 6 5" xfId="47959"/>
    <cellStyle name="Total 2 2 4 4 6 6" xfId="47960"/>
    <cellStyle name="Total 2 2 4 4 6 7" xfId="47961"/>
    <cellStyle name="Total 2 2 4 4 6 8" xfId="47962"/>
    <cellStyle name="Total 2 2 4 4 6 9" xfId="47963"/>
    <cellStyle name="Total 2 2 4 4 7" xfId="47964"/>
    <cellStyle name="Total 2 2 4 4 7 2" xfId="47965"/>
    <cellStyle name="Total 2 2 4 4 7 3" xfId="47966"/>
    <cellStyle name="Total 2 2 4 4 7 4" xfId="47967"/>
    <cellStyle name="Total 2 2 4 4 7 5" xfId="47968"/>
    <cellStyle name="Total 2 2 4 4 7 6" xfId="47969"/>
    <cellStyle name="Total 2 2 4 4 7 7" xfId="47970"/>
    <cellStyle name="Total 2 2 4 4 7 8" xfId="47971"/>
    <cellStyle name="Total 2 2 4 4 7 9" xfId="47972"/>
    <cellStyle name="Total 2 2 4 4 8" xfId="47973"/>
    <cellStyle name="Total 2 2 4 4 8 2" xfId="47974"/>
    <cellStyle name="Total 2 2 4 4 8 3" xfId="47975"/>
    <cellStyle name="Total 2 2 4 4 8 4" xfId="47976"/>
    <cellStyle name="Total 2 2 4 4 8 5" xfId="47977"/>
    <cellStyle name="Total 2 2 4 4 8 6" xfId="47978"/>
    <cellStyle name="Total 2 2 4 4 8 7" xfId="47979"/>
    <cellStyle name="Total 2 2 4 4 8 8" xfId="47980"/>
    <cellStyle name="Total 2 2 4 4 8 9" xfId="47981"/>
    <cellStyle name="Total 2 2 4 4 9" xfId="47982"/>
    <cellStyle name="Total 2 2 4 5" xfId="47983"/>
    <cellStyle name="Total 2 2 4 5 2" xfId="47984"/>
    <cellStyle name="Total 2 2 4 5 3" xfId="47985"/>
    <cellStyle name="Total 2 2 4 5 4" xfId="47986"/>
    <cellStyle name="Total 2 2 4 5 5" xfId="47987"/>
    <cellStyle name="Total 2 2 4 5 6" xfId="47988"/>
    <cellStyle name="Total 2 2 4 5 7" xfId="47989"/>
    <cellStyle name="Total 2 2 4 5 8" xfId="47990"/>
    <cellStyle name="Total 2 2 4 5 9" xfId="47991"/>
    <cellStyle name="Total 2 2 4 6" xfId="47992"/>
    <cellStyle name="Total 2 2 4 6 2" xfId="47993"/>
    <cellStyle name="Total 2 2 4 6 3" xfId="47994"/>
    <cellStyle name="Total 2 2 4 6 4" xfId="47995"/>
    <cellStyle name="Total 2 2 4 6 5" xfId="47996"/>
    <cellStyle name="Total 2 2 4 6 6" xfId="47997"/>
    <cellStyle name="Total 2 2 4 6 7" xfId="47998"/>
    <cellStyle name="Total 2 2 4 6 8" xfId="47999"/>
    <cellStyle name="Total 2 2 4 6 9" xfId="48000"/>
    <cellStyle name="Total 2 2 4 7" xfId="48001"/>
    <cellStyle name="Total 2 2 4 7 2" xfId="48002"/>
    <cellStyle name="Total 2 2 4 7 3" xfId="48003"/>
    <cellStyle name="Total 2 2 4 7 4" xfId="48004"/>
    <cellStyle name="Total 2 2 4 7 5" xfId="48005"/>
    <cellStyle name="Total 2 2 4 7 6" xfId="48006"/>
    <cellStyle name="Total 2 2 4 7 7" xfId="48007"/>
    <cellStyle name="Total 2 2 4 7 8" xfId="48008"/>
    <cellStyle name="Total 2 2 4 7 9" xfId="48009"/>
    <cellStyle name="Total 2 2 4 8" xfId="48010"/>
    <cellStyle name="Total 2 2 4 8 2" xfId="48011"/>
    <cellStyle name="Total 2 2 4 8 3" xfId="48012"/>
    <cellStyle name="Total 2 2 4 8 4" xfId="48013"/>
    <cellStyle name="Total 2 2 4 8 5" xfId="48014"/>
    <cellStyle name="Total 2 2 4 8 6" xfId="48015"/>
    <cellStyle name="Total 2 2 4 8 7" xfId="48016"/>
    <cellStyle name="Total 2 2 4 8 8" xfId="48017"/>
    <cellStyle name="Total 2 2 4 8 9" xfId="48018"/>
    <cellStyle name="Total 2 2 4 9" xfId="48019"/>
    <cellStyle name="Total 2 2 4 9 2" xfId="48020"/>
    <cellStyle name="Total 2 2 4 9 3" xfId="48021"/>
    <cellStyle name="Total 2 2 4 9 4" xfId="48022"/>
    <cellStyle name="Total 2 2 4 9 5" xfId="48023"/>
    <cellStyle name="Total 2 2 4 9 6" xfId="48024"/>
    <cellStyle name="Total 2 2 4 9 7" xfId="48025"/>
    <cellStyle name="Total 2 2 4 9 8" xfId="48026"/>
    <cellStyle name="Total 2 2 4 9 9" xfId="48027"/>
    <cellStyle name="Total 2 2 5" xfId="48028"/>
    <cellStyle name="Total 2 2 5 10" xfId="48029"/>
    <cellStyle name="Total 2 2 5 10 2" xfId="48030"/>
    <cellStyle name="Total 2 2 5 10 3" xfId="48031"/>
    <cellStyle name="Total 2 2 5 10 4" xfId="48032"/>
    <cellStyle name="Total 2 2 5 10 5" xfId="48033"/>
    <cellStyle name="Total 2 2 5 10 6" xfId="48034"/>
    <cellStyle name="Total 2 2 5 10 7" xfId="48035"/>
    <cellStyle name="Total 2 2 5 10 8" xfId="48036"/>
    <cellStyle name="Total 2 2 5 10 9" xfId="48037"/>
    <cellStyle name="Total 2 2 5 11" xfId="48038"/>
    <cellStyle name="Total 2 2 5 11 2" xfId="48039"/>
    <cellStyle name="Total 2 2 5 11 3" xfId="48040"/>
    <cellStyle name="Total 2 2 5 11 4" xfId="48041"/>
    <cellStyle name="Total 2 2 5 11 5" xfId="48042"/>
    <cellStyle name="Total 2 2 5 11 6" xfId="48043"/>
    <cellStyle name="Total 2 2 5 11 7" xfId="48044"/>
    <cellStyle name="Total 2 2 5 11 8" xfId="48045"/>
    <cellStyle name="Total 2 2 5 11 9" xfId="48046"/>
    <cellStyle name="Total 2 2 5 12" xfId="48047"/>
    <cellStyle name="Total 2 2 5 13" xfId="48048"/>
    <cellStyle name="Total 2 2 5 14" xfId="48049"/>
    <cellStyle name="Total 2 2 5 2" xfId="48050"/>
    <cellStyle name="Total 2 2 5 2 10" xfId="48051"/>
    <cellStyle name="Total 2 2 5 2 11" xfId="48052"/>
    <cellStyle name="Total 2 2 5 2 12" xfId="48053"/>
    <cellStyle name="Total 2 2 5 2 13" xfId="48054"/>
    <cellStyle name="Total 2 2 5 2 14" xfId="48055"/>
    <cellStyle name="Total 2 2 5 2 15" xfId="48056"/>
    <cellStyle name="Total 2 2 5 2 16" xfId="48057"/>
    <cellStyle name="Total 2 2 5 2 2" xfId="48058"/>
    <cellStyle name="Total 2 2 5 2 2 10" xfId="48059"/>
    <cellStyle name="Total 2 2 5 2 2 11" xfId="48060"/>
    <cellStyle name="Total 2 2 5 2 2 12" xfId="48061"/>
    <cellStyle name="Total 2 2 5 2 2 13" xfId="48062"/>
    <cellStyle name="Total 2 2 5 2 2 14" xfId="48063"/>
    <cellStyle name="Total 2 2 5 2 2 2" xfId="48064"/>
    <cellStyle name="Total 2 2 5 2 2 2 2" xfId="48065"/>
    <cellStyle name="Total 2 2 5 2 2 2 3" xfId="48066"/>
    <cellStyle name="Total 2 2 5 2 2 2 4" xfId="48067"/>
    <cellStyle name="Total 2 2 5 2 2 2 5" xfId="48068"/>
    <cellStyle name="Total 2 2 5 2 2 2 6" xfId="48069"/>
    <cellStyle name="Total 2 2 5 2 2 2 7" xfId="48070"/>
    <cellStyle name="Total 2 2 5 2 2 2 8" xfId="48071"/>
    <cellStyle name="Total 2 2 5 2 2 2 9" xfId="48072"/>
    <cellStyle name="Total 2 2 5 2 2 3" xfId="48073"/>
    <cellStyle name="Total 2 2 5 2 2 3 2" xfId="48074"/>
    <cellStyle name="Total 2 2 5 2 2 3 3" xfId="48075"/>
    <cellStyle name="Total 2 2 5 2 2 3 4" xfId="48076"/>
    <cellStyle name="Total 2 2 5 2 2 3 5" xfId="48077"/>
    <cellStyle name="Total 2 2 5 2 2 3 6" xfId="48078"/>
    <cellStyle name="Total 2 2 5 2 2 3 7" xfId="48079"/>
    <cellStyle name="Total 2 2 5 2 2 3 8" xfId="48080"/>
    <cellStyle name="Total 2 2 5 2 2 3 9" xfId="48081"/>
    <cellStyle name="Total 2 2 5 2 2 4" xfId="48082"/>
    <cellStyle name="Total 2 2 5 2 2 4 2" xfId="48083"/>
    <cellStyle name="Total 2 2 5 2 2 4 3" xfId="48084"/>
    <cellStyle name="Total 2 2 5 2 2 4 4" xfId="48085"/>
    <cellStyle name="Total 2 2 5 2 2 4 5" xfId="48086"/>
    <cellStyle name="Total 2 2 5 2 2 4 6" xfId="48087"/>
    <cellStyle name="Total 2 2 5 2 2 4 7" xfId="48088"/>
    <cellStyle name="Total 2 2 5 2 2 4 8" xfId="48089"/>
    <cellStyle name="Total 2 2 5 2 2 4 9" xfId="48090"/>
    <cellStyle name="Total 2 2 5 2 2 5" xfId="48091"/>
    <cellStyle name="Total 2 2 5 2 2 5 2" xfId="48092"/>
    <cellStyle name="Total 2 2 5 2 2 5 3" xfId="48093"/>
    <cellStyle name="Total 2 2 5 2 2 5 4" xfId="48094"/>
    <cellStyle name="Total 2 2 5 2 2 5 5" xfId="48095"/>
    <cellStyle name="Total 2 2 5 2 2 5 6" xfId="48096"/>
    <cellStyle name="Total 2 2 5 2 2 5 7" xfId="48097"/>
    <cellStyle name="Total 2 2 5 2 2 5 8" xfId="48098"/>
    <cellStyle name="Total 2 2 5 2 2 5 9" xfId="48099"/>
    <cellStyle name="Total 2 2 5 2 2 6" xfId="48100"/>
    <cellStyle name="Total 2 2 5 2 2 6 2" xfId="48101"/>
    <cellStyle name="Total 2 2 5 2 2 6 3" xfId="48102"/>
    <cellStyle name="Total 2 2 5 2 2 6 4" xfId="48103"/>
    <cellStyle name="Total 2 2 5 2 2 6 5" xfId="48104"/>
    <cellStyle name="Total 2 2 5 2 2 6 6" xfId="48105"/>
    <cellStyle name="Total 2 2 5 2 2 6 7" xfId="48106"/>
    <cellStyle name="Total 2 2 5 2 2 6 8" xfId="48107"/>
    <cellStyle name="Total 2 2 5 2 2 6 9" xfId="48108"/>
    <cellStyle name="Total 2 2 5 2 2 7" xfId="48109"/>
    <cellStyle name="Total 2 2 5 2 2 8" xfId="48110"/>
    <cellStyle name="Total 2 2 5 2 2 9" xfId="48111"/>
    <cellStyle name="Total 2 2 5 2 3" xfId="48112"/>
    <cellStyle name="Total 2 2 5 2 3 2" xfId="48113"/>
    <cellStyle name="Total 2 2 5 2 3 3" xfId="48114"/>
    <cellStyle name="Total 2 2 5 2 3 4" xfId="48115"/>
    <cellStyle name="Total 2 2 5 2 3 5" xfId="48116"/>
    <cellStyle name="Total 2 2 5 2 3 6" xfId="48117"/>
    <cellStyle name="Total 2 2 5 2 3 7" xfId="48118"/>
    <cellStyle name="Total 2 2 5 2 3 8" xfId="48119"/>
    <cellStyle name="Total 2 2 5 2 3 9" xfId="48120"/>
    <cellStyle name="Total 2 2 5 2 4" xfId="48121"/>
    <cellStyle name="Total 2 2 5 2 4 2" xfId="48122"/>
    <cellStyle name="Total 2 2 5 2 4 3" xfId="48123"/>
    <cellStyle name="Total 2 2 5 2 4 4" xfId="48124"/>
    <cellStyle name="Total 2 2 5 2 4 5" xfId="48125"/>
    <cellStyle name="Total 2 2 5 2 4 6" xfId="48126"/>
    <cellStyle name="Total 2 2 5 2 4 7" xfId="48127"/>
    <cellStyle name="Total 2 2 5 2 4 8" xfId="48128"/>
    <cellStyle name="Total 2 2 5 2 4 9" xfId="48129"/>
    <cellStyle name="Total 2 2 5 2 5" xfId="48130"/>
    <cellStyle name="Total 2 2 5 2 5 2" xfId="48131"/>
    <cellStyle name="Total 2 2 5 2 5 3" xfId="48132"/>
    <cellStyle name="Total 2 2 5 2 5 4" xfId="48133"/>
    <cellStyle name="Total 2 2 5 2 5 5" xfId="48134"/>
    <cellStyle name="Total 2 2 5 2 5 6" xfId="48135"/>
    <cellStyle name="Total 2 2 5 2 5 7" xfId="48136"/>
    <cellStyle name="Total 2 2 5 2 5 8" xfId="48137"/>
    <cellStyle name="Total 2 2 5 2 5 9" xfId="48138"/>
    <cellStyle name="Total 2 2 5 2 6" xfId="48139"/>
    <cellStyle name="Total 2 2 5 2 6 2" xfId="48140"/>
    <cellStyle name="Total 2 2 5 2 6 3" xfId="48141"/>
    <cellStyle name="Total 2 2 5 2 6 4" xfId="48142"/>
    <cellStyle name="Total 2 2 5 2 6 5" xfId="48143"/>
    <cellStyle name="Total 2 2 5 2 6 6" xfId="48144"/>
    <cellStyle name="Total 2 2 5 2 6 7" xfId="48145"/>
    <cellStyle name="Total 2 2 5 2 6 8" xfId="48146"/>
    <cellStyle name="Total 2 2 5 2 6 9" xfId="48147"/>
    <cellStyle name="Total 2 2 5 2 7" xfId="48148"/>
    <cellStyle name="Total 2 2 5 2 7 2" xfId="48149"/>
    <cellStyle name="Total 2 2 5 2 7 3" xfId="48150"/>
    <cellStyle name="Total 2 2 5 2 7 4" xfId="48151"/>
    <cellStyle name="Total 2 2 5 2 7 5" xfId="48152"/>
    <cellStyle name="Total 2 2 5 2 7 6" xfId="48153"/>
    <cellStyle name="Total 2 2 5 2 7 7" xfId="48154"/>
    <cellStyle name="Total 2 2 5 2 7 8" xfId="48155"/>
    <cellStyle name="Total 2 2 5 2 7 9" xfId="48156"/>
    <cellStyle name="Total 2 2 5 2 8" xfId="48157"/>
    <cellStyle name="Total 2 2 5 2 8 2" xfId="48158"/>
    <cellStyle name="Total 2 2 5 2 8 3" xfId="48159"/>
    <cellStyle name="Total 2 2 5 2 8 4" xfId="48160"/>
    <cellStyle name="Total 2 2 5 2 8 5" xfId="48161"/>
    <cellStyle name="Total 2 2 5 2 8 6" xfId="48162"/>
    <cellStyle name="Total 2 2 5 2 8 7" xfId="48163"/>
    <cellStyle name="Total 2 2 5 2 8 8" xfId="48164"/>
    <cellStyle name="Total 2 2 5 2 8 9" xfId="48165"/>
    <cellStyle name="Total 2 2 5 2 9" xfId="48166"/>
    <cellStyle name="Total 2 2 5 3" xfId="48167"/>
    <cellStyle name="Total 2 2 5 3 10" xfId="48168"/>
    <cellStyle name="Total 2 2 5 3 11" xfId="48169"/>
    <cellStyle name="Total 2 2 5 3 12" xfId="48170"/>
    <cellStyle name="Total 2 2 5 3 13" xfId="48171"/>
    <cellStyle name="Total 2 2 5 3 14" xfId="48172"/>
    <cellStyle name="Total 2 2 5 3 15" xfId="48173"/>
    <cellStyle name="Total 2 2 5 3 16" xfId="48174"/>
    <cellStyle name="Total 2 2 5 3 2" xfId="48175"/>
    <cellStyle name="Total 2 2 5 3 2 10" xfId="48176"/>
    <cellStyle name="Total 2 2 5 3 2 11" xfId="48177"/>
    <cellStyle name="Total 2 2 5 3 2 12" xfId="48178"/>
    <cellStyle name="Total 2 2 5 3 2 13" xfId="48179"/>
    <cellStyle name="Total 2 2 5 3 2 14" xfId="48180"/>
    <cellStyle name="Total 2 2 5 3 2 2" xfId="48181"/>
    <cellStyle name="Total 2 2 5 3 2 2 2" xfId="48182"/>
    <cellStyle name="Total 2 2 5 3 2 2 3" xfId="48183"/>
    <cellStyle name="Total 2 2 5 3 2 2 4" xfId="48184"/>
    <cellStyle name="Total 2 2 5 3 2 2 5" xfId="48185"/>
    <cellStyle name="Total 2 2 5 3 2 2 6" xfId="48186"/>
    <cellStyle name="Total 2 2 5 3 2 2 7" xfId="48187"/>
    <cellStyle name="Total 2 2 5 3 2 2 8" xfId="48188"/>
    <cellStyle name="Total 2 2 5 3 2 2 9" xfId="48189"/>
    <cellStyle name="Total 2 2 5 3 2 3" xfId="48190"/>
    <cellStyle name="Total 2 2 5 3 2 3 2" xfId="48191"/>
    <cellStyle name="Total 2 2 5 3 2 3 3" xfId="48192"/>
    <cellStyle name="Total 2 2 5 3 2 3 4" xfId="48193"/>
    <cellStyle name="Total 2 2 5 3 2 3 5" xfId="48194"/>
    <cellStyle name="Total 2 2 5 3 2 3 6" xfId="48195"/>
    <cellStyle name="Total 2 2 5 3 2 3 7" xfId="48196"/>
    <cellStyle name="Total 2 2 5 3 2 3 8" xfId="48197"/>
    <cellStyle name="Total 2 2 5 3 2 3 9" xfId="48198"/>
    <cellStyle name="Total 2 2 5 3 2 4" xfId="48199"/>
    <cellStyle name="Total 2 2 5 3 2 4 2" xfId="48200"/>
    <cellStyle name="Total 2 2 5 3 2 4 3" xfId="48201"/>
    <cellStyle name="Total 2 2 5 3 2 4 4" xfId="48202"/>
    <cellStyle name="Total 2 2 5 3 2 4 5" xfId="48203"/>
    <cellStyle name="Total 2 2 5 3 2 4 6" xfId="48204"/>
    <cellStyle name="Total 2 2 5 3 2 4 7" xfId="48205"/>
    <cellStyle name="Total 2 2 5 3 2 4 8" xfId="48206"/>
    <cellStyle name="Total 2 2 5 3 2 4 9" xfId="48207"/>
    <cellStyle name="Total 2 2 5 3 2 5" xfId="48208"/>
    <cellStyle name="Total 2 2 5 3 2 5 2" xfId="48209"/>
    <cellStyle name="Total 2 2 5 3 2 5 3" xfId="48210"/>
    <cellStyle name="Total 2 2 5 3 2 5 4" xfId="48211"/>
    <cellStyle name="Total 2 2 5 3 2 5 5" xfId="48212"/>
    <cellStyle name="Total 2 2 5 3 2 5 6" xfId="48213"/>
    <cellStyle name="Total 2 2 5 3 2 5 7" xfId="48214"/>
    <cellStyle name="Total 2 2 5 3 2 5 8" xfId="48215"/>
    <cellStyle name="Total 2 2 5 3 2 5 9" xfId="48216"/>
    <cellStyle name="Total 2 2 5 3 2 6" xfId="48217"/>
    <cellStyle name="Total 2 2 5 3 2 6 2" xfId="48218"/>
    <cellStyle name="Total 2 2 5 3 2 6 3" xfId="48219"/>
    <cellStyle name="Total 2 2 5 3 2 6 4" xfId="48220"/>
    <cellStyle name="Total 2 2 5 3 2 6 5" xfId="48221"/>
    <cellStyle name="Total 2 2 5 3 2 6 6" xfId="48222"/>
    <cellStyle name="Total 2 2 5 3 2 6 7" xfId="48223"/>
    <cellStyle name="Total 2 2 5 3 2 6 8" xfId="48224"/>
    <cellStyle name="Total 2 2 5 3 2 6 9" xfId="48225"/>
    <cellStyle name="Total 2 2 5 3 2 7" xfId="48226"/>
    <cellStyle name="Total 2 2 5 3 2 8" xfId="48227"/>
    <cellStyle name="Total 2 2 5 3 2 9" xfId="48228"/>
    <cellStyle name="Total 2 2 5 3 3" xfId="48229"/>
    <cellStyle name="Total 2 2 5 3 3 2" xfId="48230"/>
    <cellStyle name="Total 2 2 5 3 3 3" xfId="48231"/>
    <cellStyle name="Total 2 2 5 3 3 4" xfId="48232"/>
    <cellStyle name="Total 2 2 5 3 3 5" xfId="48233"/>
    <cellStyle name="Total 2 2 5 3 3 6" xfId="48234"/>
    <cellStyle name="Total 2 2 5 3 3 7" xfId="48235"/>
    <cellStyle name="Total 2 2 5 3 3 8" xfId="48236"/>
    <cellStyle name="Total 2 2 5 3 3 9" xfId="48237"/>
    <cellStyle name="Total 2 2 5 3 4" xfId="48238"/>
    <cellStyle name="Total 2 2 5 3 4 2" xfId="48239"/>
    <cellStyle name="Total 2 2 5 3 4 3" xfId="48240"/>
    <cellStyle name="Total 2 2 5 3 4 4" xfId="48241"/>
    <cellStyle name="Total 2 2 5 3 4 5" xfId="48242"/>
    <cellStyle name="Total 2 2 5 3 4 6" xfId="48243"/>
    <cellStyle name="Total 2 2 5 3 4 7" xfId="48244"/>
    <cellStyle name="Total 2 2 5 3 4 8" xfId="48245"/>
    <cellStyle name="Total 2 2 5 3 4 9" xfId="48246"/>
    <cellStyle name="Total 2 2 5 3 5" xfId="48247"/>
    <cellStyle name="Total 2 2 5 3 5 2" xfId="48248"/>
    <cellStyle name="Total 2 2 5 3 5 3" xfId="48249"/>
    <cellStyle name="Total 2 2 5 3 5 4" xfId="48250"/>
    <cellStyle name="Total 2 2 5 3 5 5" xfId="48251"/>
    <cellStyle name="Total 2 2 5 3 5 6" xfId="48252"/>
    <cellStyle name="Total 2 2 5 3 5 7" xfId="48253"/>
    <cellStyle name="Total 2 2 5 3 5 8" xfId="48254"/>
    <cellStyle name="Total 2 2 5 3 5 9" xfId="48255"/>
    <cellStyle name="Total 2 2 5 3 6" xfId="48256"/>
    <cellStyle name="Total 2 2 5 3 6 2" xfId="48257"/>
    <cellStyle name="Total 2 2 5 3 6 3" xfId="48258"/>
    <cellStyle name="Total 2 2 5 3 6 4" xfId="48259"/>
    <cellStyle name="Total 2 2 5 3 6 5" xfId="48260"/>
    <cellStyle name="Total 2 2 5 3 6 6" xfId="48261"/>
    <cellStyle name="Total 2 2 5 3 6 7" xfId="48262"/>
    <cellStyle name="Total 2 2 5 3 6 8" xfId="48263"/>
    <cellStyle name="Total 2 2 5 3 6 9" xfId="48264"/>
    <cellStyle name="Total 2 2 5 3 7" xfId="48265"/>
    <cellStyle name="Total 2 2 5 3 7 2" xfId="48266"/>
    <cellStyle name="Total 2 2 5 3 7 3" xfId="48267"/>
    <cellStyle name="Total 2 2 5 3 7 4" xfId="48268"/>
    <cellStyle name="Total 2 2 5 3 7 5" xfId="48269"/>
    <cellStyle name="Total 2 2 5 3 7 6" xfId="48270"/>
    <cellStyle name="Total 2 2 5 3 7 7" xfId="48271"/>
    <cellStyle name="Total 2 2 5 3 7 8" xfId="48272"/>
    <cellStyle name="Total 2 2 5 3 7 9" xfId="48273"/>
    <cellStyle name="Total 2 2 5 3 8" xfId="48274"/>
    <cellStyle name="Total 2 2 5 3 8 2" xfId="48275"/>
    <cellStyle name="Total 2 2 5 3 8 3" xfId="48276"/>
    <cellStyle name="Total 2 2 5 3 8 4" xfId="48277"/>
    <cellStyle name="Total 2 2 5 3 8 5" xfId="48278"/>
    <cellStyle name="Total 2 2 5 3 8 6" xfId="48279"/>
    <cellStyle name="Total 2 2 5 3 8 7" xfId="48280"/>
    <cellStyle name="Total 2 2 5 3 8 8" xfId="48281"/>
    <cellStyle name="Total 2 2 5 3 8 9" xfId="48282"/>
    <cellStyle name="Total 2 2 5 3 9" xfId="48283"/>
    <cellStyle name="Total 2 2 5 4" xfId="48284"/>
    <cellStyle name="Total 2 2 5 4 10" xfId="48285"/>
    <cellStyle name="Total 2 2 5 4 11" xfId="48286"/>
    <cellStyle name="Total 2 2 5 4 12" xfId="48287"/>
    <cellStyle name="Total 2 2 5 4 13" xfId="48288"/>
    <cellStyle name="Total 2 2 5 4 14" xfId="48289"/>
    <cellStyle name="Total 2 2 5 4 15" xfId="48290"/>
    <cellStyle name="Total 2 2 5 4 16" xfId="48291"/>
    <cellStyle name="Total 2 2 5 4 2" xfId="48292"/>
    <cellStyle name="Total 2 2 5 4 2 10" xfId="48293"/>
    <cellStyle name="Total 2 2 5 4 2 11" xfId="48294"/>
    <cellStyle name="Total 2 2 5 4 2 12" xfId="48295"/>
    <cellStyle name="Total 2 2 5 4 2 13" xfId="48296"/>
    <cellStyle name="Total 2 2 5 4 2 14" xfId="48297"/>
    <cellStyle name="Total 2 2 5 4 2 2" xfId="48298"/>
    <cellStyle name="Total 2 2 5 4 2 2 2" xfId="48299"/>
    <cellStyle name="Total 2 2 5 4 2 2 3" xfId="48300"/>
    <cellStyle name="Total 2 2 5 4 2 2 4" xfId="48301"/>
    <cellStyle name="Total 2 2 5 4 2 2 5" xfId="48302"/>
    <cellStyle name="Total 2 2 5 4 2 2 6" xfId="48303"/>
    <cellStyle name="Total 2 2 5 4 2 2 7" xfId="48304"/>
    <cellStyle name="Total 2 2 5 4 2 2 8" xfId="48305"/>
    <cellStyle name="Total 2 2 5 4 2 2 9" xfId="48306"/>
    <cellStyle name="Total 2 2 5 4 2 3" xfId="48307"/>
    <cellStyle name="Total 2 2 5 4 2 3 2" xfId="48308"/>
    <cellStyle name="Total 2 2 5 4 2 3 3" xfId="48309"/>
    <cellStyle name="Total 2 2 5 4 2 3 4" xfId="48310"/>
    <cellStyle name="Total 2 2 5 4 2 3 5" xfId="48311"/>
    <cellStyle name="Total 2 2 5 4 2 3 6" xfId="48312"/>
    <cellStyle name="Total 2 2 5 4 2 3 7" xfId="48313"/>
    <cellStyle name="Total 2 2 5 4 2 3 8" xfId="48314"/>
    <cellStyle name="Total 2 2 5 4 2 3 9" xfId="48315"/>
    <cellStyle name="Total 2 2 5 4 2 4" xfId="48316"/>
    <cellStyle name="Total 2 2 5 4 2 4 2" xfId="48317"/>
    <cellStyle name="Total 2 2 5 4 2 4 3" xfId="48318"/>
    <cellStyle name="Total 2 2 5 4 2 4 4" xfId="48319"/>
    <cellStyle name="Total 2 2 5 4 2 4 5" xfId="48320"/>
    <cellStyle name="Total 2 2 5 4 2 4 6" xfId="48321"/>
    <cellStyle name="Total 2 2 5 4 2 4 7" xfId="48322"/>
    <cellStyle name="Total 2 2 5 4 2 4 8" xfId="48323"/>
    <cellStyle name="Total 2 2 5 4 2 4 9" xfId="48324"/>
    <cellStyle name="Total 2 2 5 4 2 5" xfId="48325"/>
    <cellStyle name="Total 2 2 5 4 2 5 2" xfId="48326"/>
    <cellStyle name="Total 2 2 5 4 2 5 3" xfId="48327"/>
    <cellStyle name="Total 2 2 5 4 2 5 4" xfId="48328"/>
    <cellStyle name="Total 2 2 5 4 2 5 5" xfId="48329"/>
    <cellStyle name="Total 2 2 5 4 2 5 6" xfId="48330"/>
    <cellStyle name="Total 2 2 5 4 2 5 7" xfId="48331"/>
    <cellStyle name="Total 2 2 5 4 2 5 8" xfId="48332"/>
    <cellStyle name="Total 2 2 5 4 2 5 9" xfId="48333"/>
    <cellStyle name="Total 2 2 5 4 2 6" xfId="48334"/>
    <cellStyle name="Total 2 2 5 4 2 6 2" xfId="48335"/>
    <cellStyle name="Total 2 2 5 4 2 6 3" xfId="48336"/>
    <cellStyle name="Total 2 2 5 4 2 6 4" xfId="48337"/>
    <cellStyle name="Total 2 2 5 4 2 6 5" xfId="48338"/>
    <cellStyle name="Total 2 2 5 4 2 6 6" xfId="48339"/>
    <cellStyle name="Total 2 2 5 4 2 6 7" xfId="48340"/>
    <cellStyle name="Total 2 2 5 4 2 6 8" xfId="48341"/>
    <cellStyle name="Total 2 2 5 4 2 6 9" xfId="48342"/>
    <cellStyle name="Total 2 2 5 4 2 7" xfId="48343"/>
    <cellStyle name="Total 2 2 5 4 2 8" xfId="48344"/>
    <cellStyle name="Total 2 2 5 4 2 9" xfId="48345"/>
    <cellStyle name="Total 2 2 5 4 3" xfId="48346"/>
    <cellStyle name="Total 2 2 5 4 3 2" xfId="48347"/>
    <cellStyle name="Total 2 2 5 4 3 3" xfId="48348"/>
    <cellStyle name="Total 2 2 5 4 3 4" xfId="48349"/>
    <cellStyle name="Total 2 2 5 4 3 5" xfId="48350"/>
    <cellStyle name="Total 2 2 5 4 3 6" xfId="48351"/>
    <cellStyle name="Total 2 2 5 4 3 7" xfId="48352"/>
    <cellStyle name="Total 2 2 5 4 3 8" xfId="48353"/>
    <cellStyle name="Total 2 2 5 4 3 9" xfId="48354"/>
    <cellStyle name="Total 2 2 5 4 4" xfId="48355"/>
    <cellStyle name="Total 2 2 5 4 4 2" xfId="48356"/>
    <cellStyle name="Total 2 2 5 4 4 3" xfId="48357"/>
    <cellStyle name="Total 2 2 5 4 4 4" xfId="48358"/>
    <cellStyle name="Total 2 2 5 4 4 5" xfId="48359"/>
    <cellStyle name="Total 2 2 5 4 4 6" xfId="48360"/>
    <cellStyle name="Total 2 2 5 4 4 7" xfId="48361"/>
    <cellStyle name="Total 2 2 5 4 4 8" xfId="48362"/>
    <cellStyle name="Total 2 2 5 4 4 9" xfId="48363"/>
    <cellStyle name="Total 2 2 5 4 5" xfId="48364"/>
    <cellStyle name="Total 2 2 5 4 5 2" xfId="48365"/>
    <cellStyle name="Total 2 2 5 4 5 3" xfId="48366"/>
    <cellStyle name="Total 2 2 5 4 5 4" xfId="48367"/>
    <cellStyle name="Total 2 2 5 4 5 5" xfId="48368"/>
    <cellStyle name="Total 2 2 5 4 5 6" xfId="48369"/>
    <cellStyle name="Total 2 2 5 4 5 7" xfId="48370"/>
    <cellStyle name="Total 2 2 5 4 5 8" xfId="48371"/>
    <cellStyle name="Total 2 2 5 4 5 9" xfId="48372"/>
    <cellStyle name="Total 2 2 5 4 6" xfId="48373"/>
    <cellStyle name="Total 2 2 5 4 6 2" xfId="48374"/>
    <cellStyle name="Total 2 2 5 4 6 3" xfId="48375"/>
    <cellStyle name="Total 2 2 5 4 6 4" xfId="48376"/>
    <cellStyle name="Total 2 2 5 4 6 5" xfId="48377"/>
    <cellStyle name="Total 2 2 5 4 6 6" xfId="48378"/>
    <cellStyle name="Total 2 2 5 4 6 7" xfId="48379"/>
    <cellStyle name="Total 2 2 5 4 6 8" xfId="48380"/>
    <cellStyle name="Total 2 2 5 4 6 9" xfId="48381"/>
    <cellStyle name="Total 2 2 5 4 7" xfId="48382"/>
    <cellStyle name="Total 2 2 5 4 7 2" xfId="48383"/>
    <cellStyle name="Total 2 2 5 4 7 3" xfId="48384"/>
    <cellStyle name="Total 2 2 5 4 7 4" xfId="48385"/>
    <cellStyle name="Total 2 2 5 4 7 5" xfId="48386"/>
    <cellStyle name="Total 2 2 5 4 7 6" xfId="48387"/>
    <cellStyle name="Total 2 2 5 4 7 7" xfId="48388"/>
    <cellStyle name="Total 2 2 5 4 7 8" xfId="48389"/>
    <cellStyle name="Total 2 2 5 4 7 9" xfId="48390"/>
    <cellStyle name="Total 2 2 5 4 8" xfId="48391"/>
    <cellStyle name="Total 2 2 5 4 8 2" xfId="48392"/>
    <cellStyle name="Total 2 2 5 4 8 3" xfId="48393"/>
    <cellStyle name="Total 2 2 5 4 8 4" xfId="48394"/>
    <cellStyle name="Total 2 2 5 4 8 5" xfId="48395"/>
    <cellStyle name="Total 2 2 5 4 8 6" xfId="48396"/>
    <cellStyle name="Total 2 2 5 4 8 7" xfId="48397"/>
    <cellStyle name="Total 2 2 5 4 8 8" xfId="48398"/>
    <cellStyle name="Total 2 2 5 4 8 9" xfId="48399"/>
    <cellStyle name="Total 2 2 5 4 9" xfId="48400"/>
    <cellStyle name="Total 2 2 5 5" xfId="48401"/>
    <cellStyle name="Total 2 2 5 5 2" xfId="48402"/>
    <cellStyle name="Total 2 2 5 5 3" xfId="48403"/>
    <cellStyle name="Total 2 2 5 5 4" xfId="48404"/>
    <cellStyle name="Total 2 2 5 5 5" xfId="48405"/>
    <cellStyle name="Total 2 2 5 5 6" xfId="48406"/>
    <cellStyle name="Total 2 2 5 5 7" xfId="48407"/>
    <cellStyle name="Total 2 2 5 5 8" xfId="48408"/>
    <cellStyle name="Total 2 2 5 5 9" xfId="48409"/>
    <cellStyle name="Total 2 2 5 6" xfId="48410"/>
    <cellStyle name="Total 2 2 5 6 2" xfId="48411"/>
    <cellStyle name="Total 2 2 5 6 3" xfId="48412"/>
    <cellStyle name="Total 2 2 5 6 4" xfId="48413"/>
    <cellStyle name="Total 2 2 5 6 5" xfId="48414"/>
    <cellStyle name="Total 2 2 5 6 6" xfId="48415"/>
    <cellStyle name="Total 2 2 5 6 7" xfId="48416"/>
    <cellStyle name="Total 2 2 5 6 8" xfId="48417"/>
    <cellStyle name="Total 2 2 5 6 9" xfId="48418"/>
    <cellStyle name="Total 2 2 5 7" xfId="48419"/>
    <cellStyle name="Total 2 2 5 7 2" xfId="48420"/>
    <cellStyle name="Total 2 2 5 7 3" xfId="48421"/>
    <cellStyle name="Total 2 2 5 7 4" xfId="48422"/>
    <cellStyle name="Total 2 2 5 7 5" xfId="48423"/>
    <cellStyle name="Total 2 2 5 7 6" xfId="48424"/>
    <cellStyle name="Total 2 2 5 7 7" xfId="48425"/>
    <cellStyle name="Total 2 2 5 7 8" xfId="48426"/>
    <cellStyle name="Total 2 2 5 7 9" xfId="48427"/>
    <cellStyle name="Total 2 2 5 8" xfId="48428"/>
    <cellStyle name="Total 2 2 5 8 2" xfId="48429"/>
    <cellStyle name="Total 2 2 5 8 3" xfId="48430"/>
    <cellStyle name="Total 2 2 5 8 4" xfId="48431"/>
    <cellStyle name="Total 2 2 5 8 5" xfId="48432"/>
    <cellStyle name="Total 2 2 5 8 6" xfId="48433"/>
    <cellStyle name="Total 2 2 5 8 7" xfId="48434"/>
    <cellStyle name="Total 2 2 5 8 8" xfId="48435"/>
    <cellStyle name="Total 2 2 5 8 9" xfId="48436"/>
    <cellStyle name="Total 2 2 5 9" xfId="48437"/>
    <cellStyle name="Total 2 2 5 9 2" xfId="48438"/>
    <cellStyle name="Total 2 2 5 9 3" xfId="48439"/>
    <cellStyle name="Total 2 2 5 9 4" xfId="48440"/>
    <cellStyle name="Total 2 2 5 9 5" xfId="48441"/>
    <cellStyle name="Total 2 2 5 9 6" xfId="48442"/>
    <cellStyle name="Total 2 2 5 9 7" xfId="48443"/>
    <cellStyle name="Total 2 2 5 9 8" xfId="48444"/>
    <cellStyle name="Total 2 2 5 9 9" xfId="48445"/>
    <cellStyle name="Total 2 2 6" xfId="48446"/>
    <cellStyle name="Total 2 2 6 10" xfId="48447"/>
    <cellStyle name="Total 2 2 6 10 2" xfId="48448"/>
    <cellStyle name="Total 2 2 6 10 3" xfId="48449"/>
    <cellStyle name="Total 2 2 6 10 4" xfId="48450"/>
    <cellStyle name="Total 2 2 6 10 5" xfId="48451"/>
    <cellStyle name="Total 2 2 6 10 6" xfId="48452"/>
    <cellStyle name="Total 2 2 6 10 7" xfId="48453"/>
    <cellStyle name="Total 2 2 6 10 8" xfId="48454"/>
    <cellStyle name="Total 2 2 6 10 9" xfId="48455"/>
    <cellStyle name="Total 2 2 6 11" xfId="48456"/>
    <cellStyle name="Total 2 2 6 11 2" xfId="48457"/>
    <cellStyle name="Total 2 2 6 11 3" xfId="48458"/>
    <cellStyle name="Total 2 2 6 11 4" xfId="48459"/>
    <cellStyle name="Total 2 2 6 11 5" xfId="48460"/>
    <cellStyle name="Total 2 2 6 11 6" xfId="48461"/>
    <cellStyle name="Total 2 2 6 11 7" xfId="48462"/>
    <cellStyle name="Total 2 2 6 11 8" xfId="48463"/>
    <cellStyle name="Total 2 2 6 11 9" xfId="48464"/>
    <cellStyle name="Total 2 2 6 12" xfId="48465"/>
    <cellStyle name="Total 2 2 6 13" xfId="48466"/>
    <cellStyle name="Total 2 2 6 14" xfId="48467"/>
    <cellStyle name="Total 2 2 6 2" xfId="48468"/>
    <cellStyle name="Total 2 2 6 2 10" xfId="48469"/>
    <cellStyle name="Total 2 2 6 2 11" xfId="48470"/>
    <cellStyle name="Total 2 2 6 2 12" xfId="48471"/>
    <cellStyle name="Total 2 2 6 2 13" xfId="48472"/>
    <cellStyle name="Total 2 2 6 2 14" xfId="48473"/>
    <cellStyle name="Total 2 2 6 2 15" xfId="48474"/>
    <cellStyle name="Total 2 2 6 2 16" xfId="48475"/>
    <cellStyle name="Total 2 2 6 2 2" xfId="48476"/>
    <cellStyle name="Total 2 2 6 2 2 10" xfId="48477"/>
    <cellStyle name="Total 2 2 6 2 2 11" xfId="48478"/>
    <cellStyle name="Total 2 2 6 2 2 12" xfId="48479"/>
    <cellStyle name="Total 2 2 6 2 2 13" xfId="48480"/>
    <cellStyle name="Total 2 2 6 2 2 14" xfId="48481"/>
    <cellStyle name="Total 2 2 6 2 2 2" xfId="48482"/>
    <cellStyle name="Total 2 2 6 2 2 2 2" xfId="48483"/>
    <cellStyle name="Total 2 2 6 2 2 2 3" xfId="48484"/>
    <cellStyle name="Total 2 2 6 2 2 2 4" xfId="48485"/>
    <cellStyle name="Total 2 2 6 2 2 2 5" xfId="48486"/>
    <cellStyle name="Total 2 2 6 2 2 2 6" xfId="48487"/>
    <cellStyle name="Total 2 2 6 2 2 2 7" xfId="48488"/>
    <cellStyle name="Total 2 2 6 2 2 2 8" xfId="48489"/>
    <cellStyle name="Total 2 2 6 2 2 2 9" xfId="48490"/>
    <cellStyle name="Total 2 2 6 2 2 3" xfId="48491"/>
    <cellStyle name="Total 2 2 6 2 2 3 2" xfId="48492"/>
    <cellStyle name="Total 2 2 6 2 2 3 3" xfId="48493"/>
    <cellStyle name="Total 2 2 6 2 2 3 4" xfId="48494"/>
    <cellStyle name="Total 2 2 6 2 2 3 5" xfId="48495"/>
    <cellStyle name="Total 2 2 6 2 2 3 6" xfId="48496"/>
    <cellStyle name="Total 2 2 6 2 2 3 7" xfId="48497"/>
    <cellStyle name="Total 2 2 6 2 2 3 8" xfId="48498"/>
    <cellStyle name="Total 2 2 6 2 2 3 9" xfId="48499"/>
    <cellStyle name="Total 2 2 6 2 2 4" xfId="48500"/>
    <cellStyle name="Total 2 2 6 2 2 4 2" xfId="48501"/>
    <cellStyle name="Total 2 2 6 2 2 4 3" xfId="48502"/>
    <cellStyle name="Total 2 2 6 2 2 4 4" xfId="48503"/>
    <cellStyle name="Total 2 2 6 2 2 4 5" xfId="48504"/>
    <cellStyle name="Total 2 2 6 2 2 4 6" xfId="48505"/>
    <cellStyle name="Total 2 2 6 2 2 4 7" xfId="48506"/>
    <cellStyle name="Total 2 2 6 2 2 4 8" xfId="48507"/>
    <cellStyle name="Total 2 2 6 2 2 4 9" xfId="48508"/>
    <cellStyle name="Total 2 2 6 2 2 5" xfId="48509"/>
    <cellStyle name="Total 2 2 6 2 2 5 2" xfId="48510"/>
    <cellStyle name="Total 2 2 6 2 2 5 3" xfId="48511"/>
    <cellStyle name="Total 2 2 6 2 2 5 4" xfId="48512"/>
    <cellStyle name="Total 2 2 6 2 2 5 5" xfId="48513"/>
    <cellStyle name="Total 2 2 6 2 2 5 6" xfId="48514"/>
    <cellStyle name="Total 2 2 6 2 2 5 7" xfId="48515"/>
    <cellStyle name="Total 2 2 6 2 2 5 8" xfId="48516"/>
    <cellStyle name="Total 2 2 6 2 2 5 9" xfId="48517"/>
    <cellStyle name="Total 2 2 6 2 2 6" xfId="48518"/>
    <cellStyle name="Total 2 2 6 2 2 6 2" xfId="48519"/>
    <cellStyle name="Total 2 2 6 2 2 6 3" xfId="48520"/>
    <cellStyle name="Total 2 2 6 2 2 6 4" xfId="48521"/>
    <cellStyle name="Total 2 2 6 2 2 6 5" xfId="48522"/>
    <cellStyle name="Total 2 2 6 2 2 6 6" xfId="48523"/>
    <cellStyle name="Total 2 2 6 2 2 6 7" xfId="48524"/>
    <cellStyle name="Total 2 2 6 2 2 6 8" xfId="48525"/>
    <cellStyle name="Total 2 2 6 2 2 6 9" xfId="48526"/>
    <cellStyle name="Total 2 2 6 2 2 7" xfId="48527"/>
    <cellStyle name="Total 2 2 6 2 2 8" xfId="48528"/>
    <cellStyle name="Total 2 2 6 2 2 9" xfId="48529"/>
    <cellStyle name="Total 2 2 6 2 3" xfId="48530"/>
    <cellStyle name="Total 2 2 6 2 3 2" xfId="48531"/>
    <cellStyle name="Total 2 2 6 2 3 3" xfId="48532"/>
    <cellStyle name="Total 2 2 6 2 3 4" xfId="48533"/>
    <cellStyle name="Total 2 2 6 2 3 5" xfId="48534"/>
    <cellStyle name="Total 2 2 6 2 3 6" xfId="48535"/>
    <cellStyle name="Total 2 2 6 2 3 7" xfId="48536"/>
    <cellStyle name="Total 2 2 6 2 3 8" xfId="48537"/>
    <cellStyle name="Total 2 2 6 2 3 9" xfId="48538"/>
    <cellStyle name="Total 2 2 6 2 4" xfId="48539"/>
    <cellStyle name="Total 2 2 6 2 4 2" xfId="48540"/>
    <cellStyle name="Total 2 2 6 2 4 3" xfId="48541"/>
    <cellStyle name="Total 2 2 6 2 4 4" xfId="48542"/>
    <cellStyle name="Total 2 2 6 2 4 5" xfId="48543"/>
    <cellStyle name="Total 2 2 6 2 4 6" xfId="48544"/>
    <cellStyle name="Total 2 2 6 2 4 7" xfId="48545"/>
    <cellStyle name="Total 2 2 6 2 4 8" xfId="48546"/>
    <cellStyle name="Total 2 2 6 2 4 9" xfId="48547"/>
    <cellStyle name="Total 2 2 6 2 5" xfId="48548"/>
    <cellStyle name="Total 2 2 6 2 5 2" xfId="48549"/>
    <cellStyle name="Total 2 2 6 2 5 3" xfId="48550"/>
    <cellStyle name="Total 2 2 6 2 5 4" xfId="48551"/>
    <cellStyle name="Total 2 2 6 2 5 5" xfId="48552"/>
    <cellStyle name="Total 2 2 6 2 5 6" xfId="48553"/>
    <cellStyle name="Total 2 2 6 2 5 7" xfId="48554"/>
    <cellStyle name="Total 2 2 6 2 5 8" xfId="48555"/>
    <cellStyle name="Total 2 2 6 2 5 9" xfId="48556"/>
    <cellStyle name="Total 2 2 6 2 6" xfId="48557"/>
    <cellStyle name="Total 2 2 6 2 6 2" xfId="48558"/>
    <cellStyle name="Total 2 2 6 2 6 3" xfId="48559"/>
    <cellStyle name="Total 2 2 6 2 6 4" xfId="48560"/>
    <cellStyle name="Total 2 2 6 2 6 5" xfId="48561"/>
    <cellStyle name="Total 2 2 6 2 6 6" xfId="48562"/>
    <cellStyle name="Total 2 2 6 2 6 7" xfId="48563"/>
    <cellStyle name="Total 2 2 6 2 6 8" xfId="48564"/>
    <cellStyle name="Total 2 2 6 2 6 9" xfId="48565"/>
    <cellStyle name="Total 2 2 6 2 7" xfId="48566"/>
    <cellStyle name="Total 2 2 6 2 7 2" xfId="48567"/>
    <cellStyle name="Total 2 2 6 2 7 3" xfId="48568"/>
    <cellStyle name="Total 2 2 6 2 7 4" xfId="48569"/>
    <cellStyle name="Total 2 2 6 2 7 5" xfId="48570"/>
    <cellStyle name="Total 2 2 6 2 7 6" xfId="48571"/>
    <cellStyle name="Total 2 2 6 2 7 7" xfId="48572"/>
    <cellStyle name="Total 2 2 6 2 7 8" xfId="48573"/>
    <cellStyle name="Total 2 2 6 2 7 9" xfId="48574"/>
    <cellStyle name="Total 2 2 6 2 8" xfId="48575"/>
    <cellStyle name="Total 2 2 6 2 8 2" xfId="48576"/>
    <cellStyle name="Total 2 2 6 2 8 3" xfId="48577"/>
    <cellStyle name="Total 2 2 6 2 8 4" xfId="48578"/>
    <cellStyle name="Total 2 2 6 2 8 5" xfId="48579"/>
    <cellStyle name="Total 2 2 6 2 8 6" xfId="48580"/>
    <cellStyle name="Total 2 2 6 2 8 7" xfId="48581"/>
    <cellStyle name="Total 2 2 6 2 8 8" xfId="48582"/>
    <cellStyle name="Total 2 2 6 2 8 9" xfId="48583"/>
    <cellStyle name="Total 2 2 6 2 9" xfId="48584"/>
    <cellStyle name="Total 2 2 6 3" xfId="48585"/>
    <cellStyle name="Total 2 2 6 3 10" xfId="48586"/>
    <cellStyle name="Total 2 2 6 3 11" xfId="48587"/>
    <cellStyle name="Total 2 2 6 3 12" xfId="48588"/>
    <cellStyle name="Total 2 2 6 3 13" xfId="48589"/>
    <cellStyle name="Total 2 2 6 3 14" xfId="48590"/>
    <cellStyle name="Total 2 2 6 3 15" xfId="48591"/>
    <cellStyle name="Total 2 2 6 3 16" xfId="48592"/>
    <cellStyle name="Total 2 2 6 3 2" xfId="48593"/>
    <cellStyle name="Total 2 2 6 3 2 10" xfId="48594"/>
    <cellStyle name="Total 2 2 6 3 2 11" xfId="48595"/>
    <cellStyle name="Total 2 2 6 3 2 12" xfId="48596"/>
    <cellStyle name="Total 2 2 6 3 2 13" xfId="48597"/>
    <cellStyle name="Total 2 2 6 3 2 14" xfId="48598"/>
    <cellStyle name="Total 2 2 6 3 2 2" xfId="48599"/>
    <cellStyle name="Total 2 2 6 3 2 2 2" xfId="48600"/>
    <cellStyle name="Total 2 2 6 3 2 2 3" xfId="48601"/>
    <cellStyle name="Total 2 2 6 3 2 2 4" xfId="48602"/>
    <cellStyle name="Total 2 2 6 3 2 2 5" xfId="48603"/>
    <cellStyle name="Total 2 2 6 3 2 2 6" xfId="48604"/>
    <cellStyle name="Total 2 2 6 3 2 2 7" xfId="48605"/>
    <cellStyle name="Total 2 2 6 3 2 2 8" xfId="48606"/>
    <cellStyle name="Total 2 2 6 3 2 2 9" xfId="48607"/>
    <cellStyle name="Total 2 2 6 3 2 3" xfId="48608"/>
    <cellStyle name="Total 2 2 6 3 2 3 2" xfId="48609"/>
    <cellStyle name="Total 2 2 6 3 2 3 3" xfId="48610"/>
    <cellStyle name="Total 2 2 6 3 2 3 4" xfId="48611"/>
    <cellStyle name="Total 2 2 6 3 2 3 5" xfId="48612"/>
    <cellStyle name="Total 2 2 6 3 2 3 6" xfId="48613"/>
    <cellStyle name="Total 2 2 6 3 2 3 7" xfId="48614"/>
    <cellStyle name="Total 2 2 6 3 2 3 8" xfId="48615"/>
    <cellStyle name="Total 2 2 6 3 2 3 9" xfId="48616"/>
    <cellStyle name="Total 2 2 6 3 2 4" xfId="48617"/>
    <cellStyle name="Total 2 2 6 3 2 4 2" xfId="48618"/>
    <cellStyle name="Total 2 2 6 3 2 4 3" xfId="48619"/>
    <cellStyle name="Total 2 2 6 3 2 4 4" xfId="48620"/>
    <cellStyle name="Total 2 2 6 3 2 4 5" xfId="48621"/>
    <cellStyle name="Total 2 2 6 3 2 4 6" xfId="48622"/>
    <cellStyle name="Total 2 2 6 3 2 4 7" xfId="48623"/>
    <cellStyle name="Total 2 2 6 3 2 4 8" xfId="48624"/>
    <cellStyle name="Total 2 2 6 3 2 4 9" xfId="48625"/>
    <cellStyle name="Total 2 2 6 3 2 5" xfId="48626"/>
    <cellStyle name="Total 2 2 6 3 2 5 2" xfId="48627"/>
    <cellStyle name="Total 2 2 6 3 2 5 3" xfId="48628"/>
    <cellStyle name="Total 2 2 6 3 2 5 4" xfId="48629"/>
    <cellStyle name="Total 2 2 6 3 2 5 5" xfId="48630"/>
    <cellStyle name="Total 2 2 6 3 2 5 6" xfId="48631"/>
    <cellStyle name="Total 2 2 6 3 2 5 7" xfId="48632"/>
    <cellStyle name="Total 2 2 6 3 2 5 8" xfId="48633"/>
    <cellStyle name="Total 2 2 6 3 2 5 9" xfId="48634"/>
    <cellStyle name="Total 2 2 6 3 2 6" xfId="48635"/>
    <cellStyle name="Total 2 2 6 3 2 6 2" xfId="48636"/>
    <cellStyle name="Total 2 2 6 3 2 6 3" xfId="48637"/>
    <cellStyle name="Total 2 2 6 3 2 6 4" xfId="48638"/>
    <cellStyle name="Total 2 2 6 3 2 6 5" xfId="48639"/>
    <cellStyle name="Total 2 2 6 3 2 6 6" xfId="48640"/>
    <cellStyle name="Total 2 2 6 3 2 6 7" xfId="48641"/>
    <cellStyle name="Total 2 2 6 3 2 6 8" xfId="48642"/>
    <cellStyle name="Total 2 2 6 3 2 6 9" xfId="48643"/>
    <cellStyle name="Total 2 2 6 3 2 7" xfId="48644"/>
    <cellStyle name="Total 2 2 6 3 2 8" xfId="48645"/>
    <cellStyle name="Total 2 2 6 3 2 9" xfId="48646"/>
    <cellStyle name="Total 2 2 6 3 3" xfId="48647"/>
    <cellStyle name="Total 2 2 6 3 3 2" xfId="48648"/>
    <cellStyle name="Total 2 2 6 3 3 3" xfId="48649"/>
    <cellStyle name="Total 2 2 6 3 3 4" xfId="48650"/>
    <cellStyle name="Total 2 2 6 3 3 5" xfId="48651"/>
    <cellStyle name="Total 2 2 6 3 3 6" xfId="48652"/>
    <cellStyle name="Total 2 2 6 3 3 7" xfId="48653"/>
    <cellStyle name="Total 2 2 6 3 3 8" xfId="48654"/>
    <cellStyle name="Total 2 2 6 3 3 9" xfId="48655"/>
    <cellStyle name="Total 2 2 6 3 4" xfId="48656"/>
    <cellStyle name="Total 2 2 6 3 4 2" xfId="48657"/>
    <cellStyle name="Total 2 2 6 3 4 3" xfId="48658"/>
    <cellStyle name="Total 2 2 6 3 4 4" xfId="48659"/>
    <cellStyle name="Total 2 2 6 3 4 5" xfId="48660"/>
    <cellStyle name="Total 2 2 6 3 4 6" xfId="48661"/>
    <cellStyle name="Total 2 2 6 3 4 7" xfId="48662"/>
    <cellStyle name="Total 2 2 6 3 4 8" xfId="48663"/>
    <cellStyle name="Total 2 2 6 3 4 9" xfId="48664"/>
    <cellStyle name="Total 2 2 6 3 5" xfId="48665"/>
    <cellStyle name="Total 2 2 6 3 5 2" xfId="48666"/>
    <cellStyle name="Total 2 2 6 3 5 3" xfId="48667"/>
    <cellStyle name="Total 2 2 6 3 5 4" xfId="48668"/>
    <cellStyle name="Total 2 2 6 3 5 5" xfId="48669"/>
    <cellStyle name="Total 2 2 6 3 5 6" xfId="48670"/>
    <cellStyle name="Total 2 2 6 3 5 7" xfId="48671"/>
    <cellStyle name="Total 2 2 6 3 5 8" xfId="48672"/>
    <cellStyle name="Total 2 2 6 3 5 9" xfId="48673"/>
    <cellStyle name="Total 2 2 6 3 6" xfId="48674"/>
    <cellStyle name="Total 2 2 6 3 6 2" xfId="48675"/>
    <cellStyle name="Total 2 2 6 3 6 3" xfId="48676"/>
    <cellStyle name="Total 2 2 6 3 6 4" xfId="48677"/>
    <cellStyle name="Total 2 2 6 3 6 5" xfId="48678"/>
    <cellStyle name="Total 2 2 6 3 6 6" xfId="48679"/>
    <cellStyle name="Total 2 2 6 3 6 7" xfId="48680"/>
    <cellStyle name="Total 2 2 6 3 6 8" xfId="48681"/>
    <cellStyle name="Total 2 2 6 3 6 9" xfId="48682"/>
    <cellStyle name="Total 2 2 6 3 7" xfId="48683"/>
    <cellStyle name="Total 2 2 6 3 7 2" xfId="48684"/>
    <cellStyle name="Total 2 2 6 3 7 3" xfId="48685"/>
    <cellStyle name="Total 2 2 6 3 7 4" xfId="48686"/>
    <cellStyle name="Total 2 2 6 3 7 5" xfId="48687"/>
    <cellStyle name="Total 2 2 6 3 7 6" xfId="48688"/>
    <cellStyle name="Total 2 2 6 3 7 7" xfId="48689"/>
    <cellStyle name="Total 2 2 6 3 7 8" xfId="48690"/>
    <cellStyle name="Total 2 2 6 3 7 9" xfId="48691"/>
    <cellStyle name="Total 2 2 6 3 8" xfId="48692"/>
    <cellStyle name="Total 2 2 6 3 8 2" xfId="48693"/>
    <cellStyle name="Total 2 2 6 3 8 3" xfId="48694"/>
    <cellStyle name="Total 2 2 6 3 8 4" xfId="48695"/>
    <cellStyle name="Total 2 2 6 3 8 5" xfId="48696"/>
    <cellStyle name="Total 2 2 6 3 8 6" xfId="48697"/>
    <cellStyle name="Total 2 2 6 3 8 7" xfId="48698"/>
    <cellStyle name="Total 2 2 6 3 8 8" xfId="48699"/>
    <cellStyle name="Total 2 2 6 3 8 9" xfId="48700"/>
    <cellStyle name="Total 2 2 6 3 9" xfId="48701"/>
    <cellStyle name="Total 2 2 6 4" xfId="48702"/>
    <cellStyle name="Total 2 2 6 4 10" xfId="48703"/>
    <cellStyle name="Total 2 2 6 4 11" xfId="48704"/>
    <cellStyle name="Total 2 2 6 4 12" xfId="48705"/>
    <cellStyle name="Total 2 2 6 4 13" xfId="48706"/>
    <cellStyle name="Total 2 2 6 4 14" xfId="48707"/>
    <cellStyle name="Total 2 2 6 4 15" xfId="48708"/>
    <cellStyle name="Total 2 2 6 4 16" xfId="48709"/>
    <cellStyle name="Total 2 2 6 4 2" xfId="48710"/>
    <cellStyle name="Total 2 2 6 4 2 10" xfId="48711"/>
    <cellStyle name="Total 2 2 6 4 2 11" xfId="48712"/>
    <cellStyle name="Total 2 2 6 4 2 12" xfId="48713"/>
    <cellStyle name="Total 2 2 6 4 2 13" xfId="48714"/>
    <cellStyle name="Total 2 2 6 4 2 14" xfId="48715"/>
    <cellStyle name="Total 2 2 6 4 2 2" xfId="48716"/>
    <cellStyle name="Total 2 2 6 4 2 2 2" xfId="48717"/>
    <cellStyle name="Total 2 2 6 4 2 2 3" xfId="48718"/>
    <cellStyle name="Total 2 2 6 4 2 2 4" xfId="48719"/>
    <cellStyle name="Total 2 2 6 4 2 2 5" xfId="48720"/>
    <cellStyle name="Total 2 2 6 4 2 2 6" xfId="48721"/>
    <cellStyle name="Total 2 2 6 4 2 2 7" xfId="48722"/>
    <cellStyle name="Total 2 2 6 4 2 2 8" xfId="48723"/>
    <cellStyle name="Total 2 2 6 4 2 2 9" xfId="48724"/>
    <cellStyle name="Total 2 2 6 4 2 3" xfId="48725"/>
    <cellStyle name="Total 2 2 6 4 2 3 2" xfId="48726"/>
    <cellStyle name="Total 2 2 6 4 2 3 3" xfId="48727"/>
    <cellStyle name="Total 2 2 6 4 2 3 4" xfId="48728"/>
    <cellStyle name="Total 2 2 6 4 2 3 5" xfId="48729"/>
    <cellStyle name="Total 2 2 6 4 2 3 6" xfId="48730"/>
    <cellStyle name="Total 2 2 6 4 2 3 7" xfId="48731"/>
    <cellStyle name="Total 2 2 6 4 2 3 8" xfId="48732"/>
    <cellStyle name="Total 2 2 6 4 2 3 9" xfId="48733"/>
    <cellStyle name="Total 2 2 6 4 2 4" xfId="48734"/>
    <cellStyle name="Total 2 2 6 4 2 4 2" xfId="48735"/>
    <cellStyle name="Total 2 2 6 4 2 4 3" xfId="48736"/>
    <cellStyle name="Total 2 2 6 4 2 4 4" xfId="48737"/>
    <cellStyle name="Total 2 2 6 4 2 4 5" xfId="48738"/>
    <cellStyle name="Total 2 2 6 4 2 4 6" xfId="48739"/>
    <cellStyle name="Total 2 2 6 4 2 4 7" xfId="48740"/>
    <cellStyle name="Total 2 2 6 4 2 4 8" xfId="48741"/>
    <cellStyle name="Total 2 2 6 4 2 4 9" xfId="48742"/>
    <cellStyle name="Total 2 2 6 4 2 5" xfId="48743"/>
    <cellStyle name="Total 2 2 6 4 2 5 2" xfId="48744"/>
    <cellStyle name="Total 2 2 6 4 2 5 3" xfId="48745"/>
    <cellStyle name="Total 2 2 6 4 2 5 4" xfId="48746"/>
    <cellStyle name="Total 2 2 6 4 2 5 5" xfId="48747"/>
    <cellStyle name="Total 2 2 6 4 2 5 6" xfId="48748"/>
    <cellStyle name="Total 2 2 6 4 2 5 7" xfId="48749"/>
    <cellStyle name="Total 2 2 6 4 2 5 8" xfId="48750"/>
    <cellStyle name="Total 2 2 6 4 2 5 9" xfId="48751"/>
    <cellStyle name="Total 2 2 6 4 2 6" xfId="48752"/>
    <cellStyle name="Total 2 2 6 4 2 6 2" xfId="48753"/>
    <cellStyle name="Total 2 2 6 4 2 6 3" xfId="48754"/>
    <cellStyle name="Total 2 2 6 4 2 6 4" xfId="48755"/>
    <cellStyle name="Total 2 2 6 4 2 6 5" xfId="48756"/>
    <cellStyle name="Total 2 2 6 4 2 6 6" xfId="48757"/>
    <cellStyle name="Total 2 2 6 4 2 6 7" xfId="48758"/>
    <cellStyle name="Total 2 2 6 4 2 6 8" xfId="48759"/>
    <cellStyle name="Total 2 2 6 4 2 6 9" xfId="48760"/>
    <cellStyle name="Total 2 2 6 4 2 7" xfId="48761"/>
    <cellStyle name="Total 2 2 6 4 2 8" xfId="48762"/>
    <cellStyle name="Total 2 2 6 4 2 9" xfId="48763"/>
    <cellStyle name="Total 2 2 6 4 3" xfId="48764"/>
    <cellStyle name="Total 2 2 6 4 3 2" xfId="48765"/>
    <cellStyle name="Total 2 2 6 4 3 3" xfId="48766"/>
    <cellStyle name="Total 2 2 6 4 3 4" xfId="48767"/>
    <cellStyle name="Total 2 2 6 4 3 5" xfId="48768"/>
    <cellStyle name="Total 2 2 6 4 3 6" xfId="48769"/>
    <cellStyle name="Total 2 2 6 4 3 7" xfId="48770"/>
    <cellStyle name="Total 2 2 6 4 3 8" xfId="48771"/>
    <cellStyle name="Total 2 2 6 4 3 9" xfId="48772"/>
    <cellStyle name="Total 2 2 6 4 4" xfId="48773"/>
    <cellStyle name="Total 2 2 6 4 4 2" xfId="48774"/>
    <cellStyle name="Total 2 2 6 4 4 3" xfId="48775"/>
    <cellStyle name="Total 2 2 6 4 4 4" xfId="48776"/>
    <cellStyle name="Total 2 2 6 4 4 5" xfId="48777"/>
    <cellStyle name="Total 2 2 6 4 4 6" xfId="48778"/>
    <cellStyle name="Total 2 2 6 4 4 7" xfId="48779"/>
    <cellStyle name="Total 2 2 6 4 4 8" xfId="48780"/>
    <cellStyle name="Total 2 2 6 4 4 9" xfId="48781"/>
    <cellStyle name="Total 2 2 6 4 5" xfId="48782"/>
    <cellStyle name="Total 2 2 6 4 5 2" xfId="48783"/>
    <cellStyle name="Total 2 2 6 4 5 3" xfId="48784"/>
    <cellStyle name="Total 2 2 6 4 5 4" xfId="48785"/>
    <cellStyle name="Total 2 2 6 4 5 5" xfId="48786"/>
    <cellStyle name="Total 2 2 6 4 5 6" xfId="48787"/>
    <cellStyle name="Total 2 2 6 4 5 7" xfId="48788"/>
    <cellStyle name="Total 2 2 6 4 5 8" xfId="48789"/>
    <cellStyle name="Total 2 2 6 4 5 9" xfId="48790"/>
    <cellStyle name="Total 2 2 6 4 6" xfId="48791"/>
    <cellStyle name="Total 2 2 6 4 6 2" xfId="48792"/>
    <cellStyle name="Total 2 2 6 4 6 3" xfId="48793"/>
    <cellStyle name="Total 2 2 6 4 6 4" xfId="48794"/>
    <cellStyle name="Total 2 2 6 4 6 5" xfId="48795"/>
    <cellStyle name="Total 2 2 6 4 6 6" xfId="48796"/>
    <cellStyle name="Total 2 2 6 4 6 7" xfId="48797"/>
    <cellStyle name="Total 2 2 6 4 6 8" xfId="48798"/>
    <cellStyle name="Total 2 2 6 4 6 9" xfId="48799"/>
    <cellStyle name="Total 2 2 6 4 7" xfId="48800"/>
    <cellStyle name="Total 2 2 6 4 7 2" xfId="48801"/>
    <cellStyle name="Total 2 2 6 4 7 3" xfId="48802"/>
    <cellStyle name="Total 2 2 6 4 7 4" xfId="48803"/>
    <cellStyle name="Total 2 2 6 4 7 5" xfId="48804"/>
    <cellStyle name="Total 2 2 6 4 7 6" xfId="48805"/>
    <cellStyle name="Total 2 2 6 4 7 7" xfId="48806"/>
    <cellStyle name="Total 2 2 6 4 7 8" xfId="48807"/>
    <cellStyle name="Total 2 2 6 4 7 9" xfId="48808"/>
    <cellStyle name="Total 2 2 6 4 8" xfId="48809"/>
    <cellStyle name="Total 2 2 6 4 8 2" xfId="48810"/>
    <cellStyle name="Total 2 2 6 4 8 3" xfId="48811"/>
    <cellStyle name="Total 2 2 6 4 8 4" xfId="48812"/>
    <cellStyle name="Total 2 2 6 4 8 5" xfId="48813"/>
    <cellStyle name="Total 2 2 6 4 8 6" xfId="48814"/>
    <cellStyle name="Total 2 2 6 4 8 7" xfId="48815"/>
    <cellStyle name="Total 2 2 6 4 8 8" xfId="48816"/>
    <cellStyle name="Total 2 2 6 4 8 9" xfId="48817"/>
    <cellStyle name="Total 2 2 6 4 9" xfId="48818"/>
    <cellStyle name="Total 2 2 6 5" xfId="48819"/>
    <cellStyle name="Total 2 2 6 5 2" xfId="48820"/>
    <cellStyle name="Total 2 2 6 5 3" xfId="48821"/>
    <cellStyle name="Total 2 2 6 5 4" xfId="48822"/>
    <cellStyle name="Total 2 2 6 5 5" xfId="48823"/>
    <cellStyle name="Total 2 2 6 5 6" xfId="48824"/>
    <cellStyle name="Total 2 2 6 5 7" xfId="48825"/>
    <cellStyle name="Total 2 2 6 5 8" xfId="48826"/>
    <cellStyle name="Total 2 2 6 5 9" xfId="48827"/>
    <cellStyle name="Total 2 2 6 6" xfId="48828"/>
    <cellStyle name="Total 2 2 6 6 2" xfId="48829"/>
    <cellStyle name="Total 2 2 6 6 3" xfId="48830"/>
    <cellStyle name="Total 2 2 6 6 4" xfId="48831"/>
    <cellStyle name="Total 2 2 6 6 5" xfId="48832"/>
    <cellStyle name="Total 2 2 6 6 6" xfId="48833"/>
    <cellStyle name="Total 2 2 6 6 7" xfId="48834"/>
    <cellStyle name="Total 2 2 6 6 8" xfId="48835"/>
    <cellStyle name="Total 2 2 6 6 9" xfId="48836"/>
    <cellStyle name="Total 2 2 6 7" xfId="48837"/>
    <cellStyle name="Total 2 2 6 7 2" xfId="48838"/>
    <cellStyle name="Total 2 2 6 7 3" xfId="48839"/>
    <cellStyle name="Total 2 2 6 7 4" xfId="48840"/>
    <cellStyle name="Total 2 2 6 7 5" xfId="48841"/>
    <cellStyle name="Total 2 2 6 7 6" xfId="48842"/>
    <cellStyle name="Total 2 2 6 7 7" xfId="48843"/>
    <cellStyle name="Total 2 2 6 7 8" xfId="48844"/>
    <cellStyle name="Total 2 2 6 7 9" xfId="48845"/>
    <cellStyle name="Total 2 2 6 8" xfId="48846"/>
    <cellStyle name="Total 2 2 6 8 2" xfId="48847"/>
    <cellStyle name="Total 2 2 6 8 3" xfId="48848"/>
    <cellStyle name="Total 2 2 6 8 4" xfId="48849"/>
    <cellStyle name="Total 2 2 6 8 5" xfId="48850"/>
    <cellStyle name="Total 2 2 6 8 6" xfId="48851"/>
    <cellStyle name="Total 2 2 6 8 7" xfId="48852"/>
    <cellStyle name="Total 2 2 6 8 8" xfId="48853"/>
    <cellStyle name="Total 2 2 6 8 9" xfId="48854"/>
    <cellStyle name="Total 2 2 6 9" xfId="48855"/>
    <cellStyle name="Total 2 2 6 9 2" xfId="48856"/>
    <cellStyle name="Total 2 2 6 9 3" xfId="48857"/>
    <cellStyle name="Total 2 2 6 9 4" xfId="48858"/>
    <cellStyle name="Total 2 2 6 9 5" xfId="48859"/>
    <cellStyle name="Total 2 2 6 9 6" xfId="48860"/>
    <cellStyle name="Total 2 2 6 9 7" xfId="48861"/>
    <cellStyle name="Total 2 2 6 9 8" xfId="48862"/>
    <cellStyle name="Total 2 2 6 9 9" xfId="48863"/>
    <cellStyle name="Total 2 2 7" xfId="48864"/>
    <cellStyle name="Total 2 2 7 10" xfId="48865"/>
    <cellStyle name="Total 2 2 7 10 2" xfId="48866"/>
    <cellStyle name="Total 2 2 7 10 3" xfId="48867"/>
    <cellStyle name="Total 2 2 7 10 4" xfId="48868"/>
    <cellStyle name="Total 2 2 7 10 5" xfId="48869"/>
    <cellStyle name="Total 2 2 7 10 6" xfId="48870"/>
    <cellStyle name="Total 2 2 7 10 7" xfId="48871"/>
    <cellStyle name="Total 2 2 7 10 8" xfId="48872"/>
    <cellStyle name="Total 2 2 7 10 9" xfId="48873"/>
    <cellStyle name="Total 2 2 7 11" xfId="48874"/>
    <cellStyle name="Total 2 2 7 12" xfId="48875"/>
    <cellStyle name="Total 2 2 7 13" xfId="48876"/>
    <cellStyle name="Total 2 2 7 14" xfId="48877"/>
    <cellStyle name="Total 2 2 7 15" xfId="48878"/>
    <cellStyle name="Total 2 2 7 16" xfId="48879"/>
    <cellStyle name="Total 2 2 7 2" xfId="48880"/>
    <cellStyle name="Total 2 2 7 2 10" xfId="48881"/>
    <cellStyle name="Total 2 2 7 2 11" xfId="48882"/>
    <cellStyle name="Total 2 2 7 2 12" xfId="48883"/>
    <cellStyle name="Total 2 2 7 2 13" xfId="48884"/>
    <cellStyle name="Total 2 2 7 2 14" xfId="48885"/>
    <cellStyle name="Total 2 2 7 2 15" xfId="48886"/>
    <cellStyle name="Total 2 2 7 2 16" xfId="48887"/>
    <cellStyle name="Total 2 2 7 2 2" xfId="48888"/>
    <cellStyle name="Total 2 2 7 2 2 10" xfId="48889"/>
    <cellStyle name="Total 2 2 7 2 2 11" xfId="48890"/>
    <cellStyle name="Total 2 2 7 2 2 12" xfId="48891"/>
    <cellStyle name="Total 2 2 7 2 2 13" xfId="48892"/>
    <cellStyle name="Total 2 2 7 2 2 14" xfId="48893"/>
    <cellStyle name="Total 2 2 7 2 2 2" xfId="48894"/>
    <cellStyle name="Total 2 2 7 2 2 2 2" xfId="48895"/>
    <cellStyle name="Total 2 2 7 2 2 2 3" xfId="48896"/>
    <cellStyle name="Total 2 2 7 2 2 2 4" xfId="48897"/>
    <cellStyle name="Total 2 2 7 2 2 2 5" xfId="48898"/>
    <cellStyle name="Total 2 2 7 2 2 2 6" xfId="48899"/>
    <cellStyle name="Total 2 2 7 2 2 2 7" xfId="48900"/>
    <cellStyle name="Total 2 2 7 2 2 2 8" xfId="48901"/>
    <cellStyle name="Total 2 2 7 2 2 2 9" xfId="48902"/>
    <cellStyle name="Total 2 2 7 2 2 3" xfId="48903"/>
    <cellStyle name="Total 2 2 7 2 2 3 2" xfId="48904"/>
    <cellStyle name="Total 2 2 7 2 2 3 3" xfId="48905"/>
    <cellStyle name="Total 2 2 7 2 2 3 4" xfId="48906"/>
    <cellStyle name="Total 2 2 7 2 2 3 5" xfId="48907"/>
    <cellStyle name="Total 2 2 7 2 2 3 6" xfId="48908"/>
    <cellStyle name="Total 2 2 7 2 2 3 7" xfId="48909"/>
    <cellStyle name="Total 2 2 7 2 2 3 8" xfId="48910"/>
    <cellStyle name="Total 2 2 7 2 2 3 9" xfId="48911"/>
    <cellStyle name="Total 2 2 7 2 2 4" xfId="48912"/>
    <cellStyle name="Total 2 2 7 2 2 4 2" xfId="48913"/>
    <cellStyle name="Total 2 2 7 2 2 4 3" xfId="48914"/>
    <cellStyle name="Total 2 2 7 2 2 4 4" xfId="48915"/>
    <cellStyle name="Total 2 2 7 2 2 4 5" xfId="48916"/>
    <cellStyle name="Total 2 2 7 2 2 4 6" xfId="48917"/>
    <cellStyle name="Total 2 2 7 2 2 4 7" xfId="48918"/>
    <cellStyle name="Total 2 2 7 2 2 4 8" xfId="48919"/>
    <cellStyle name="Total 2 2 7 2 2 4 9" xfId="48920"/>
    <cellStyle name="Total 2 2 7 2 2 5" xfId="48921"/>
    <cellStyle name="Total 2 2 7 2 2 5 2" xfId="48922"/>
    <cellStyle name="Total 2 2 7 2 2 5 3" xfId="48923"/>
    <cellStyle name="Total 2 2 7 2 2 5 4" xfId="48924"/>
    <cellStyle name="Total 2 2 7 2 2 5 5" xfId="48925"/>
    <cellStyle name="Total 2 2 7 2 2 5 6" xfId="48926"/>
    <cellStyle name="Total 2 2 7 2 2 5 7" xfId="48927"/>
    <cellStyle name="Total 2 2 7 2 2 5 8" xfId="48928"/>
    <cellStyle name="Total 2 2 7 2 2 5 9" xfId="48929"/>
    <cellStyle name="Total 2 2 7 2 2 6" xfId="48930"/>
    <cellStyle name="Total 2 2 7 2 2 6 2" xfId="48931"/>
    <cellStyle name="Total 2 2 7 2 2 6 3" xfId="48932"/>
    <cellStyle name="Total 2 2 7 2 2 6 4" xfId="48933"/>
    <cellStyle name="Total 2 2 7 2 2 6 5" xfId="48934"/>
    <cellStyle name="Total 2 2 7 2 2 6 6" xfId="48935"/>
    <cellStyle name="Total 2 2 7 2 2 6 7" xfId="48936"/>
    <cellStyle name="Total 2 2 7 2 2 6 8" xfId="48937"/>
    <cellStyle name="Total 2 2 7 2 2 6 9" xfId="48938"/>
    <cellStyle name="Total 2 2 7 2 2 7" xfId="48939"/>
    <cellStyle name="Total 2 2 7 2 2 8" xfId="48940"/>
    <cellStyle name="Total 2 2 7 2 2 9" xfId="48941"/>
    <cellStyle name="Total 2 2 7 2 3" xfId="48942"/>
    <cellStyle name="Total 2 2 7 2 3 2" xfId="48943"/>
    <cellStyle name="Total 2 2 7 2 3 3" xfId="48944"/>
    <cellStyle name="Total 2 2 7 2 3 4" xfId="48945"/>
    <cellStyle name="Total 2 2 7 2 3 5" xfId="48946"/>
    <cellStyle name="Total 2 2 7 2 3 6" xfId="48947"/>
    <cellStyle name="Total 2 2 7 2 3 7" xfId="48948"/>
    <cellStyle name="Total 2 2 7 2 3 8" xfId="48949"/>
    <cellStyle name="Total 2 2 7 2 3 9" xfId="48950"/>
    <cellStyle name="Total 2 2 7 2 4" xfId="48951"/>
    <cellStyle name="Total 2 2 7 2 4 2" xfId="48952"/>
    <cellStyle name="Total 2 2 7 2 4 3" xfId="48953"/>
    <cellStyle name="Total 2 2 7 2 4 4" xfId="48954"/>
    <cellStyle name="Total 2 2 7 2 4 5" xfId="48955"/>
    <cellStyle name="Total 2 2 7 2 4 6" xfId="48956"/>
    <cellStyle name="Total 2 2 7 2 4 7" xfId="48957"/>
    <cellStyle name="Total 2 2 7 2 4 8" xfId="48958"/>
    <cellStyle name="Total 2 2 7 2 4 9" xfId="48959"/>
    <cellStyle name="Total 2 2 7 2 5" xfId="48960"/>
    <cellStyle name="Total 2 2 7 2 5 2" xfId="48961"/>
    <cellStyle name="Total 2 2 7 2 5 3" xfId="48962"/>
    <cellStyle name="Total 2 2 7 2 5 4" xfId="48963"/>
    <cellStyle name="Total 2 2 7 2 5 5" xfId="48964"/>
    <cellStyle name="Total 2 2 7 2 5 6" xfId="48965"/>
    <cellStyle name="Total 2 2 7 2 5 7" xfId="48966"/>
    <cellStyle name="Total 2 2 7 2 5 8" xfId="48967"/>
    <cellStyle name="Total 2 2 7 2 5 9" xfId="48968"/>
    <cellStyle name="Total 2 2 7 2 6" xfId="48969"/>
    <cellStyle name="Total 2 2 7 2 6 2" xfId="48970"/>
    <cellStyle name="Total 2 2 7 2 6 3" xfId="48971"/>
    <cellStyle name="Total 2 2 7 2 6 4" xfId="48972"/>
    <cellStyle name="Total 2 2 7 2 6 5" xfId="48973"/>
    <cellStyle name="Total 2 2 7 2 6 6" xfId="48974"/>
    <cellStyle name="Total 2 2 7 2 6 7" xfId="48975"/>
    <cellStyle name="Total 2 2 7 2 6 8" xfId="48976"/>
    <cellStyle name="Total 2 2 7 2 6 9" xfId="48977"/>
    <cellStyle name="Total 2 2 7 2 7" xfId="48978"/>
    <cellStyle name="Total 2 2 7 2 7 2" xfId="48979"/>
    <cellStyle name="Total 2 2 7 2 7 3" xfId="48980"/>
    <cellStyle name="Total 2 2 7 2 7 4" xfId="48981"/>
    <cellStyle name="Total 2 2 7 2 7 5" xfId="48982"/>
    <cellStyle name="Total 2 2 7 2 7 6" xfId="48983"/>
    <cellStyle name="Total 2 2 7 2 7 7" xfId="48984"/>
    <cellStyle name="Total 2 2 7 2 7 8" xfId="48985"/>
    <cellStyle name="Total 2 2 7 2 7 9" xfId="48986"/>
    <cellStyle name="Total 2 2 7 2 8" xfId="48987"/>
    <cellStyle name="Total 2 2 7 2 8 2" xfId="48988"/>
    <cellStyle name="Total 2 2 7 2 8 3" xfId="48989"/>
    <cellStyle name="Total 2 2 7 2 8 4" xfId="48990"/>
    <cellStyle name="Total 2 2 7 2 8 5" xfId="48991"/>
    <cellStyle name="Total 2 2 7 2 8 6" xfId="48992"/>
    <cellStyle name="Total 2 2 7 2 8 7" xfId="48993"/>
    <cellStyle name="Total 2 2 7 2 8 8" xfId="48994"/>
    <cellStyle name="Total 2 2 7 2 8 9" xfId="48995"/>
    <cellStyle name="Total 2 2 7 2 9" xfId="48996"/>
    <cellStyle name="Total 2 2 7 3" xfId="48997"/>
    <cellStyle name="Total 2 2 7 3 10" xfId="48998"/>
    <cellStyle name="Total 2 2 7 3 11" xfId="48999"/>
    <cellStyle name="Total 2 2 7 3 12" xfId="49000"/>
    <cellStyle name="Total 2 2 7 3 13" xfId="49001"/>
    <cellStyle name="Total 2 2 7 3 14" xfId="49002"/>
    <cellStyle name="Total 2 2 7 3 15" xfId="49003"/>
    <cellStyle name="Total 2 2 7 3 16" xfId="49004"/>
    <cellStyle name="Total 2 2 7 3 2" xfId="49005"/>
    <cellStyle name="Total 2 2 7 3 2 10" xfId="49006"/>
    <cellStyle name="Total 2 2 7 3 2 11" xfId="49007"/>
    <cellStyle name="Total 2 2 7 3 2 12" xfId="49008"/>
    <cellStyle name="Total 2 2 7 3 2 13" xfId="49009"/>
    <cellStyle name="Total 2 2 7 3 2 14" xfId="49010"/>
    <cellStyle name="Total 2 2 7 3 2 2" xfId="49011"/>
    <cellStyle name="Total 2 2 7 3 2 2 2" xfId="49012"/>
    <cellStyle name="Total 2 2 7 3 2 2 3" xfId="49013"/>
    <cellStyle name="Total 2 2 7 3 2 2 4" xfId="49014"/>
    <cellStyle name="Total 2 2 7 3 2 2 5" xfId="49015"/>
    <cellStyle name="Total 2 2 7 3 2 2 6" xfId="49016"/>
    <cellStyle name="Total 2 2 7 3 2 2 7" xfId="49017"/>
    <cellStyle name="Total 2 2 7 3 2 2 8" xfId="49018"/>
    <cellStyle name="Total 2 2 7 3 2 2 9" xfId="49019"/>
    <cellStyle name="Total 2 2 7 3 2 3" xfId="49020"/>
    <cellStyle name="Total 2 2 7 3 2 3 2" xfId="49021"/>
    <cellStyle name="Total 2 2 7 3 2 3 3" xfId="49022"/>
    <cellStyle name="Total 2 2 7 3 2 3 4" xfId="49023"/>
    <cellStyle name="Total 2 2 7 3 2 3 5" xfId="49024"/>
    <cellStyle name="Total 2 2 7 3 2 3 6" xfId="49025"/>
    <cellStyle name="Total 2 2 7 3 2 3 7" xfId="49026"/>
    <cellStyle name="Total 2 2 7 3 2 3 8" xfId="49027"/>
    <cellStyle name="Total 2 2 7 3 2 3 9" xfId="49028"/>
    <cellStyle name="Total 2 2 7 3 2 4" xfId="49029"/>
    <cellStyle name="Total 2 2 7 3 2 4 2" xfId="49030"/>
    <cellStyle name="Total 2 2 7 3 2 4 3" xfId="49031"/>
    <cellStyle name="Total 2 2 7 3 2 4 4" xfId="49032"/>
    <cellStyle name="Total 2 2 7 3 2 4 5" xfId="49033"/>
    <cellStyle name="Total 2 2 7 3 2 4 6" xfId="49034"/>
    <cellStyle name="Total 2 2 7 3 2 4 7" xfId="49035"/>
    <cellStyle name="Total 2 2 7 3 2 4 8" xfId="49036"/>
    <cellStyle name="Total 2 2 7 3 2 4 9" xfId="49037"/>
    <cellStyle name="Total 2 2 7 3 2 5" xfId="49038"/>
    <cellStyle name="Total 2 2 7 3 2 5 2" xfId="49039"/>
    <cellStyle name="Total 2 2 7 3 2 5 3" xfId="49040"/>
    <cellStyle name="Total 2 2 7 3 2 5 4" xfId="49041"/>
    <cellStyle name="Total 2 2 7 3 2 5 5" xfId="49042"/>
    <cellStyle name="Total 2 2 7 3 2 5 6" xfId="49043"/>
    <cellStyle name="Total 2 2 7 3 2 5 7" xfId="49044"/>
    <cellStyle name="Total 2 2 7 3 2 5 8" xfId="49045"/>
    <cellStyle name="Total 2 2 7 3 2 5 9" xfId="49046"/>
    <cellStyle name="Total 2 2 7 3 2 6" xfId="49047"/>
    <cellStyle name="Total 2 2 7 3 2 6 2" xfId="49048"/>
    <cellStyle name="Total 2 2 7 3 2 6 3" xfId="49049"/>
    <cellStyle name="Total 2 2 7 3 2 6 4" xfId="49050"/>
    <cellStyle name="Total 2 2 7 3 2 6 5" xfId="49051"/>
    <cellStyle name="Total 2 2 7 3 2 6 6" xfId="49052"/>
    <cellStyle name="Total 2 2 7 3 2 6 7" xfId="49053"/>
    <cellStyle name="Total 2 2 7 3 2 6 8" xfId="49054"/>
    <cellStyle name="Total 2 2 7 3 2 6 9" xfId="49055"/>
    <cellStyle name="Total 2 2 7 3 2 7" xfId="49056"/>
    <cellStyle name="Total 2 2 7 3 2 8" xfId="49057"/>
    <cellStyle name="Total 2 2 7 3 2 9" xfId="49058"/>
    <cellStyle name="Total 2 2 7 3 3" xfId="49059"/>
    <cellStyle name="Total 2 2 7 3 3 2" xfId="49060"/>
    <cellStyle name="Total 2 2 7 3 3 3" xfId="49061"/>
    <cellStyle name="Total 2 2 7 3 3 4" xfId="49062"/>
    <cellStyle name="Total 2 2 7 3 3 5" xfId="49063"/>
    <cellStyle name="Total 2 2 7 3 3 6" xfId="49064"/>
    <cellStyle name="Total 2 2 7 3 3 7" xfId="49065"/>
    <cellStyle name="Total 2 2 7 3 3 8" xfId="49066"/>
    <cellStyle name="Total 2 2 7 3 3 9" xfId="49067"/>
    <cellStyle name="Total 2 2 7 3 4" xfId="49068"/>
    <cellStyle name="Total 2 2 7 3 4 2" xfId="49069"/>
    <cellStyle name="Total 2 2 7 3 4 3" xfId="49070"/>
    <cellStyle name="Total 2 2 7 3 4 4" xfId="49071"/>
    <cellStyle name="Total 2 2 7 3 4 5" xfId="49072"/>
    <cellStyle name="Total 2 2 7 3 4 6" xfId="49073"/>
    <cellStyle name="Total 2 2 7 3 4 7" xfId="49074"/>
    <cellStyle name="Total 2 2 7 3 4 8" xfId="49075"/>
    <cellStyle name="Total 2 2 7 3 4 9" xfId="49076"/>
    <cellStyle name="Total 2 2 7 3 5" xfId="49077"/>
    <cellStyle name="Total 2 2 7 3 5 2" xfId="49078"/>
    <cellStyle name="Total 2 2 7 3 5 3" xfId="49079"/>
    <cellStyle name="Total 2 2 7 3 5 4" xfId="49080"/>
    <cellStyle name="Total 2 2 7 3 5 5" xfId="49081"/>
    <cellStyle name="Total 2 2 7 3 5 6" xfId="49082"/>
    <cellStyle name="Total 2 2 7 3 5 7" xfId="49083"/>
    <cellStyle name="Total 2 2 7 3 5 8" xfId="49084"/>
    <cellStyle name="Total 2 2 7 3 5 9" xfId="49085"/>
    <cellStyle name="Total 2 2 7 3 6" xfId="49086"/>
    <cellStyle name="Total 2 2 7 3 6 2" xfId="49087"/>
    <cellStyle name="Total 2 2 7 3 6 3" xfId="49088"/>
    <cellStyle name="Total 2 2 7 3 6 4" xfId="49089"/>
    <cellStyle name="Total 2 2 7 3 6 5" xfId="49090"/>
    <cellStyle name="Total 2 2 7 3 6 6" xfId="49091"/>
    <cellStyle name="Total 2 2 7 3 6 7" xfId="49092"/>
    <cellStyle name="Total 2 2 7 3 6 8" xfId="49093"/>
    <cellStyle name="Total 2 2 7 3 6 9" xfId="49094"/>
    <cellStyle name="Total 2 2 7 3 7" xfId="49095"/>
    <cellStyle name="Total 2 2 7 3 7 2" xfId="49096"/>
    <cellStyle name="Total 2 2 7 3 7 3" xfId="49097"/>
    <cellStyle name="Total 2 2 7 3 7 4" xfId="49098"/>
    <cellStyle name="Total 2 2 7 3 7 5" xfId="49099"/>
    <cellStyle name="Total 2 2 7 3 7 6" xfId="49100"/>
    <cellStyle name="Total 2 2 7 3 7 7" xfId="49101"/>
    <cellStyle name="Total 2 2 7 3 7 8" xfId="49102"/>
    <cellStyle name="Total 2 2 7 3 7 9" xfId="49103"/>
    <cellStyle name="Total 2 2 7 3 8" xfId="49104"/>
    <cellStyle name="Total 2 2 7 3 8 2" xfId="49105"/>
    <cellStyle name="Total 2 2 7 3 8 3" xfId="49106"/>
    <cellStyle name="Total 2 2 7 3 8 4" xfId="49107"/>
    <cellStyle name="Total 2 2 7 3 8 5" xfId="49108"/>
    <cellStyle name="Total 2 2 7 3 8 6" xfId="49109"/>
    <cellStyle name="Total 2 2 7 3 8 7" xfId="49110"/>
    <cellStyle name="Total 2 2 7 3 8 8" xfId="49111"/>
    <cellStyle name="Total 2 2 7 3 8 9" xfId="49112"/>
    <cellStyle name="Total 2 2 7 3 9" xfId="49113"/>
    <cellStyle name="Total 2 2 7 4" xfId="49114"/>
    <cellStyle name="Total 2 2 7 4 10" xfId="49115"/>
    <cellStyle name="Total 2 2 7 4 11" xfId="49116"/>
    <cellStyle name="Total 2 2 7 4 12" xfId="49117"/>
    <cellStyle name="Total 2 2 7 4 13" xfId="49118"/>
    <cellStyle name="Total 2 2 7 4 14" xfId="49119"/>
    <cellStyle name="Total 2 2 7 4 2" xfId="49120"/>
    <cellStyle name="Total 2 2 7 4 2 2" xfId="49121"/>
    <cellStyle name="Total 2 2 7 4 2 3" xfId="49122"/>
    <cellStyle name="Total 2 2 7 4 2 4" xfId="49123"/>
    <cellStyle name="Total 2 2 7 4 2 5" xfId="49124"/>
    <cellStyle name="Total 2 2 7 4 2 6" xfId="49125"/>
    <cellStyle name="Total 2 2 7 4 2 7" xfId="49126"/>
    <cellStyle name="Total 2 2 7 4 2 8" xfId="49127"/>
    <cellStyle name="Total 2 2 7 4 2 9" xfId="49128"/>
    <cellStyle name="Total 2 2 7 4 3" xfId="49129"/>
    <cellStyle name="Total 2 2 7 4 3 2" xfId="49130"/>
    <cellStyle name="Total 2 2 7 4 3 3" xfId="49131"/>
    <cellStyle name="Total 2 2 7 4 3 4" xfId="49132"/>
    <cellStyle name="Total 2 2 7 4 3 5" xfId="49133"/>
    <cellStyle name="Total 2 2 7 4 3 6" xfId="49134"/>
    <cellStyle name="Total 2 2 7 4 3 7" xfId="49135"/>
    <cellStyle name="Total 2 2 7 4 3 8" xfId="49136"/>
    <cellStyle name="Total 2 2 7 4 3 9" xfId="49137"/>
    <cellStyle name="Total 2 2 7 4 4" xfId="49138"/>
    <cellStyle name="Total 2 2 7 4 4 2" xfId="49139"/>
    <cellStyle name="Total 2 2 7 4 4 3" xfId="49140"/>
    <cellStyle name="Total 2 2 7 4 4 4" xfId="49141"/>
    <cellStyle name="Total 2 2 7 4 4 5" xfId="49142"/>
    <cellStyle name="Total 2 2 7 4 4 6" xfId="49143"/>
    <cellStyle name="Total 2 2 7 4 4 7" xfId="49144"/>
    <cellStyle name="Total 2 2 7 4 4 8" xfId="49145"/>
    <cellStyle name="Total 2 2 7 4 4 9" xfId="49146"/>
    <cellStyle name="Total 2 2 7 4 5" xfId="49147"/>
    <cellStyle name="Total 2 2 7 4 5 2" xfId="49148"/>
    <cellStyle name="Total 2 2 7 4 5 3" xfId="49149"/>
    <cellStyle name="Total 2 2 7 4 5 4" xfId="49150"/>
    <cellStyle name="Total 2 2 7 4 5 5" xfId="49151"/>
    <cellStyle name="Total 2 2 7 4 5 6" xfId="49152"/>
    <cellStyle name="Total 2 2 7 4 5 7" xfId="49153"/>
    <cellStyle name="Total 2 2 7 4 5 8" xfId="49154"/>
    <cellStyle name="Total 2 2 7 4 5 9" xfId="49155"/>
    <cellStyle name="Total 2 2 7 4 6" xfId="49156"/>
    <cellStyle name="Total 2 2 7 4 6 2" xfId="49157"/>
    <cellStyle name="Total 2 2 7 4 6 3" xfId="49158"/>
    <cellStyle name="Total 2 2 7 4 6 4" xfId="49159"/>
    <cellStyle name="Total 2 2 7 4 6 5" xfId="49160"/>
    <cellStyle name="Total 2 2 7 4 6 6" xfId="49161"/>
    <cellStyle name="Total 2 2 7 4 6 7" xfId="49162"/>
    <cellStyle name="Total 2 2 7 4 6 8" xfId="49163"/>
    <cellStyle name="Total 2 2 7 4 6 9" xfId="49164"/>
    <cellStyle name="Total 2 2 7 4 7" xfId="49165"/>
    <cellStyle name="Total 2 2 7 4 8" xfId="49166"/>
    <cellStyle name="Total 2 2 7 4 9" xfId="49167"/>
    <cellStyle name="Total 2 2 7 5" xfId="49168"/>
    <cellStyle name="Total 2 2 7 5 2" xfId="49169"/>
    <cellStyle name="Total 2 2 7 5 3" xfId="49170"/>
    <cellStyle name="Total 2 2 7 5 4" xfId="49171"/>
    <cellStyle name="Total 2 2 7 5 5" xfId="49172"/>
    <cellStyle name="Total 2 2 7 5 6" xfId="49173"/>
    <cellStyle name="Total 2 2 7 5 7" xfId="49174"/>
    <cellStyle name="Total 2 2 7 5 8" xfId="49175"/>
    <cellStyle name="Total 2 2 7 5 9" xfId="49176"/>
    <cellStyle name="Total 2 2 7 6" xfId="49177"/>
    <cellStyle name="Total 2 2 7 6 2" xfId="49178"/>
    <cellStyle name="Total 2 2 7 6 3" xfId="49179"/>
    <cellStyle name="Total 2 2 7 6 4" xfId="49180"/>
    <cellStyle name="Total 2 2 7 6 5" xfId="49181"/>
    <cellStyle name="Total 2 2 7 6 6" xfId="49182"/>
    <cellStyle name="Total 2 2 7 6 7" xfId="49183"/>
    <cellStyle name="Total 2 2 7 6 8" xfId="49184"/>
    <cellStyle name="Total 2 2 7 6 9" xfId="49185"/>
    <cellStyle name="Total 2 2 7 7" xfId="49186"/>
    <cellStyle name="Total 2 2 7 7 2" xfId="49187"/>
    <cellStyle name="Total 2 2 7 7 3" xfId="49188"/>
    <cellStyle name="Total 2 2 7 7 4" xfId="49189"/>
    <cellStyle name="Total 2 2 7 7 5" xfId="49190"/>
    <cellStyle name="Total 2 2 7 7 6" xfId="49191"/>
    <cellStyle name="Total 2 2 7 7 7" xfId="49192"/>
    <cellStyle name="Total 2 2 7 7 8" xfId="49193"/>
    <cellStyle name="Total 2 2 7 7 9" xfId="49194"/>
    <cellStyle name="Total 2 2 7 8" xfId="49195"/>
    <cellStyle name="Total 2 2 7 8 2" xfId="49196"/>
    <cellStyle name="Total 2 2 7 8 3" xfId="49197"/>
    <cellStyle name="Total 2 2 7 8 4" xfId="49198"/>
    <cellStyle name="Total 2 2 7 8 5" xfId="49199"/>
    <cellStyle name="Total 2 2 7 8 6" xfId="49200"/>
    <cellStyle name="Total 2 2 7 8 7" xfId="49201"/>
    <cellStyle name="Total 2 2 7 8 8" xfId="49202"/>
    <cellStyle name="Total 2 2 7 8 9" xfId="49203"/>
    <cellStyle name="Total 2 2 7 9" xfId="49204"/>
    <cellStyle name="Total 2 2 7 9 2" xfId="49205"/>
    <cellStyle name="Total 2 2 7 9 3" xfId="49206"/>
    <cellStyle name="Total 2 2 7 9 4" xfId="49207"/>
    <cellStyle name="Total 2 2 7 9 5" xfId="49208"/>
    <cellStyle name="Total 2 2 7 9 6" xfId="49209"/>
    <cellStyle name="Total 2 2 7 9 7" xfId="49210"/>
    <cellStyle name="Total 2 2 7 9 8" xfId="49211"/>
    <cellStyle name="Total 2 2 7 9 9" xfId="49212"/>
    <cellStyle name="Total 2 2 8" xfId="49213"/>
    <cellStyle name="Total 2 2 8 10" xfId="49214"/>
    <cellStyle name="Total 2 2 8 11" xfId="49215"/>
    <cellStyle name="Total 2 2 8 12" xfId="49216"/>
    <cellStyle name="Total 2 2 8 13" xfId="49217"/>
    <cellStyle name="Total 2 2 8 14" xfId="49218"/>
    <cellStyle name="Total 2 2 8 2" xfId="49219"/>
    <cellStyle name="Total 2 2 8 2 2" xfId="49220"/>
    <cellStyle name="Total 2 2 8 2 3" xfId="49221"/>
    <cellStyle name="Total 2 2 8 2 4" xfId="49222"/>
    <cellStyle name="Total 2 2 8 2 5" xfId="49223"/>
    <cellStyle name="Total 2 2 8 2 6" xfId="49224"/>
    <cellStyle name="Total 2 2 8 2 7" xfId="49225"/>
    <cellStyle name="Total 2 2 8 2 8" xfId="49226"/>
    <cellStyle name="Total 2 2 8 2 9" xfId="49227"/>
    <cellStyle name="Total 2 2 8 3" xfId="49228"/>
    <cellStyle name="Total 2 2 8 3 2" xfId="49229"/>
    <cellStyle name="Total 2 2 8 3 3" xfId="49230"/>
    <cellStyle name="Total 2 2 8 3 4" xfId="49231"/>
    <cellStyle name="Total 2 2 8 3 5" xfId="49232"/>
    <cellStyle name="Total 2 2 8 3 6" xfId="49233"/>
    <cellStyle name="Total 2 2 8 3 7" xfId="49234"/>
    <cellStyle name="Total 2 2 8 3 8" xfId="49235"/>
    <cellStyle name="Total 2 2 8 3 9" xfId="49236"/>
    <cellStyle name="Total 2 2 8 4" xfId="49237"/>
    <cellStyle name="Total 2 2 8 4 2" xfId="49238"/>
    <cellStyle name="Total 2 2 8 4 3" xfId="49239"/>
    <cellStyle name="Total 2 2 8 4 4" xfId="49240"/>
    <cellStyle name="Total 2 2 8 4 5" xfId="49241"/>
    <cellStyle name="Total 2 2 8 4 6" xfId="49242"/>
    <cellStyle name="Total 2 2 8 4 7" xfId="49243"/>
    <cellStyle name="Total 2 2 8 4 8" xfId="49244"/>
    <cellStyle name="Total 2 2 8 4 9" xfId="49245"/>
    <cellStyle name="Total 2 2 8 5" xfId="49246"/>
    <cellStyle name="Total 2 2 8 5 2" xfId="49247"/>
    <cellStyle name="Total 2 2 8 5 3" xfId="49248"/>
    <cellStyle name="Total 2 2 8 5 4" xfId="49249"/>
    <cellStyle name="Total 2 2 8 5 5" xfId="49250"/>
    <cellStyle name="Total 2 2 8 5 6" xfId="49251"/>
    <cellStyle name="Total 2 2 8 5 7" xfId="49252"/>
    <cellStyle name="Total 2 2 8 5 8" xfId="49253"/>
    <cellStyle name="Total 2 2 8 5 9" xfId="49254"/>
    <cellStyle name="Total 2 2 8 6" xfId="49255"/>
    <cellStyle name="Total 2 2 8 6 2" xfId="49256"/>
    <cellStyle name="Total 2 2 8 6 3" xfId="49257"/>
    <cellStyle name="Total 2 2 8 6 4" xfId="49258"/>
    <cellStyle name="Total 2 2 8 6 5" xfId="49259"/>
    <cellStyle name="Total 2 2 8 6 6" xfId="49260"/>
    <cellStyle name="Total 2 2 8 6 7" xfId="49261"/>
    <cellStyle name="Total 2 2 8 6 8" xfId="49262"/>
    <cellStyle name="Total 2 2 8 6 9" xfId="49263"/>
    <cellStyle name="Total 2 2 8 7" xfId="49264"/>
    <cellStyle name="Total 2 2 8 8" xfId="49265"/>
    <cellStyle name="Total 2 2 8 9" xfId="49266"/>
    <cellStyle name="Total 2 2 9" xfId="49267"/>
    <cellStyle name="Total 2 3" xfId="1834"/>
    <cellStyle name="Total 2 3 2" xfId="1835"/>
    <cellStyle name="Total 2 3 2 10" xfId="49268"/>
    <cellStyle name="Total 2 3 2 11" xfId="49269"/>
    <cellStyle name="Total 2 3 2 2" xfId="1836"/>
    <cellStyle name="Total 2 3 2 2 10" xfId="49270"/>
    <cellStyle name="Total 2 3 2 2 2" xfId="49271"/>
    <cellStyle name="Total 2 3 2 2 2 2" xfId="49272"/>
    <cellStyle name="Total 2 3 2 2 2 2 2" xfId="49273"/>
    <cellStyle name="Total 2 3 2 2 2 2 3" xfId="49274"/>
    <cellStyle name="Total 2 3 2 2 2 2 4" xfId="49275"/>
    <cellStyle name="Total 2 3 2 2 2 2 5" xfId="49276"/>
    <cellStyle name="Total 2 3 2 2 2 2 6" xfId="49277"/>
    <cellStyle name="Total 2 3 2 2 2 2 7" xfId="49278"/>
    <cellStyle name="Total 2 3 2 2 2 2 8" xfId="49279"/>
    <cellStyle name="Total 2 3 2 2 2 3" xfId="49280"/>
    <cellStyle name="Total 2 3 2 2 2 4" xfId="49281"/>
    <cellStyle name="Total 2 3 2 2 2 5" xfId="49282"/>
    <cellStyle name="Total 2 3 2 2 2 6" xfId="49283"/>
    <cellStyle name="Total 2 3 2 2 2 7" xfId="49284"/>
    <cellStyle name="Total 2 3 2 2 2 8" xfId="49285"/>
    <cellStyle name="Total 2 3 2 2 2 9" xfId="49286"/>
    <cellStyle name="Total 2 3 2 2 3" xfId="49287"/>
    <cellStyle name="Total 2 3 2 2 3 2" xfId="49288"/>
    <cellStyle name="Total 2 3 2 2 3 3" xfId="49289"/>
    <cellStyle name="Total 2 3 2 2 3 4" xfId="49290"/>
    <cellStyle name="Total 2 3 2 2 3 5" xfId="49291"/>
    <cellStyle name="Total 2 3 2 2 3 6" xfId="49292"/>
    <cellStyle name="Total 2 3 2 2 3 7" xfId="49293"/>
    <cellStyle name="Total 2 3 2 2 3 8" xfId="49294"/>
    <cellStyle name="Total 2 3 2 2 4" xfId="49295"/>
    <cellStyle name="Total 2 3 2 2 5" xfId="49296"/>
    <cellStyle name="Total 2 3 2 2 6" xfId="49297"/>
    <cellStyle name="Total 2 3 2 2 7" xfId="49298"/>
    <cellStyle name="Total 2 3 2 2 8" xfId="49299"/>
    <cellStyle name="Total 2 3 2 2 9" xfId="49300"/>
    <cellStyle name="Total 2 3 2 3" xfId="49301"/>
    <cellStyle name="Total 2 3 2 3 2" xfId="49302"/>
    <cellStyle name="Total 2 3 2 3 2 2" xfId="49303"/>
    <cellStyle name="Total 2 3 2 3 2 3" xfId="49304"/>
    <cellStyle name="Total 2 3 2 3 2 4" xfId="49305"/>
    <cellStyle name="Total 2 3 2 3 2 5" xfId="49306"/>
    <cellStyle name="Total 2 3 2 3 2 6" xfId="49307"/>
    <cellStyle name="Total 2 3 2 3 2 7" xfId="49308"/>
    <cellStyle name="Total 2 3 2 3 2 8" xfId="49309"/>
    <cellStyle name="Total 2 3 2 3 3" xfId="49310"/>
    <cellStyle name="Total 2 3 2 3 4" xfId="49311"/>
    <cellStyle name="Total 2 3 2 3 5" xfId="49312"/>
    <cellStyle name="Total 2 3 2 3 6" xfId="49313"/>
    <cellStyle name="Total 2 3 2 3 7" xfId="49314"/>
    <cellStyle name="Total 2 3 2 3 8" xfId="49315"/>
    <cellStyle name="Total 2 3 2 3 9" xfId="49316"/>
    <cellStyle name="Total 2 3 2 4" xfId="49317"/>
    <cellStyle name="Total 2 3 2 4 2" xfId="49318"/>
    <cellStyle name="Total 2 3 2 4 3" xfId="49319"/>
    <cellStyle name="Total 2 3 2 4 4" xfId="49320"/>
    <cellStyle name="Total 2 3 2 4 5" xfId="49321"/>
    <cellStyle name="Total 2 3 2 4 6" xfId="49322"/>
    <cellStyle name="Total 2 3 2 4 7" xfId="49323"/>
    <cellStyle name="Total 2 3 2 4 8" xfId="49324"/>
    <cellStyle name="Total 2 3 2 5" xfId="49325"/>
    <cellStyle name="Total 2 3 2 6" xfId="49326"/>
    <cellStyle name="Total 2 3 2 7" xfId="49327"/>
    <cellStyle name="Total 2 3 2 8" xfId="49328"/>
    <cellStyle name="Total 2 3 2 9" xfId="49329"/>
    <cellStyle name="Total 2 3 3" xfId="1837"/>
    <cellStyle name="Total 2 3 3 10" xfId="49330"/>
    <cellStyle name="Total 2 3 3 2" xfId="49331"/>
    <cellStyle name="Total 2 3 3 2 2" xfId="49332"/>
    <cellStyle name="Total 2 3 3 2 2 2" xfId="49333"/>
    <cellStyle name="Total 2 3 3 2 2 3" xfId="49334"/>
    <cellStyle name="Total 2 3 3 2 2 4" xfId="49335"/>
    <cellStyle name="Total 2 3 3 2 2 5" xfId="49336"/>
    <cellStyle name="Total 2 3 3 2 2 6" xfId="49337"/>
    <cellStyle name="Total 2 3 3 2 2 7" xfId="49338"/>
    <cellStyle name="Total 2 3 3 2 2 8" xfId="49339"/>
    <cellStyle name="Total 2 3 3 2 3" xfId="49340"/>
    <cellStyle name="Total 2 3 3 2 4" xfId="49341"/>
    <cellStyle name="Total 2 3 3 2 5" xfId="49342"/>
    <cellStyle name="Total 2 3 3 2 6" xfId="49343"/>
    <cellStyle name="Total 2 3 3 2 7" xfId="49344"/>
    <cellStyle name="Total 2 3 3 2 8" xfId="49345"/>
    <cellStyle name="Total 2 3 3 2 9" xfId="49346"/>
    <cellStyle name="Total 2 3 3 3" xfId="49347"/>
    <cellStyle name="Total 2 3 3 3 2" xfId="49348"/>
    <cellStyle name="Total 2 3 3 3 3" xfId="49349"/>
    <cellStyle name="Total 2 3 3 3 4" xfId="49350"/>
    <cellStyle name="Total 2 3 3 3 5" xfId="49351"/>
    <cellStyle name="Total 2 3 3 3 6" xfId="49352"/>
    <cellStyle name="Total 2 3 3 3 7" xfId="49353"/>
    <cellStyle name="Total 2 3 3 3 8" xfId="49354"/>
    <cellStyle name="Total 2 3 3 4" xfId="49355"/>
    <cellStyle name="Total 2 3 3 5" xfId="49356"/>
    <cellStyle name="Total 2 3 3 6" xfId="49357"/>
    <cellStyle name="Total 2 3 3 7" xfId="49358"/>
    <cellStyle name="Total 2 3 3 8" xfId="49359"/>
    <cellStyle name="Total 2 3 3 9" xfId="49360"/>
    <cellStyle name="Total 2 4" xfId="1838"/>
    <cellStyle name="Total 2 4 10" xfId="49361"/>
    <cellStyle name="Total 2 4 11" xfId="49362"/>
    <cellStyle name="Total 2 4 12" xfId="49363"/>
    <cellStyle name="Total 2 4 13" xfId="49364"/>
    <cellStyle name="Total 2 4 14" xfId="49365"/>
    <cellStyle name="Total 2 4 15" xfId="49366"/>
    <cellStyle name="Total 2 4 2" xfId="1839"/>
    <cellStyle name="Total 2 4 2 10" xfId="49367"/>
    <cellStyle name="Total 2 4 2 10 2" xfId="49368"/>
    <cellStyle name="Total 2 4 2 10 3" xfId="49369"/>
    <cellStyle name="Total 2 4 2 10 4" xfId="49370"/>
    <cellStyle name="Total 2 4 2 10 5" xfId="49371"/>
    <cellStyle name="Total 2 4 2 10 6" xfId="49372"/>
    <cellStyle name="Total 2 4 2 10 7" xfId="49373"/>
    <cellStyle name="Total 2 4 2 10 8" xfId="49374"/>
    <cellStyle name="Total 2 4 2 10 9" xfId="49375"/>
    <cellStyle name="Total 2 4 2 11" xfId="49376"/>
    <cellStyle name="Total 2 4 2 11 2" xfId="49377"/>
    <cellStyle name="Total 2 4 2 11 3" xfId="49378"/>
    <cellStyle name="Total 2 4 2 11 4" xfId="49379"/>
    <cellStyle name="Total 2 4 2 11 5" xfId="49380"/>
    <cellStyle name="Total 2 4 2 11 6" xfId="49381"/>
    <cellStyle name="Total 2 4 2 11 7" xfId="49382"/>
    <cellStyle name="Total 2 4 2 11 8" xfId="49383"/>
    <cellStyle name="Total 2 4 2 11 9" xfId="49384"/>
    <cellStyle name="Total 2 4 2 12" xfId="49385"/>
    <cellStyle name="Total 2 4 2 12 2" xfId="49386"/>
    <cellStyle name="Total 2 4 2 12 3" xfId="49387"/>
    <cellStyle name="Total 2 4 2 12 4" xfId="49388"/>
    <cellStyle name="Total 2 4 2 12 5" xfId="49389"/>
    <cellStyle name="Total 2 4 2 12 6" xfId="49390"/>
    <cellStyle name="Total 2 4 2 12 7" xfId="49391"/>
    <cellStyle name="Total 2 4 2 12 8" xfId="49392"/>
    <cellStyle name="Total 2 4 2 12 9" xfId="49393"/>
    <cellStyle name="Total 2 4 2 13" xfId="49394"/>
    <cellStyle name="Total 2 4 2 13 2" xfId="49395"/>
    <cellStyle name="Total 2 4 2 13 3" xfId="49396"/>
    <cellStyle name="Total 2 4 2 13 4" xfId="49397"/>
    <cellStyle name="Total 2 4 2 13 5" xfId="49398"/>
    <cellStyle name="Total 2 4 2 13 6" xfId="49399"/>
    <cellStyle name="Total 2 4 2 13 7" xfId="49400"/>
    <cellStyle name="Total 2 4 2 13 8" xfId="49401"/>
    <cellStyle name="Total 2 4 2 13 9" xfId="49402"/>
    <cellStyle name="Total 2 4 2 14" xfId="49403"/>
    <cellStyle name="Total 2 4 2 15" xfId="49404"/>
    <cellStyle name="Total 2 4 2 16" xfId="49405"/>
    <cellStyle name="Total 2 4 2 17" xfId="49406"/>
    <cellStyle name="Total 2 4 2 2" xfId="49407"/>
    <cellStyle name="Total 2 4 2 2 10" xfId="49408"/>
    <cellStyle name="Total 2 4 2 2 10 2" xfId="49409"/>
    <cellStyle name="Total 2 4 2 2 10 3" xfId="49410"/>
    <cellStyle name="Total 2 4 2 2 10 4" xfId="49411"/>
    <cellStyle name="Total 2 4 2 2 10 5" xfId="49412"/>
    <cellStyle name="Total 2 4 2 2 10 6" xfId="49413"/>
    <cellStyle name="Total 2 4 2 2 10 7" xfId="49414"/>
    <cellStyle name="Total 2 4 2 2 10 8" xfId="49415"/>
    <cellStyle name="Total 2 4 2 2 10 9" xfId="49416"/>
    <cellStyle name="Total 2 4 2 2 11" xfId="49417"/>
    <cellStyle name="Total 2 4 2 2 11 2" xfId="49418"/>
    <cellStyle name="Total 2 4 2 2 11 3" xfId="49419"/>
    <cellStyle name="Total 2 4 2 2 11 4" xfId="49420"/>
    <cellStyle name="Total 2 4 2 2 11 5" xfId="49421"/>
    <cellStyle name="Total 2 4 2 2 11 6" xfId="49422"/>
    <cellStyle name="Total 2 4 2 2 11 7" xfId="49423"/>
    <cellStyle name="Total 2 4 2 2 11 8" xfId="49424"/>
    <cellStyle name="Total 2 4 2 2 11 9" xfId="49425"/>
    <cellStyle name="Total 2 4 2 2 12" xfId="49426"/>
    <cellStyle name="Total 2 4 2 2 13" xfId="49427"/>
    <cellStyle name="Total 2 4 2 2 14" xfId="49428"/>
    <cellStyle name="Total 2 4 2 2 2" xfId="49429"/>
    <cellStyle name="Total 2 4 2 2 2 10" xfId="49430"/>
    <cellStyle name="Total 2 4 2 2 2 11" xfId="49431"/>
    <cellStyle name="Total 2 4 2 2 2 12" xfId="49432"/>
    <cellStyle name="Total 2 4 2 2 2 13" xfId="49433"/>
    <cellStyle name="Total 2 4 2 2 2 14" xfId="49434"/>
    <cellStyle name="Total 2 4 2 2 2 15" xfId="49435"/>
    <cellStyle name="Total 2 4 2 2 2 16" xfId="49436"/>
    <cellStyle name="Total 2 4 2 2 2 2" xfId="49437"/>
    <cellStyle name="Total 2 4 2 2 2 2 10" xfId="49438"/>
    <cellStyle name="Total 2 4 2 2 2 2 11" xfId="49439"/>
    <cellStyle name="Total 2 4 2 2 2 2 12" xfId="49440"/>
    <cellStyle name="Total 2 4 2 2 2 2 13" xfId="49441"/>
    <cellStyle name="Total 2 4 2 2 2 2 14" xfId="49442"/>
    <cellStyle name="Total 2 4 2 2 2 2 2" xfId="49443"/>
    <cellStyle name="Total 2 4 2 2 2 2 2 2" xfId="49444"/>
    <cellStyle name="Total 2 4 2 2 2 2 2 3" xfId="49445"/>
    <cellStyle name="Total 2 4 2 2 2 2 2 4" xfId="49446"/>
    <cellStyle name="Total 2 4 2 2 2 2 2 5" xfId="49447"/>
    <cellStyle name="Total 2 4 2 2 2 2 2 6" xfId="49448"/>
    <cellStyle name="Total 2 4 2 2 2 2 2 7" xfId="49449"/>
    <cellStyle name="Total 2 4 2 2 2 2 2 8" xfId="49450"/>
    <cellStyle name="Total 2 4 2 2 2 2 2 9" xfId="49451"/>
    <cellStyle name="Total 2 4 2 2 2 2 3" xfId="49452"/>
    <cellStyle name="Total 2 4 2 2 2 2 3 2" xfId="49453"/>
    <cellStyle name="Total 2 4 2 2 2 2 3 3" xfId="49454"/>
    <cellStyle name="Total 2 4 2 2 2 2 3 4" xfId="49455"/>
    <cellStyle name="Total 2 4 2 2 2 2 3 5" xfId="49456"/>
    <cellStyle name="Total 2 4 2 2 2 2 3 6" xfId="49457"/>
    <cellStyle name="Total 2 4 2 2 2 2 3 7" xfId="49458"/>
    <cellStyle name="Total 2 4 2 2 2 2 3 8" xfId="49459"/>
    <cellStyle name="Total 2 4 2 2 2 2 3 9" xfId="49460"/>
    <cellStyle name="Total 2 4 2 2 2 2 4" xfId="49461"/>
    <cellStyle name="Total 2 4 2 2 2 2 4 2" xfId="49462"/>
    <cellStyle name="Total 2 4 2 2 2 2 4 3" xfId="49463"/>
    <cellStyle name="Total 2 4 2 2 2 2 4 4" xfId="49464"/>
    <cellStyle name="Total 2 4 2 2 2 2 4 5" xfId="49465"/>
    <cellStyle name="Total 2 4 2 2 2 2 4 6" xfId="49466"/>
    <cellStyle name="Total 2 4 2 2 2 2 4 7" xfId="49467"/>
    <cellStyle name="Total 2 4 2 2 2 2 4 8" xfId="49468"/>
    <cellStyle name="Total 2 4 2 2 2 2 4 9" xfId="49469"/>
    <cellStyle name="Total 2 4 2 2 2 2 5" xfId="49470"/>
    <cellStyle name="Total 2 4 2 2 2 2 5 2" xfId="49471"/>
    <cellStyle name="Total 2 4 2 2 2 2 5 3" xfId="49472"/>
    <cellStyle name="Total 2 4 2 2 2 2 5 4" xfId="49473"/>
    <cellStyle name="Total 2 4 2 2 2 2 5 5" xfId="49474"/>
    <cellStyle name="Total 2 4 2 2 2 2 5 6" xfId="49475"/>
    <cellStyle name="Total 2 4 2 2 2 2 5 7" xfId="49476"/>
    <cellStyle name="Total 2 4 2 2 2 2 5 8" xfId="49477"/>
    <cellStyle name="Total 2 4 2 2 2 2 5 9" xfId="49478"/>
    <cellStyle name="Total 2 4 2 2 2 2 6" xfId="49479"/>
    <cellStyle name="Total 2 4 2 2 2 2 6 2" xfId="49480"/>
    <cellStyle name="Total 2 4 2 2 2 2 6 3" xfId="49481"/>
    <cellStyle name="Total 2 4 2 2 2 2 6 4" xfId="49482"/>
    <cellStyle name="Total 2 4 2 2 2 2 6 5" xfId="49483"/>
    <cellStyle name="Total 2 4 2 2 2 2 6 6" xfId="49484"/>
    <cellStyle name="Total 2 4 2 2 2 2 6 7" xfId="49485"/>
    <cellStyle name="Total 2 4 2 2 2 2 6 8" xfId="49486"/>
    <cellStyle name="Total 2 4 2 2 2 2 6 9" xfId="49487"/>
    <cellStyle name="Total 2 4 2 2 2 2 7" xfId="49488"/>
    <cellStyle name="Total 2 4 2 2 2 2 8" xfId="49489"/>
    <cellStyle name="Total 2 4 2 2 2 2 9" xfId="49490"/>
    <cellStyle name="Total 2 4 2 2 2 3" xfId="49491"/>
    <cellStyle name="Total 2 4 2 2 2 3 2" xfId="49492"/>
    <cellStyle name="Total 2 4 2 2 2 3 3" xfId="49493"/>
    <cellStyle name="Total 2 4 2 2 2 3 4" xfId="49494"/>
    <cellStyle name="Total 2 4 2 2 2 3 5" xfId="49495"/>
    <cellStyle name="Total 2 4 2 2 2 3 6" xfId="49496"/>
    <cellStyle name="Total 2 4 2 2 2 3 7" xfId="49497"/>
    <cellStyle name="Total 2 4 2 2 2 3 8" xfId="49498"/>
    <cellStyle name="Total 2 4 2 2 2 3 9" xfId="49499"/>
    <cellStyle name="Total 2 4 2 2 2 4" xfId="49500"/>
    <cellStyle name="Total 2 4 2 2 2 4 2" xfId="49501"/>
    <cellStyle name="Total 2 4 2 2 2 4 3" xfId="49502"/>
    <cellStyle name="Total 2 4 2 2 2 4 4" xfId="49503"/>
    <cellStyle name="Total 2 4 2 2 2 4 5" xfId="49504"/>
    <cellStyle name="Total 2 4 2 2 2 4 6" xfId="49505"/>
    <cellStyle name="Total 2 4 2 2 2 4 7" xfId="49506"/>
    <cellStyle name="Total 2 4 2 2 2 4 8" xfId="49507"/>
    <cellStyle name="Total 2 4 2 2 2 4 9" xfId="49508"/>
    <cellStyle name="Total 2 4 2 2 2 5" xfId="49509"/>
    <cellStyle name="Total 2 4 2 2 2 5 2" xfId="49510"/>
    <cellStyle name="Total 2 4 2 2 2 5 3" xfId="49511"/>
    <cellStyle name="Total 2 4 2 2 2 5 4" xfId="49512"/>
    <cellStyle name="Total 2 4 2 2 2 5 5" xfId="49513"/>
    <cellStyle name="Total 2 4 2 2 2 5 6" xfId="49514"/>
    <cellStyle name="Total 2 4 2 2 2 5 7" xfId="49515"/>
    <cellStyle name="Total 2 4 2 2 2 5 8" xfId="49516"/>
    <cellStyle name="Total 2 4 2 2 2 5 9" xfId="49517"/>
    <cellStyle name="Total 2 4 2 2 2 6" xfId="49518"/>
    <cellStyle name="Total 2 4 2 2 2 6 2" xfId="49519"/>
    <cellStyle name="Total 2 4 2 2 2 6 3" xfId="49520"/>
    <cellStyle name="Total 2 4 2 2 2 6 4" xfId="49521"/>
    <cellStyle name="Total 2 4 2 2 2 6 5" xfId="49522"/>
    <cellStyle name="Total 2 4 2 2 2 6 6" xfId="49523"/>
    <cellStyle name="Total 2 4 2 2 2 6 7" xfId="49524"/>
    <cellStyle name="Total 2 4 2 2 2 6 8" xfId="49525"/>
    <cellStyle name="Total 2 4 2 2 2 6 9" xfId="49526"/>
    <cellStyle name="Total 2 4 2 2 2 7" xfId="49527"/>
    <cellStyle name="Total 2 4 2 2 2 7 2" xfId="49528"/>
    <cellStyle name="Total 2 4 2 2 2 7 3" xfId="49529"/>
    <cellStyle name="Total 2 4 2 2 2 7 4" xfId="49530"/>
    <cellStyle name="Total 2 4 2 2 2 7 5" xfId="49531"/>
    <cellStyle name="Total 2 4 2 2 2 7 6" xfId="49532"/>
    <cellStyle name="Total 2 4 2 2 2 7 7" xfId="49533"/>
    <cellStyle name="Total 2 4 2 2 2 7 8" xfId="49534"/>
    <cellStyle name="Total 2 4 2 2 2 7 9" xfId="49535"/>
    <cellStyle name="Total 2 4 2 2 2 8" xfId="49536"/>
    <cellStyle name="Total 2 4 2 2 2 8 2" xfId="49537"/>
    <cellStyle name="Total 2 4 2 2 2 8 3" xfId="49538"/>
    <cellStyle name="Total 2 4 2 2 2 8 4" xfId="49539"/>
    <cellStyle name="Total 2 4 2 2 2 8 5" xfId="49540"/>
    <cellStyle name="Total 2 4 2 2 2 8 6" xfId="49541"/>
    <cellStyle name="Total 2 4 2 2 2 8 7" xfId="49542"/>
    <cellStyle name="Total 2 4 2 2 2 8 8" xfId="49543"/>
    <cellStyle name="Total 2 4 2 2 2 8 9" xfId="49544"/>
    <cellStyle name="Total 2 4 2 2 2 9" xfId="49545"/>
    <cellStyle name="Total 2 4 2 2 3" xfId="49546"/>
    <cellStyle name="Total 2 4 2 2 3 10" xfId="49547"/>
    <cellStyle name="Total 2 4 2 2 3 11" xfId="49548"/>
    <cellStyle name="Total 2 4 2 2 3 12" xfId="49549"/>
    <cellStyle name="Total 2 4 2 2 3 13" xfId="49550"/>
    <cellStyle name="Total 2 4 2 2 3 14" xfId="49551"/>
    <cellStyle name="Total 2 4 2 2 3 15" xfId="49552"/>
    <cellStyle name="Total 2 4 2 2 3 16" xfId="49553"/>
    <cellStyle name="Total 2 4 2 2 3 2" xfId="49554"/>
    <cellStyle name="Total 2 4 2 2 3 2 10" xfId="49555"/>
    <cellStyle name="Total 2 4 2 2 3 2 11" xfId="49556"/>
    <cellStyle name="Total 2 4 2 2 3 2 12" xfId="49557"/>
    <cellStyle name="Total 2 4 2 2 3 2 13" xfId="49558"/>
    <cellStyle name="Total 2 4 2 2 3 2 14" xfId="49559"/>
    <cellStyle name="Total 2 4 2 2 3 2 2" xfId="49560"/>
    <cellStyle name="Total 2 4 2 2 3 2 2 2" xfId="49561"/>
    <cellStyle name="Total 2 4 2 2 3 2 2 3" xfId="49562"/>
    <cellStyle name="Total 2 4 2 2 3 2 2 4" xfId="49563"/>
    <cellStyle name="Total 2 4 2 2 3 2 2 5" xfId="49564"/>
    <cellStyle name="Total 2 4 2 2 3 2 2 6" xfId="49565"/>
    <cellStyle name="Total 2 4 2 2 3 2 2 7" xfId="49566"/>
    <cellStyle name="Total 2 4 2 2 3 2 2 8" xfId="49567"/>
    <cellStyle name="Total 2 4 2 2 3 2 2 9" xfId="49568"/>
    <cellStyle name="Total 2 4 2 2 3 2 3" xfId="49569"/>
    <cellStyle name="Total 2 4 2 2 3 2 3 2" xfId="49570"/>
    <cellStyle name="Total 2 4 2 2 3 2 3 3" xfId="49571"/>
    <cellStyle name="Total 2 4 2 2 3 2 3 4" xfId="49572"/>
    <cellStyle name="Total 2 4 2 2 3 2 3 5" xfId="49573"/>
    <cellStyle name="Total 2 4 2 2 3 2 3 6" xfId="49574"/>
    <cellStyle name="Total 2 4 2 2 3 2 3 7" xfId="49575"/>
    <cellStyle name="Total 2 4 2 2 3 2 3 8" xfId="49576"/>
    <cellStyle name="Total 2 4 2 2 3 2 3 9" xfId="49577"/>
    <cellStyle name="Total 2 4 2 2 3 2 4" xfId="49578"/>
    <cellStyle name="Total 2 4 2 2 3 2 4 2" xfId="49579"/>
    <cellStyle name="Total 2 4 2 2 3 2 4 3" xfId="49580"/>
    <cellStyle name="Total 2 4 2 2 3 2 4 4" xfId="49581"/>
    <cellStyle name="Total 2 4 2 2 3 2 4 5" xfId="49582"/>
    <cellStyle name="Total 2 4 2 2 3 2 4 6" xfId="49583"/>
    <cellStyle name="Total 2 4 2 2 3 2 4 7" xfId="49584"/>
    <cellStyle name="Total 2 4 2 2 3 2 4 8" xfId="49585"/>
    <cellStyle name="Total 2 4 2 2 3 2 4 9" xfId="49586"/>
    <cellStyle name="Total 2 4 2 2 3 2 5" xfId="49587"/>
    <cellStyle name="Total 2 4 2 2 3 2 5 2" xfId="49588"/>
    <cellStyle name="Total 2 4 2 2 3 2 5 3" xfId="49589"/>
    <cellStyle name="Total 2 4 2 2 3 2 5 4" xfId="49590"/>
    <cellStyle name="Total 2 4 2 2 3 2 5 5" xfId="49591"/>
    <cellStyle name="Total 2 4 2 2 3 2 5 6" xfId="49592"/>
    <cellStyle name="Total 2 4 2 2 3 2 5 7" xfId="49593"/>
    <cellStyle name="Total 2 4 2 2 3 2 5 8" xfId="49594"/>
    <cellStyle name="Total 2 4 2 2 3 2 5 9" xfId="49595"/>
    <cellStyle name="Total 2 4 2 2 3 2 6" xfId="49596"/>
    <cellStyle name="Total 2 4 2 2 3 2 6 2" xfId="49597"/>
    <cellStyle name="Total 2 4 2 2 3 2 6 3" xfId="49598"/>
    <cellStyle name="Total 2 4 2 2 3 2 6 4" xfId="49599"/>
    <cellStyle name="Total 2 4 2 2 3 2 6 5" xfId="49600"/>
    <cellStyle name="Total 2 4 2 2 3 2 6 6" xfId="49601"/>
    <cellStyle name="Total 2 4 2 2 3 2 6 7" xfId="49602"/>
    <cellStyle name="Total 2 4 2 2 3 2 6 8" xfId="49603"/>
    <cellStyle name="Total 2 4 2 2 3 2 6 9" xfId="49604"/>
    <cellStyle name="Total 2 4 2 2 3 2 7" xfId="49605"/>
    <cellStyle name="Total 2 4 2 2 3 2 8" xfId="49606"/>
    <cellStyle name="Total 2 4 2 2 3 2 9" xfId="49607"/>
    <cellStyle name="Total 2 4 2 2 3 3" xfId="49608"/>
    <cellStyle name="Total 2 4 2 2 3 3 2" xfId="49609"/>
    <cellStyle name="Total 2 4 2 2 3 3 3" xfId="49610"/>
    <cellStyle name="Total 2 4 2 2 3 3 4" xfId="49611"/>
    <cellStyle name="Total 2 4 2 2 3 3 5" xfId="49612"/>
    <cellStyle name="Total 2 4 2 2 3 3 6" xfId="49613"/>
    <cellStyle name="Total 2 4 2 2 3 3 7" xfId="49614"/>
    <cellStyle name="Total 2 4 2 2 3 3 8" xfId="49615"/>
    <cellStyle name="Total 2 4 2 2 3 3 9" xfId="49616"/>
    <cellStyle name="Total 2 4 2 2 3 4" xfId="49617"/>
    <cellStyle name="Total 2 4 2 2 3 4 2" xfId="49618"/>
    <cellStyle name="Total 2 4 2 2 3 4 3" xfId="49619"/>
    <cellStyle name="Total 2 4 2 2 3 4 4" xfId="49620"/>
    <cellStyle name="Total 2 4 2 2 3 4 5" xfId="49621"/>
    <cellStyle name="Total 2 4 2 2 3 4 6" xfId="49622"/>
    <cellStyle name="Total 2 4 2 2 3 4 7" xfId="49623"/>
    <cellStyle name="Total 2 4 2 2 3 4 8" xfId="49624"/>
    <cellStyle name="Total 2 4 2 2 3 4 9" xfId="49625"/>
    <cellStyle name="Total 2 4 2 2 3 5" xfId="49626"/>
    <cellStyle name="Total 2 4 2 2 3 5 2" xfId="49627"/>
    <cellStyle name="Total 2 4 2 2 3 5 3" xfId="49628"/>
    <cellStyle name="Total 2 4 2 2 3 5 4" xfId="49629"/>
    <cellStyle name="Total 2 4 2 2 3 5 5" xfId="49630"/>
    <cellStyle name="Total 2 4 2 2 3 5 6" xfId="49631"/>
    <cellStyle name="Total 2 4 2 2 3 5 7" xfId="49632"/>
    <cellStyle name="Total 2 4 2 2 3 5 8" xfId="49633"/>
    <cellStyle name="Total 2 4 2 2 3 5 9" xfId="49634"/>
    <cellStyle name="Total 2 4 2 2 3 6" xfId="49635"/>
    <cellStyle name="Total 2 4 2 2 3 6 2" xfId="49636"/>
    <cellStyle name="Total 2 4 2 2 3 6 3" xfId="49637"/>
    <cellStyle name="Total 2 4 2 2 3 6 4" xfId="49638"/>
    <cellStyle name="Total 2 4 2 2 3 6 5" xfId="49639"/>
    <cellStyle name="Total 2 4 2 2 3 6 6" xfId="49640"/>
    <cellStyle name="Total 2 4 2 2 3 6 7" xfId="49641"/>
    <cellStyle name="Total 2 4 2 2 3 6 8" xfId="49642"/>
    <cellStyle name="Total 2 4 2 2 3 6 9" xfId="49643"/>
    <cellStyle name="Total 2 4 2 2 3 7" xfId="49644"/>
    <cellStyle name="Total 2 4 2 2 3 7 2" xfId="49645"/>
    <cellStyle name="Total 2 4 2 2 3 7 3" xfId="49646"/>
    <cellStyle name="Total 2 4 2 2 3 7 4" xfId="49647"/>
    <cellStyle name="Total 2 4 2 2 3 7 5" xfId="49648"/>
    <cellStyle name="Total 2 4 2 2 3 7 6" xfId="49649"/>
    <cellStyle name="Total 2 4 2 2 3 7 7" xfId="49650"/>
    <cellStyle name="Total 2 4 2 2 3 7 8" xfId="49651"/>
    <cellStyle name="Total 2 4 2 2 3 7 9" xfId="49652"/>
    <cellStyle name="Total 2 4 2 2 3 8" xfId="49653"/>
    <cellStyle name="Total 2 4 2 2 3 8 2" xfId="49654"/>
    <cellStyle name="Total 2 4 2 2 3 8 3" xfId="49655"/>
    <cellStyle name="Total 2 4 2 2 3 8 4" xfId="49656"/>
    <cellStyle name="Total 2 4 2 2 3 8 5" xfId="49657"/>
    <cellStyle name="Total 2 4 2 2 3 8 6" xfId="49658"/>
    <cellStyle name="Total 2 4 2 2 3 8 7" xfId="49659"/>
    <cellStyle name="Total 2 4 2 2 3 8 8" xfId="49660"/>
    <cellStyle name="Total 2 4 2 2 3 8 9" xfId="49661"/>
    <cellStyle name="Total 2 4 2 2 3 9" xfId="49662"/>
    <cellStyle name="Total 2 4 2 2 4" xfId="49663"/>
    <cellStyle name="Total 2 4 2 2 4 10" xfId="49664"/>
    <cellStyle name="Total 2 4 2 2 4 11" xfId="49665"/>
    <cellStyle name="Total 2 4 2 2 4 12" xfId="49666"/>
    <cellStyle name="Total 2 4 2 2 4 13" xfId="49667"/>
    <cellStyle name="Total 2 4 2 2 4 14" xfId="49668"/>
    <cellStyle name="Total 2 4 2 2 4 15" xfId="49669"/>
    <cellStyle name="Total 2 4 2 2 4 16" xfId="49670"/>
    <cellStyle name="Total 2 4 2 2 4 2" xfId="49671"/>
    <cellStyle name="Total 2 4 2 2 4 2 10" xfId="49672"/>
    <cellStyle name="Total 2 4 2 2 4 2 11" xfId="49673"/>
    <cellStyle name="Total 2 4 2 2 4 2 12" xfId="49674"/>
    <cellStyle name="Total 2 4 2 2 4 2 13" xfId="49675"/>
    <cellStyle name="Total 2 4 2 2 4 2 14" xfId="49676"/>
    <cellStyle name="Total 2 4 2 2 4 2 2" xfId="49677"/>
    <cellStyle name="Total 2 4 2 2 4 2 2 2" xfId="49678"/>
    <cellStyle name="Total 2 4 2 2 4 2 2 3" xfId="49679"/>
    <cellStyle name="Total 2 4 2 2 4 2 2 4" xfId="49680"/>
    <cellStyle name="Total 2 4 2 2 4 2 2 5" xfId="49681"/>
    <cellStyle name="Total 2 4 2 2 4 2 2 6" xfId="49682"/>
    <cellStyle name="Total 2 4 2 2 4 2 2 7" xfId="49683"/>
    <cellStyle name="Total 2 4 2 2 4 2 2 8" xfId="49684"/>
    <cellStyle name="Total 2 4 2 2 4 2 2 9" xfId="49685"/>
    <cellStyle name="Total 2 4 2 2 4 2 3" xfId="49686"/>
    <cellStyle name="Total 2 4 2 2 4 2 3 2" xfId="49687"/>
    <cellStyle name="Total 2 4 2 2 4 2 3 3" xfId="49688"/>
    <cellStyle name="Total 2 4 2 2 4 2 3 4" xfId="49689"/>
    <cellStyle name="Total 2 4 2 2 4 2 3 5" xfId="49690"/>
    <cellStyle name="Total 2 4 2 2 4 2 3 6" xfId="49691"/>
    <cellStyle name="Total 2 4 2 2 4 2 3 7" xfId="49692"/>
    <cellStyle name="Total 2 4 2 2 4 2 3 8" xfId="49693"/>
    <cellStyle name="Total 2 4 2 2 4 2 3 9" xfId="49694"/>
    <cellStyle name="Total 2 4 2 2 4 2 4" xfId="49695"/>
    <cellStyle name="Total 2 4 2 2 4 2 4 2" xfId="49696"/>
    <cellStyle name="Total 2 4 2 2 4 2 4 3" xfId="49697"/>
    <cellStyle name="Total 2 4 2 2 4 2 4 4" xfId="49698"/>
    <cellStyle name="Total 2 4 2 2 4 2 4 5" xfId="49699"/>
    <cellStyle name="Total 2 4 2 2 4 2 4 6" xfId="49700"/>
    <cellStyle name="Total 2 4 2 2 4 2 4 7" xfId="49701"/>
    <cellStyle name="Total 2 4 2 2 4 2 4 8" xfId="49702"/>
    <cellStyle name="Total 2 4 2 2 4 2 4 9" xfId="49703"/>
    <cellStyle name="Total 2 4 2 2 4 2 5" xfId="49704"/>
    <cellStyle name="Total 2 4 2 2 4 2 5 2" xfId="49705"/>
    <cellStyle name="Total 2 4 2 2 4 2 5 3" xfId="49706"/>
    <cellStyle name="Total 2 4 2 2 4 2 5 4" xfId="49707"/>
    <cellStyle name="Total 2 4 2 2 4 2 5 5" xfId="49708"/>
    <cellStyle name="Total 2 4 2 2 4 2 5 6" xfId="49709"/>
    <cellStyle name="Total 2 4 2 2 4 2 5 7" xfId="49710"/>
    <cellStyle name="Total 2 4 2 2 4 2 5 8" xfId="49711"/>
    <cellStyle name="Total 2 4 2 2 4 2 5 9" xfId="49712"/>
    <cellStyle name="Total 2 4 2 2 4 2 6" xfId="49713"/>
    <cellStyle name="Total 2 4 2 2 4 2 6 2" xfId="49714"/>
    <cellStyle name="Total 2 4 2 2 4 2 6 3" xfId="49715"/>
    <cellStyle name="Total 2 4 2 2 4 2 6 4" xfId="49716"/>
    <cellStyle name="Total 2 4 2 2 4 2 6 5" xfId="49717"/>
    <cellStyle name="Total 2 4 2 2 4 2 6 6" xfId="49718"/>
    <cellStyle name="Total 2 4 2 2 4 2 6 7" xfId="49719"/>
    <cellStyle name="Total 2 4 2 2 4 2 6 8" xfId="49720"/>
    <cellStyle name="Total 2 4 2 2 4 2 6 9" xfId="49721"/>
    <cellStyle name="Total 2 4 2 2 4 2 7" xfId="49722"/>
    <cellStyle name="Total 2 4 2 2 4 2 8" xfId="49723"/>
    <cellStyle name="Total 2 4 2 2 4 2 9" xfId="49724"/>
    <cellStyle name="Total 2 4 2 2 4 3" xfId="49725"/>
    <cellStyle name="Total 2 4 2 2 4 3 2" xfId="49726"/>
    <cellStyle name="Total 2 4 2 2 4 3 3" xfId="49727"/>
    <cellStyle name="Total 2 4 2 2 4 3 4" xfId="49728"/>
    <cellStyle name="Total 2 4 2 2 4 3 5" xfId="49729"/>
    <cellStyle name="Total 2 4 2 2 4 3 6" xfId="49730"/>
    <cellStyle name="Total 2 4 2 2 4 3 7" xfId="49731"/>
    <cellStyle name="Total 2 4 2 2 4 3 8" xfId="49732"/>
    <cellStyle name="Total 2 4 2 2 4 3 9" xfId="49733"/>
    <cellStyle name="Total 2 4 2 2 4 4" xfId="49734"/>
    <cellStyle name="Total 2 4 2 2 4 4 2" xfId="49735"/>
    <cellStyle name="Total 2 4 2 2 4 4 3" xfId="49736"/>
    <cellStyle name="Total 2 4 2 2 4 4 4" xfId="49737"/>
    <cellStyle name="Total 2 4 2 2 4 4 5" xfId="49738"/>
    <cellStyle name="Total 2 4 2 2 4 4 6" xfId="49739"/>
    <cellStyle name="Total 2 4 2 2 4 4 7" xfId="49740"/>
    <cellStyle name="Total 2 4 2 2 4 4 8" xfId="49741"/>
    <cellStyle name="Total 2 4 2 2 4 4 9" xfId="49742"/>
    <cellStyle name="Total 2 4 2 2 4 5" xfId="49743"/>
    <cellStyle name="Total 2 4 2 2 4 5 2" xfId="49744"/>
    <cellStyle name="Total 2 4 2 2 4 5 3" xfId="49745"/>
    <cellStyle name="Total 2 4 2 2 4 5 4" xfId="49746"/>
    <cellStyle name="Total 2 4 2 2 4 5 5" xfId="49747"/>
    <cellStyle name="Total 2 4 2 2 4 5 6" xfId="49748"/>
    <cellStyle name="Total 2 4 2 2 4 5 7" xfId="49749"/>
    <cellStyle name="Total 2 4 2 2 4 5 8" xfId="49750"/>
    <cellStyle name="Total 2 4 2 2 4 5 9" xfId="49751"/>
    <cellStyle name="Total 2 4 2 2 4 6" xfId="49752"/>
    <cellStyle name="Total 2 4 2 2 4 6 2" xfId="49753"/>
    <cellStyle name="Total 2 4 2 2 4 6 3" xfId="49754"/>
    <cellStyle name="Total 2 4 2 2 4 6 4" xfId="49755"/>
    <cellStyle name="Total 2 4 2 2 4 6 5" xfId="49756"/>
    <cellStyle name="Total 2 4 2 2 4 6 6" xfId="49757"/>
    <cellStyle name="Total 2 4 2 2 4 6 7" xfId="49758"/>
    <cellStyle name="Total 2 4 2 2 4 6 8" xfId="49759"/>
    <cellStyle name="Total 2 4 2 2 4 6 9" xfId="49760"/>
    <cellStyle name="Total 2 4 2 2 4 7" xfId="49761"/>
    <cellStyle name="Total 2 4 2 2 4 7 2" xfId="49762"/>
    <cellStyle name="Total 2 4 2 2 4 7 3" xfId="49763"/>
    <cellStyle name="Total 2 4 2 2 4 7 4" xfId="49764"/>
    <cellStyle name="Total 2 4 2 2 4 7 5" xfId="49765"/>
    <cellStyle name="Total 2 4 2 2 4 7 6" xfId="49766"/>
    <cellStyle name="Total 2 4 2 2 4 7 7" xfId="49767"/>
    <cellStyle name="Total 2 4 2 2 4 7 8" xfId="49768"/>
    <cellStyle name="Total 2 4 2 2 4 7 9" xfId="49769"/>
    <cellStyle name="Total 2 4 2 2 4 8" xfId="49770"/>
    <cellStyle name="Total 2 4 2 2 4 8 2" xfId="49771"/>
    <cellStyle name="Total 2 4 2 2 4 8 3" xfId="49772"/>
    <cellStyle name="Total 2 4 2 2 4 8 4" xfId="49773"/>
    <cellStyle name="Total 2 4 2 2 4 8 5" xfId="49774"/>
    <cellStyle name="Total 2 4 2 2 4 8 6" xfId="49775"/>
    <cellStyle name="Total 2 4 2 2 4 8 7" xfId="49776"/>
    <cellStyle name="Total 2 4 2 2 4 8 8" xfId="49777"/>
    <cellStyle name="Total 2 4 2 2 4 8 9" xfId="49778"/>
    <cellStyle name="Total 2 4 2 2 4 9" xfId="49779"/>
    <cellStyle name="Total 2 4 2 2 5" xfId="49780"/>
    <cellStyle name="Total 2 4 2 2 5 2" xfId="49781"/>
    <cellStyle name="Total 2 4 2 2 5 3" xfId="49782"/>
    <cellStyle name="Total 2 4 2 2 5 4" xfId="49783"/>
    <cellStyle name="Total 2 4 2 2 5 5" xfId="49784"/>
    <cellStyle name="Total 2 4 2 2 5 6" xfId="49785"/>
    <cellStyle name="Total 2 4 2 2 5 7" xfId="49786"/>
    <cellStyle name="Total 2 4 2 2 5 8" xfId="49787"/>
    <cellStyle name="Total 2 4 2 2 5 9" xfId="49788"/>
    <cellStyle name="Total 2 4 2 2 6" xfId="49789"/>
    <cellStyle name="Total 2 4 2 2 6 2" xfId="49790"/>
    <cellStyle name="Total 2 4 2 2 6 3" xfId="49791"/>
    <cellStyle name="Total 2 4 2 2 6 4" xfId="49792"/>
    <cellStyle name="Total 2 4 2 2 6 5" xfId="49793"/>
    <cellStyle name="Total 2 4 2 2 6 6" xfId="49794"/>
    <cellStyle name="Total 2 4 2 2 6 7" xfId="49795"/>
    <cellStyle name="Total 2 4 2 2 6 8" xfId="49796"/>
    <cellStyle name="Total 2 4 2 2 6 9" xfId="49797"/>
    <cellStyle name="Total 2 4 2 2 7" xfId="49798"/>
    <cellStyle name="Total 2 4 2 2 7 2" xfId="49799"/>
    <cellStyle name="Total 2 4 2 2 7 3" xfId="49800"/>
    <cellStyle name="Total 2 4 2 2 7 4" xfId="49801"/>
    <cellStyle name="Total 2 4 2 2 7 5" xfId="49802"/>
    <cellStyle name="Total 2 4 2 2 7 6" xfId="49803"/>
    <cellStyle name="Total 2 4 2 2 7 7" xfId="49804"/>
    <cellStyle name="Total 2 4 2 2 7 8" xfId="49805"/>
    <cellStyle name="Total 2 4 2 2 7 9" xfId="49806"/>
    <cellStyle name="Total 2 4 2 2 8" xfId="49807"/>
    <cellStyle name="Total 2 4 2 2 8 2" xfId="49808"/>
    <cellStyle name="Total 2 4 2 2 8 3" xfId="49809"/>
    <cellStyle name="Total 2 4 2 2 8 4" xfId="49810"/>
    <cellStyle name="Total 2 4 2 2 8 5" xfId="49811"/>
    <cellStyle name="Total 2 4 2 2 8 6" xfId="49812"/>
    <cellStyle name="Total 2 4 2 2 8 7" xfId="49813"/>
    <cellStyle name="Total 2 4 2 2 8 8" xfId="49814"/>
    <cellStyle name="Total 2 4 2 2 8 9" xfId="49815"/>
    <cellStyle name="Total 2 4 2 2 9" xfId="49816"/>
    <cellStyle name="Total 2 4 2 2 9 2" xfId="49817"/>
    <cellStyle name="Total 2 4 2 2 9 3" xfId="49818"/>
    <cellStyle name="Total 2 4 2 2 9 4" xfId="49819"/>
    <cellStyle name="Total 2 4 2 2 9 5" xfId="49820"/>
    <cellStyle name="Total 2 4 2 2 9 6" xfId="49821"/>
    <cellStyle name="Total 2 4 2 2 9 7" xfId="49822"/>
    <cellStyle name="Total 2 4 2 2 9 8" xfId="49823"/>
    <cellStyle name="Total 2 4 2 2 9 9" xfId="49824"/>
    <cellStyle name="Total 2 4 2 3" xfId="49825"/>
    <cellStyle name="Total 2 4 2 3 10" xfId="49826"/>
    <cellStyle name="Total 2 4 2 3 10 2" xfId="49827"/>
    <cellStyle name="Total 2 4 2 3 10 3" xfId="49828"/>
    <cellStyle name="Total 2 4 2 3 10 4" xfId="49829"/>
    <cellStyle name="Total 2 4 2 3 10 5" xfId="49830"/>
    <cellStyle name="Total 2 4 2 3 10 6" xfId="49831"/>
    <cellStyle name="Total 2 4 2 3 10 7" xfId="49832"/>
    <cellStyle name="Total 2 4 2 3 10 8" xfId="49833"/>
    <cellStyle name="Total 2 4 2 3 10 9" xfId="49834"/>
    <cellStyle name="Total 2 4 2 3 11" xfId="49835"/>
    <cellStyle name="Total 2 4 2 3 12" xfId="49836"/>
    <cellStyle name="Total 2 4 2 3 13" xfId="49837"/>
    <cellStyle name="Total 2 4 2 3 2" xfId="49838"/>
    <cellStyle name="Total 2 4 2 3 2 10" xfId="49839"/>
    <cellStyle name="Total 2 4 2 3 2 11" xfId="49840"/>
    <cellStyle name="Total 2 4 2 3 2 12" xfId="49841"/>
    <cellStyle name="Total 2 4 2 3 2 13" xfId="49842"/>
    <cellStyle name="Total 2 4 2 3 2 14" xfId="49843"/>
    <cellStyle name="Total 2 4 2 3 2 15" xfId="49844"/>
    <cellStyle name="Total 2 4 2 3 2 16" xfId="49845"/>
    <cellStyle name="Total 2 4 2 3 2 2" xfId="49846"/>
    <cellStyle name="Total 2 4 2 3 2 2 10" xfId="49847"/>
    <cellStyle name="Total 2 4 2 3 2 2 11" xfId="49848"/>
    <cellStyle name="Total 2 4 2 3 2 2 12" xfId="49849"/>
    <cellStyle name="Total 2 4 2 3 2 2 13" xfId="49850"/>
    <cellStyle name="Total 2 4 2 3 2 2 14" xfId="49851"/>
    <cellStyle name="Total 2 4 2 3 2 2 2" xfId="49852"/>
    <cellStyle name="Total 2 4 2 3 2 2 2 2" xfId="49853"/>
    <cellStyle name="Total 2 4 2 3 2 2 2 3" xfId="49854"/>
    <cellStyle name="Total 2 4 2 3 2 2 2 4" xfId="49855"/>
    <cellStyle name="Total 2 4 2 3 2 2 2 5" xfId="49856"/>
    <cellStyle name="Total 2 4 2 3 2 2 2 6" xfId="49857"/>
    <cellStyle name="Total 2 4 2 3 2 2 2 7" xfId="49858"/>
    <cellStyle name="Total 2 4 2 3 2 2 2 8" xfId="49859"/>
    <cellStyle name="Total 2 4 2 3 2 2 2 9" xfId="49860"/>
    <cellStyle name="Total 2 4 2 3 2 2 3" xfId="49861"/>
    <cellStyle name="Total 2 4 2 3 2 2 3 2" xfId="49862"/>
    <cellStyle name="Total 2 4 2 3 2 2 3 3" xfId="49863"/>
    <cellStyle name="Total 2 4 2 3 2 2 3 4" xfId="49864"/>
    <cellStyle name="Total 2 4 2 3 2 2 3 5" xfId="49865"/>
    <cellStyle name="Total 2 4 2 3 2 2 3 6" xfId="49866"/>
    <cellStyle name="Total 2 4 2 3 2 2 3 7" xfId="49867"/>
    <cellStyle name="Total 2 4 2 3 2 2 3 8" xfId="49868"/>
    <cellStyle name="Total 2 4 2 3 2 2 3 9" xfId="49869"/>
    <cellStyle name="Total 2 4 2 3 2 2 4" xfId="49870"/>
    <cellStyle name="Total 2 4 2 3 2 2 4 2" xfId="49871"/>
    <cellStyle name="Total 2 4 2 3 2 2 4 3" xfId="49872"/>
    <cellStyle name="Total 2 4 2 3 2 2 4 4" xfId="49873"/>
    <cellStyle name="Total 2 4 2 3 2 2 4 5" xfId="49874"/>
    <cellStyle name="Total 2 4 2 3 2 2 4 6" xfId="49875"/>
    <cellStyle name="Total 2 4 2 3 2 2 4 7" xfId="49876"/>
    <cellStyle name="Total 2 4 2 3 2 2 4 8" xfId="49877"/>
    <cellStyle name="Total 2 4 2 3 2 2 4 9" xfId="49878"/>
    <cellStyle name="Total 2 4 2 3 2 2 5" xfId="49879"/>
    <cellStyle name="Total 2 4 2 3 2 2 5 2" xfId="49880"/>
    <cellStyle name="Total 2 4 2 3 2 2 5 3" xfId="49881"/>
    <cellStyle name="Total 2 4 2 3 2 2 5 4" xfId="49882"/>
    <cellStyle name="Total 2 4 2 3 2 2 5 5" xfId="49883"/>
    <cellStyle name="Total 2 4 2 3 2 2 5 6" xfId="49884"/>
    <cellStyle name="Total 2 4 2 3 2 2 5 7" xfId="49885"/>
    <cellStyle name="Total 2 4 2 3 2 2 5 8" xfId="49886"/>
    <cellStyle name="Total 2 4 2 3 2 2 5 9" xfId="49887"/>
    <cellStyle name="Total 2 4 2 3 2 2 6" xfId="49888"/>
    <cellStyle name="Total 2 4 2 3 2 2 6 2" xfId="49889"/>
    <cellStyle name="Total 2 4 2 3 2 2 6 3" xfId="49890"/>
    <cellStyle name="Total 2 4 2 3 2 2 6 4" xfId="49891"/>
    <cellStyle name="Total 2 4 2 3 2 2 6 5" xfId="49892"/>
    <cellStyle name="Total 2 4 2 3 2 2 6 6" xfId="49893"/>
    <cellStyle name="Total 2 4 2 3 2 2 6 7" xfId="49894"/>
    <cellStyle name="Total 2 4 2 3 2 2 6 8" xfId="49895"/>
    <cellStyle name="Total 2 4 2 3 2 2 6 9" xfId="49896"/>
    <cellStyle name="Total 2 4 2 3 2 2 7" xfId="49897"/>
    <cellStyle name="Total 2 4 2 3 2 2 8" xfId="49898"/>
    <cellStyle name="Total 2 4 2 3 2 2 9" xfId="49899"/>
    <cellStyle name="Total 2 4 2 3 2 3" xfId="49900"/>
    <cellStyle name="Total 2 4 2 3 2 3 2" xfId="49901"/>
    <cellStyle name="Total 2 4 2 3 2 3 3" xfId="49902"/>
    <cellStyle name="Total 2 4 2 3 2 3 4" xfId="49903"/>
    <cellStyle name="Total 2 4 2 3 2 3 5" xfId="49904"/>
    <cellStyle name="Total 2 4 2 3 2 3 6" xfId="49905"/>
    <cellStyle name="Total 2 4 2 3 2 3 7" xfId="49906"/>
    <cellStyle name="Total 2 4 2 3 2 3 8" xfId="49907"/>
    <cellStyle name="Total 2 4 2 3 2 3 9" xfId="49908"/>
    <cellStyle name="Total 2 4 2 3 2 4" xfId="49909"/>
    <cellStyle name="Total 2 4 2 3 2 4 2" xfId="49910"/>
    <cellStyle name="Total 2 4 2 3 2 4 3" xfId="49911"/>
    <cellStyle name="Total 2 4 2 3 2 4 4" xfId="49912"/>
    <cellStyle name="Total 2 4 2 3 2 4 5" xfId="49913"/>
    <cellStyle name="Total 2 4 2 3 2 4 6" xfId="49914"/>
    <cellStyle name="Total 2 4 2 3 2 4 7" xfId="49915"/>
    <cellStyle name="Total 2 4 2 3 2 4 8" xfId="49916"/>
    <cellStyle name="Total 2 4 2 3 2 4 9" xfId="49917"/>
    <cellStyle name="Total 2 4 2 3 2 5" xfId="49918"/>
    <cellStyle name="Total 2 4 2 3 2 5 2" xfId="49919"/>
    <cellStyle name="Total 2 4 2 3 2 5 3" xfId="49920"/>
    <cellStyle name="Total 2 4 2 3 2 5 4" xfId="49921"/>
    <cellStyle name="Total 2 4 2 3 2 5 5" xfId="49922"/>
    <cellStyle name="Total 2 4 2 3 2 5 6" xfId="49923"/>
    <cellStyle name="Total 2 4 2 3 2 5 7" xfId="49924"/>
    <cellStyle name="Total 2 4 2 3 2 5 8" xfId="49925"/>
    <cellStyle name="Total 2 4 2 3 2 5 9" xfId="49926"/>
    <cellStyle name="Total 2 4 2 3 2 6" xfId="49927"/>
    <cellStyle name="Total 2 4 2 3 2 6 2" xfId="49928"/>
    <cellStyle name="Total 2 4 2 3 2 6 3" xfId="49929"/>
    <cellStyle name="Total 2 4 2 3 2 6 4" xfId="49930"/>
    <cellStyle name="Total 2 4 2 3 2 6 5" xfId="49931"/>
    <cellStyle name="Total 2 4 2 3 2 6 6" xfId="49932"/>
    <cellStyle name="Total 2 4 2 3 2 6 7" xfId="49933"/>
    <cellStyle name="Total 2 4 2 3 2 6 8" xfId="49934"/>
    <cellStyle name="Total 2 4 2 3 2 6 9" xfId="49935"/>
    <cellStyle name="Total 2 4 2 3 2 7" xfId="49936"/>
    <cellStyle name="Total 2 4 2 3 2 7 2" xfId="49937"/>
    <cellStyle name="Total 2 4 2 3 2 7 3" xfId="49938"/>
    <cellStyle name="Total 2 4 2 3 2 7 4" xfId="49939"/>
    <cellStyle name="Total 2 4 2 3 2 7 5" xfId="49940"/>
    <cellStyle name="Total 2 4 2 3 2 7 6" xfId="49941"/>
    <cellStyle name="Total 2 4 2 3 2 7 7" xfId="49942"/>
    <cellStyle name="Total 2 4 2 3 2 7 8" xfId="49943"/>
    <cellStyle name="Total 2 4 2 3 2 7 9" xfId="49944"/>
    <cellStyle name="Total 2 4 2 3 2 8" xfId="49945"/>
    <cellStyle name="Total 2 4 2 3 2 8 2" xfId="49946"/>
    <cellStyle name="Total 2 4 2 3 2 8 3" xfId="49947"/>
    <cellStyle name="Total 2 4 2 3 2 8 4" xfId="49948"/>
    <cellStyle name="Total 2 4 2 3 2 8 5" xfId="49949"/>
    <cellStyle name="Total 2 4 2 3 2 8 6" xfId="49950"/>
    <cellStyle name="Total 2 4 2 3 2 8 7" xfId="49951"/>
    <cellStyle name="Total 2 4 2 3 2 8 8" xfId="49952"/>
    <cellStyle name="Total 2 4 2 3 2 8 9" xfId="49953"/>
    <cellStyle name="Total 2 4 2 3 2 9" xfId="49954"/>
    <cellStyle name="Total 2 4 2 3 3" xfId="49955"/>
    <cellStyle name="Total 2 4 2 3 3 10" xfId="49956"/>
    <cellStyle name="Total 2 4 2 3 3 11" xfId="49957"/>
    <cellStyle name="Total 2 4 2 3 3 12" xfId="49958"/>
    <cellStyle name="Total 2 4 2 3 3 13" xfId="49959"/>
    <cellStyle name="Total 2 4 2 3 3 14" xfId="49960"/>
    <cellStyle name="Total 2 4 2 3 3 15" xfId="49961"/>
    <cellStyle name="Total 2 4 2 3 3 16" xfId="49962"/>
    <cellStyle name="Total 2 4 2 3 3 2" xfId="49963"/>
    <cellStyle name="Total 2 4 2 3 3 2 10" xfId="49964"/>
    <cellStyle name="Total 2 4 2 3 3 2 11" xfId="49965"/>
    <cellStyle name="Total 2 4 2 3 3 2 12" xfId="49966"/>
    <cellStyle name="Total 2 4 2 3 3 2 13" xfId="49967"/>
    <cellStyle name="Total 2 4 2 3 3 2 14" xfId="49968"/>
    <cellStyle name="Total 2 4 2 3 3 2 2" xfId="49969"/>
    <cellStyle name="Total 2 4 2 3 3 2 2 2" xfId="49970"/>
    <cellStyle name="Total 2 4 2 3 3 2 2 3" xfId="49971"/>
    <cellStyle name="Total 2 4 2 3 3 2 2 4" xfId="49972"/>
    <cellStyle name="Total 2 4 2 3 3 2 2 5" xfId="49973"/>
    <cellStyle name="Total 2 4 2 3 3 2 2 6" xfId="49974"/>
    <cellStyle name="Total 2 4 2 3 3 2 2 7" xfId="49975"/>
    <cellStyle name="Total 2 4 2 3 3 2 2 8" xfId="49976"/>
    <cellStyle name="Total 2 4 2 3 3 2 2 9" xfId="49977"/>
    <cellStyle name="Total 2 4 2 3 3 2 3" xfId="49978"/>
    <cellStyle name="Total 2 4 2 3 3 2 3 2" xfId="49979"/>
    <cellStyle name="Total 2 4 2 3 3 2 3 3" xfId="49980"/>
    <cellStyle name="Total 2 4 2 3 3 2 3 4" xfId="49981"/>
    <cellStyle name="Total 2 4 2 3 3 2 3 5" xfId="49982"/>
    <cellStyle name="Total 2 4 2 3 3 2 3 6" xfId="49983"/>
    <cellStyle name="Total 2 4 2 3 3 2 3 7" xfId="49984"/>
    <cellStyle name="Total 2 4 2 3 3 2 3 8" xfId="49985"/>
    <cellStyle name="Total 2 4 2 3 3 2 3 9" xfId="49986"/>
    <cellStyle name="Total 2 4 2 3 3 2 4" xfId="49987"/>
    <cellStyle name="Total 2 4 2 3 3 2 4 2" xfId="49988"/>
    <cellStyle name="Total 2 4 2 3 3 2 4 3" xfId="49989"/>
    <cellStyle name="Total 2 4 2 3 3 2 4 4" xfId="49990"/>
    <cellStyle name="Total 2 4 2 3 3 2 4 5" xfId="49991"/>
    <cellStyle name="Total 2 4 2 3 3 2 4 6" xfId="49992"/>
    <cellStyle name="Total 2 4 2 3 3 2 4 7" xfId="49993"/>
    <cellStyle name="Total 2 4 2 3 3 2 4 8" xfId="49994"/>
    <cellStyle name="Total 2 4 2 3 3 2 4 9" xfId="49995"/>
    <cellStyle name="Total 2 4 2 3 3 2 5" xfId="49996"/>
    <cellStyle name="Total 2 4 2 3 3 2 5 2" xfId="49997"/>
    <cellStyle name="Total 2 4 2 3 3 2 5 3" xfId="49998"/>
    <cellStyle name="Total 2 4 2 3 3 2 5 4" xfId="49999"/>
    <cellStyle name="Total 2 4 2 3 3 2 5 5" xfId="50000"/>
    <cellStyle name="Total 2 4 2 3 3 2 5 6" xfId="50001"/>
    <cellStyle name="Total 2 4 2 3 3 2 5 7" xfId="50002"/>
    <cellStyle name="Total 2 4 2 3 3 2 5 8" xfId="50003"/>
    <cellStyle name="Total 2 4 2 3 3 2 5 9" xfId="50004"/>
    <cellStyle name="Total 2 4 2 3 3 2 6" xfId="50005"/>
    <cellStyle name="Total 2 4 2 3 3 2 6 2" xfId="50006"/>
    <cellStyle name="Total 2 4 2 3 3 2 6 3" xfId="50007"/>
    <cellStyle name="Total 2 4 2 3 3 2 6 4" xfId="50008"/>
    <cellStyle name="Total 2 4 2 3 3 2 6 5" xfId="50009"/>
    <cellStyle name="Total 2 4 2 3 3 2 6 6" xfId="50010"/>
    <cellStyle name="Total 2 4 2 3 3 2 6 7" xfId="50011"/>
    <cellStyle name="Total 2 4 2 3 3 2 6 8" xfId="50012"/>
    <cellStyle name="Total 2 4 2 3 3 2 6 9" xfId="50013"/>
    <cellStyle name="Total 2 4 2 3 3 2 7" xfId="50014"/>
    <cellStyle name="Total 2 4 2 3 3 2 8" xfId="50015"/>
    <cellStyle name="Total 2 4 2 3 3 2 9" xfId="50016"/>
    <cellStyle name="Total 2 4 2 3 3 3" xfId="50017"/>
    <cellStyle name="Total 2 4 2 3 3 3 2" xfId="50018"/>
    <cellStyle name="Total 2 4 2 3 3 3 3" xfId="50019"/>
    <cellStyle name="Total 2 4 2 3 3 3 4" xfId="50020"/>
    <cellStyle name="Total 2 4 2 3 3 3 5" xfId="50021"/>
    <cellStyle name="Total 2 4 2 3 3 3 6" xfId="50022"/>
    <cellStyle name="Total 2 4 2 3 3 3 7" xfId="50023"/>
    <cellStyle name="Total 2 4 2 3 3 3 8" xfId="50024"/>
    <cellStyle name="Total 2 4 2 3 3 3 9" xfId="50025"/>
    <cellStyle name="Total 2 4 2 3 3 4" xfId="50026"/>
    <cellStyle name="Total 2 4 2 3 3 4 2" xfId="50027"/>
    <cellStyle name="Total 2 4 2 3 3 4 3" xfId="50028"/>
    <cellStyle name="Total 2 4 2 3 3 4 4" xfId="50029"/>
    <cellStyle name="Total 2 4 2 3 3 4 5" xfId="50030"/>
    <cellStyle name="Total 2 4 2 3 3 4 6" xfId="50031"/>
    <cellStyle name="Total 2 4 2 3 3 4 7" xfId="50032"/>
    <cellStyle name="Total 2 4 2 3 3 4 8" xfId="50033"/>
    <cellStyle name="Total 2 4 2 3 3 4 9" xfId="50034"/>
    <cellStyle name="Total 2 4 2 3 3 5" xfId="50035"/>
    <cellStyle name="Total 2 4 2 3 3 5 2" xfId="50036"/>
    <cellStyle name="Total 2 4 2 3 3 5 3" xfId="50037"/>
    <cellStyle name="Total 2 4 2 3 3 5 4" xfId="50038"/>
    <cellStyle name="Total 2 4 2 3 3 5 5" xfId="50039"/>
    <cellStyle name="Total 2 4 2 3 3 5 6" xfId="50040"/>
    <cellStyle name="Total 2 4 2 3 3 5 7" xfId="50041"/>
    <cellStyle name="Total 2 4 2 3 3 5 8" xfId="50042"/>
    <cellStyle name="Total 2 4 2 3 3 5 9" xfId="50043"/>
    <cellStyle name="Total 2 4 2 3 3 6" xfId="50044"/>
    <cellStyle name="Total 2 4 2 3 3 6 2" xfId="50045"/>
    <cellStyle name="Total 2 4 2 3 3 6 3" xfId="50046"/>
    <cellStyle name="Total 2 4 2 3 3 6 4" xfId="50047"/>
    <cellStyle name="Total 2 4 2 3 3 6 5" xfId="50048"/>
    <cellStyle name="Total 2 4 2 3 3 6 6" xfId="50049"/>
    <cellStyle name="Total 2 4 2 3 3 6 7" xfId="50050"/>
    <cellStyle name="Total 2 4 2 3 3 6 8" xfId="50051"/>
    <cellStyle name="Total 2 4 2 3 3 6 9" xfId="50052"/>
    <cellStyle name="Total 2 4 2 3 3 7" xfId="50053"/>
    <cellStyle name="Total 2 4 2 3 3 7 2" xfId="50054"/>
    <cellStyle name="Total 2 4 2 3 3 7 3" xfId="50055"/>
    <cellStyle name="Total 2 4 2 3 3 7 4" xfId="50056"/>
    <cellStyle name="Total 2 4 2 3 3 7 5" xfId="50057"/>
    <cellStyle name="Total 2 4 2 3 3 7 6" xfId="50058"/>
    <cellStyle name="Total 2 4 2 3 3 7 7" xfId="50059"/>
    <cellStyle name="Total 2 4 2 3 3 7 8" xfId="50060"/>
    <cellStyle name="Total 2 4 2 3 3 7 9" xfId="50061"/>
    <cellStyle name="Total 2 4 2 3 3 8" xfId="50062"/>
    <cellStyle name="Total 2 4 2 3 3 8 2" xfId="50063"/>
    <cellStyle name="Total 2 4 2 3 3 8 3" xfId="50064"/>
    <cellStyle name="Total 2 4 2 3 3 8 4" xfId="50065"/>
    <cellStyle name="Total 2 4 2 3 3 8 5" xfId="50066"/>
    <cellStyle name="Total 2 4 2 3 3 8 6" xfId="50067"/>
    <cellStyle name="Total 2 4 2 3 3 8 7" xfId="50068"/>
    <cellStyle name="Total 2 4 2 3 3 8 8" xfId="50069"/>
    <cellStyle name="Total 2 4 2 3 3 8 9" xfId="50070"/>
    <cellStyle name="Total 2 4 2 3 3 9" xfId="50071"/>
    <cellStyle name="Total 2 4 2 3 4" xfId="50072"/>
    <cellStyle name="Total 2 4 2 3 4 10" xfId="50073"/>
    <cellStyle name="Total 2 4 2 3 4 11" xfId="50074"/>
    <cellStyle name="Total 2 4 2 3 4 12" xfId="50075"/>
    <cellStyle name="Total 2 4 2 3 4 13" xfId="50076"/>
    <cellStyle name="Total 2 4 2 3 4 14" xfId="50077"/>
    <cellStyle name="Total 2 4 2 3 4 15" xfId="50078"/>
    <cellStyle name="Total 2 4 2 3 4 16" xfId="50079"/>
    <cellStyle name="Total 2 4 2 3 4 2" xfId="50080"/>
    <cellStyle name="Total 2 4 2 3 4 2 10" xfId="50081"/>
    <cellStyle name="Total 2 4 2 3 4 2 11" xfId="50082"/>
    <cellStyle name="Total 2 4 2 3 4 2 12" xfId="50083"/>
    <cellStyle name="Total 2 4 2 3 4 2 13" xfId="50084"/>
    <cellStyle name="Total 2 4 2 3 4 2 14" xfId="50085"/>
    <cellStyle name="Total 2 4 2 3 4 2 2" xfId="50086"/>
    <cellStyle name="Total 2 4 2 3 4 2 2 2" xfId="50087"/>
    <cellStyle name="Total 2 4 2 3 4 2 2 3" xfId="50088"/>
    <cellStyle name="Total 2 4 2 3 4 2 2 4" xfId="50089"/>
    <cellStyle name="Total 2 4 2 3 4 2 2 5" xfId="50090"/>
    <cellStyle name="Total 2 4 2 3 4 2 2 6" xfId="50091"/>
    <cellStyle name="Total 2 4 2 3 4 2 2 7" xfId="50092"/>
    <cellStyle name="Total 2 4 2 3 4 2 2 8" xfId="50093"/>
    <cellStyle name="Total 2 4 2 3 4 2 2 9" xfId="50094"/>
    <cellStyle name="Total 2 4 2 3 4 2 3" xfId="50095"/>
    <cellStyle name="Total 2 4 2 3 4 2 3 2" xfId="50096"/>
    <cellStyle name="Total 2 4 2 3 4 2 3 3" xfId="50097"/>
    <cellStyle name="Total 2 4 2 3 4 2 3 4" xfId="50098"/>
    <cellStyle name="Total 2 4 2 3 4 2 3 5" xfId="50099"/>
    <cellStyle name="Total 2 4 2 3 4 2 3 6" xfId="50100"/>
    <cellStyle name="Total 2 4 2 3 4 2 3 7" xfId="50101"/>
    <cellStyle name="Total 2 4 2 3 4 2 3 8" xfId="50102"/>
    <cellStyle name="Total 2 4 2 3 4 2 3 9" xfId="50103"/>
    <cellStyle name="Total 2 4 2 3 4 2 4" xfId="50104"/>
    <cellStyle name="Total 2 4 2 3 4 2 4 2" xfId="50105"/>
    <cellStyle name="Total 2 4 2 3 4 2 4 3" xfId="50106"/>
    <cellStyle name="Total 2 4 2 3 4 2 4 4" xfId="50107"/>
    <cellStyle name="Total 2 4 2 3 4 2 4 5" xfId="50108"/>
    <cellStyle name="Total 2 4 2 3 4 2 4 6" xfId="50109"/>
    <cellStyle name="Total 2 4 2 3 4 2 4 7" xfId="50110"/>
    <cellStyle name="Total 2 4 2 3 4 2 4 8" xfId="50111"/>
    <cellStyle name="Total 2 4 2 3 4 2 4 9" xfId="50112"/>
    <cellStyle name="Total 2 4 2 3 4 2 5" xfId="50113"/>
    <cellStyle name="Total 2 4 2 3 4 2 5 2" xfId="50114"/>
    <cellStyle name="Total 2 4 2 3 4 2 5 3" xfId="50115"/>
    <cellStyle name="Total 2 4 2 3 4 2 5 4" xfId="50116"/>
    <cellStyle name="Total 2 4 2 3 4 2 5 5" xfId="50117"/>
    <cellStyle name="Total 2 4 2 3 4 2 5 6" xfId="50118"/>
    <cellStyle name="Total 2 4 2 3 4 2 5 7" xfId="50119"/>
    <cellStyle name="Total 2 4 2 3 4 2 5 8" xfId="50120"/>
    <cellStyle name="Total 2 4 2 3 4 2 5 9" xfId="50121"/>
    <cellStyle name="Total 2 4 2 3 4 2 6" xfId="50122"/>
    <cellStyle name="Total 2 4 2 3 4 2 6 2" xfId="50123"/>
    <cellStyle name="Total 2 4 2 3 4 2 6 3" xfId="50124"/>
    <cellStyle name="Total 2 4 2 3 4 2 6 4" xfId="50125"/>
    <cellStyle name="Total 2 4 2 3 4 2 6 5" xfId="50126"/>
    <cellStyle name="Total 2 4 2 3 4 2 6 6" xfId="50127"/>
    <cellStyle name="Total 2 4 2 3 4 2 6 7" xfId="50128"/>
    <cellStyle name="Total 2 4 2 3 4 2 6 8" xfId="50129"/>
    <cellStyle name="Total 2 4 2 3 4 2 6 9" xfId="50130"/>
    <cellStyle name="Total 2 4 2 3 4 2 7" xfId="50131"/>
    <cellStyle name="Total 2 4 2 3 4 2 8" xfId="50132"/>
    <cellStyle name="Total 2 4 2 3 4 2 9" xfId="50133"/>
    <cellStyle name="Total 2 4 2 3 4 3" xfId="50134"/>
    <cellStyle name="Total 2 4 2 3 4 3 2" xfId="50135"/>
    <cellStyle name="Total 2 4 2 3 4 3 3" xfId="50136"/>
    <cellStyle name="Total 2 4 2 3 4 3 4" xfId="50137"/>
    <cellStyle name="Total 2 4 2 3 4 3 5" xfId="50138"/>
    <cellStyle name="Total 2 4 2 3 4 3 6" xfId="50139"/>
    <cellStyle name="Total 2 4 2 3 4 3 7" xfId="50140"/>
    <cellStyle name="Total 2 4 2 3 4 3 8" xfId="50141"/>
    <cellStyle name="Total 2 4 2 3 4 3 9" xfId="50142"/>
    <cellStyle name="Total 2 4 2 3 4 4" xfId="50143"/>
    <cellStyle name="Total 2 4 2 3 4 4 2" xfId="50144"/>
    <cellStyle name="Total 2 4 2 3 4 4 3" xfId="50145"/>
    <cellStyle name="Total 2 4 2 3 4 4 4" xfId="50146"/>
    <cellStyle name="Total 2 4 2 3 4 4 5" xfId="50147"/>
    <cellStyle name="Total 2 4 2 3 4 4 6" xfId="50148"/>
    <cellStyle name="Total 2 4 2 3 4 4 7" xfId="50149"/>
    <cellStyle name="Total 2 4 2 3 4 4 8" xfId="50150"/>
    <cellStyle name="Total 2 4 2 3 4 4 9" xfId="50151"/>
    <cellStyle name="Total 2 4 2 3 4 5" xfId="50152"/>
    <cellStyle name="Total 2 4 2 3 4 5 2" xfId="50153"/>
    <cellStyle name="Total 2 4 2 3 4 5 3" xfId="50154"/>
    <cellStyle name="Total 2 4 2 3 4 5 4" xfId="50155"/>
    <cellStyle name="Total 2 4 2 3 4 5 5" xfId="50156"/>
    <cellStyle name="Total 2 4 2 3 4 5 6" xfId="50157"/>
    <cellStyle name="Total 2 4 2 3 4 5 7" xfId="50158"/>
    <cellStyle name="Total 2 4 2 3 4 5 8" xfId="50159"/>
    <cellStyle name="Total 2 4 2 3 4 5 9" xfId="50160"/>
    <cellStyle name="Total 2 4 2 3 4 6" xfId="50161"/>
    <cellStyle name="Total 2 4 2 3 4 6 2" xfId="50162"/>
    <cellStyle name="Total 2 4 2 3 4 6 3" xfId="50163"/>
    <cellStyle name="Total 2 4 2 3 4 6 4" xfId="50164"/>
    <cellStyle name="Total 2 4 2 3 4 6 5" xfId="50165"/>
    <cellStyle name="Total 2 4 2 3 4 6 6" xfId="50166"/>
    <cellStyle name="Total 2 4 2 3 4 6 7" xfId="50167"/>
    <cellStyle name="Total 2 4 2 3 4 6 8" xfId="50168"/>
    <cellStyle name="Total 2 4 2 3 4 6 9" xfId="50169"/>
    <cellStyle name="Total 2 4 2 3 4 7" xfId="50170"/>
    <cellStyle name="Total 2 4 2 3 4 7 2" xfId="50171"/>
    <cellStyle name="Total 2 4 2 3 4 7 3" xfId="50172"/>
    <cellStyle name="Total 2 4 2 3 4 7 4" xfId="50173"/>
    <cellStyle name="Total 2 4 2 3 4 7 5" xfId="50174"/>
    <cellStyle name="Total 2 4 2 3 4 7 6" xfId="50175"/>
    <cellStyle name="Total 2 4 2 3 4 7 7" xfId="50176"/>
    <cellStyle name="Total 2 4 2 3 4 7 8" xfId="50177"/>
    <cellStyle name="Total 2 4 2 3 4 7 9" xfId="50178"/>
    <cellStyle name="Total 2 4 2 3 4 8" xfId="50179"/>
    <cellStyle name="Total 2 4 2 3 4 8 2" xfId="50180"/>
    <cellStyle name="Total 2 4 2 3 4 8 3" xfId="50181"/>
    <cellStyle name="Total 2 4 2 3 4 8 4" xfId="50182"/>
    <cellStyle name="Total 2 4 2 3 4 8 5" xfId="50183"/>
    <cellStyle name="Total 2 4 2 3 4 8 6" xfId="50184"/>
    <cellStyle name="Total 2 4 2 3 4 8 7" xfId="50185"/>
    <cellStyle name="Total 2 4 2 3 4 8 8" xfId="50186"/>
    <cellStyle name="Total 2 4 2 3 4 8 9" xfId="50187"/>
    <cellStyle name="Total 2 4 2 3 4 9" xfId="50188"/>
    <cellStyle name="Total 2 4 2 3 5" xfId="50189"/>
    <cellStyle name="Total 2 4 2 3 5 2" xfId="50190"/>
    <cellStyle name="Total 2 4 2 3 5 3" xfId="50191"/>
    <cellStyle name="Total 2 4 2 3 5 4" xfId="50192"/>
    <cellStyle name="Total 2 4 2 3 5 5" xfId="50193"/>
    <cellStyle name="Total 2 4 2 3 5 6" xfId="50194"/>
    <cellStyle name="Total 2 4 2 3 5 7" xfId="50195"/>
    <cellStyle name="Total 2 4 2 3 5 8" xfId="50196"/>
    <cellStyle name="Total 2 4 2 3 5 9" xfId="50197"/>
    <cellStyle name="Total 2 4 2 3 6" xfId="50198"/>
    <cellStyle name="Total 2 4 2 3 6 2" xfId="50199"/>
    <cellStyle name="Total 2 4 2 3 6 3" xfId="50200"/>
    <cellStyle name="Total 2 4 2 3 6 4" xfId="50201"/>
    <cellStyle name="Total 2 4 2 3 6 5" xfId="50202"/>
    <cellStyle name="Total 2 4 2 3 6 6" xfId="50203"/>
    <cellStyle name="Total 2 4 2 3 6 7" xfId="50204"/>
    <cellStyle name="Total 2 4 2 3 6 8" xfId="50205"/>
    <cellStyle name="Total 2 4 2 3 6 9" xfId="50206"/>
    <cellStyle name="Total 2 4 2 3 7" xfId="50207"/>
    <cellStyle name="Total 2 4 2 3 7 2" xfId="50208"/>
    <cellStyle name="Total 2 4 2 3 7 3" xfId="50209"/>
    <cellStyle name="Total 2 4 2 3 7 4" xfId="50210"/>
    <cellStyle name="Total 2 4 2 3 7 5" xfId="50211"/>
    <cellStyle name="Total 2 4 2 3 7 6" xfId="50212"/>
    <cellStyle name="Total 2 4 2 3 7 7" xfId="50213"/>
    <cellStyle name="Total 2 4 2 3 7 8" xfId="50214"/>
    <cellStyle name="Total 2 4 2 3 7 9" xfId="50215"/>
    <cellStyle name="Total 2 4 2 3 8" xfId="50216"/>
    <cellStyle name="Total 2 4 2 3 8 2" xfId="50217"/>
    <cellStyle name="Total 2 4 2 3 8 3" xfId="50218"/>
    <cellStyle name="Total 2 4 2 3 8 4" xfId="50219"/>
    <cellStyle name="Total 2 4 2 3 8 5" xfId="50220"/>
    <cellStyle name="Total 2 4 2 3 8 6" xfId="50221"/>
    <cellStyle name="Total 2 4 2 3 8 7" xfId="50222"/>
    <cellStyle name="Total 2 4 2 3 8 8" xfId="50223"/>
    <cellStyle name="Total 2 4 2 3 8 9" xfId="50224"/>
    <cellStyle name="Total 2 4 2 3 9" xfId="50225"/>
    <cellStyle name="Total 2 4 2 3 9 2" xfId="50226"/>
    <cellStyle name="Total 2 4 2 3 9 3" xfId="50227"/>
    <cellStyle name="Total 2 4 2 3 9 4" xfId="50228"/>
    <cellStyle name="Total 2 4 2 3 9 5" xfId="50229"/>
    <cellStyle name="Total 2 4 2 3 9 6" xfId="50230"/>
    <cellStyle name="Total 2 4 2 3 9 7" xfId="50231"/>
    <cellStyle name="Total 2 4 2 3 9 8" xfId="50232"/>
    <cellStyle name="Total 2 4 2 3 9 9" xfId="50233"/>
    <cellStyle name="Total 2 4 2 4" xfId="50234"/>
    <cellStyle name="Total 2 4 2 4 10" xfId="50235"/>
    <cellStyle name="Total 2 4 2 4 11" xfId="50236"/>
    <cellStyle name="Total 2 4 2 4 12" xfId="50237"/>
    <cellStyle name="Total 2 4 2 4 13" xfId="50238"/>
    <cellStyle name="Total 2 4 2 4 14" xfId="50239"/>
    <cellStyle name="Total 2 4 2 4 15" xfId="50240"/>
    <cellStyle name="Total 2 4 2 4 16" xfId="50241"/>
    <cellStyle name="Total 2 4 2 4 2" xfId="50242"/>
    <cellStyle name="Total 2 4 2 4 2 10" xfId="50243"/>
    <cellStyle name="Total 2 4 2 4 2 11" xfId="50244"/>
    <cellStyle name="Total 2 4 2 4 2 12" xfId="50245"/>
    <cellStyle name="Total 2 4 2 4 2 13" xfId="50246"/>
    <cellStyle name="Total 2 4 2 4 2 14" xfId="50247"/>
    <cellStyle name="Total 2 4 2 4 2 2" xfId="50248"/>
    <cellStyle name="Total 2 4 2 4 2 2 2" xfId="50249"/>
    <cellStyle name="Total 2 4 2 4 2 2 3" xfId="50250"/>
    <cellStyle name="Total 2 4 2 4 2 2 4" xfId="50251"/>
    <cellStyle name="Total 2 4 2 4 2 2 5" xfId="50252"/>
    <cellStyle name="Total 2 4 2 4 2 2 6" xfId="50253"/>
    <cellStyle name="Total 2 4 2 4 2 2 7" xfId="50254"/>
    <cellStyle name="Total 2 4 2 4 2 2 8" xfId="50255"/>
    <cellStyle name="Total 2 4 2 4 2 2 9" xfId="50256"/>
    <cellStyle name="Total 2 4 2 4 2 3" xfId="50257"/>
    <cellStyle name="Total 2 4 2 4 2 3 2" xfId="50258"/>
    <cellStyle name="Total 2 4 2 4 2 3 3" xfId="50259"/>
    <cellStyle name="Total 2 4 2 4 2 3 4" xfId="50260"/>
    <cellStyle name="Total 2 4 2 4 2 3 5" xfId="50261"/>
    <cellStyle name="Total 2 4 2 4 2 3 6" xfId="50262"/>
    <cellStyle name="Total 2 4 2 4 2 3 7" xfId="50263"/>
    <cellStyle name="Total 2 4 2 4 2 3 8" xfId="50264"/>
    <cellStyle name="Total 2 4 2 4 2 3 9" xfId="50265"/>
    <cellStyle name="Total 2 4 2 4 2 4" xfId="50266"/>
    <cellStyle name="Total 2 4 2 4 2 4 2" xfId="50267"/>
    <cellStyle name="Total 2 4 2 4 2 4 3" xfId="50268"/>
    <cellStyle name="Total 2 4 2 4 2 4 4" xfId="50269"/>
    <cellStyle name="Total 2 4 2 4 2 4 5" xfId="50270"/>
    <cellStyle name="Total 2 4 2 4 2 4 6" xfId="50271"/>
    <cellStyle name="Total 2 4 2 4 2 4 7" xfId="50272"/>
    <cellStyle name="Total 2 4 2 4 2 4 8" xfId="50273"/>
    <cellStyle name="Total 2 4 2 4 2 4 9" xfId="50274"/>
    <cellStyle name="Total 2 4 2 4 2 5" xfId="50275"/>
    <cellStyle name="Total 2 4 2 4 2 5 2" xfId="50276"/>
    <cellStyle name="Total 2 4 2 4 2 5 3" xfId="50277"/>
    <cellStyle name="Total 2 4 2 4 2 5 4" xfId="50278"/>
    <cellStyle name="Total 2 4 2 4 2 5 5" xfId="50279"/>
    <cellStyle name="Total 2 4 2 4 2 5 6" xfId="50280"/>
    <cellStyle name="Total 2 4 2 4 2 5 7" xfId="50281"/>
    <cellStyle name="Total 2 4 2 4 2 5 8" xfId="50282"/>
    <cellStyle name="Total 2 4 2 4 2 5 9" xfId="50283"/>
    <cellStyle name="Total 2 4 2 4 2 6" xfId="50284"/>
    <cellStyle name="Total 2 4 2 4 2 6 2" xfId="50285"/>
    <cellStyle name="Total 2 4 2 4 2 6 3" xfId="50286"/>
    <cellStyle name="Total 2 4 2 4 2 6 4" xfId="50287"/>
    <cellStyle name="Total 2 4 2 4 2 6 5" xfId="50288"/>
    <cellStyle name="Total 2 4 2 4 2 6 6" xfId="50289"/>
    <cellStyle name="Total 2 4 2 4 2 6 7" xfId="50290"/>
    <cellStyle name="Total 2 4 2 4 2 6 8" xfId="50291"/>
    <cellStyle name="Total 2 4 2 4 2 6 9" xfId="50292"/>
    <cellStyle name="Total 2 4 2 4 2 7" xfId="50293"/>
    <cellStyle name="Total 2 4 2 4 2 8" xfId="50294"/>
    <cellStyle name="Total 2 4 2 4 2 9" xfId="50295"/>
    <cellStyle name="Total 2 4 2 4 3" xfId="50296"/>
    <cellStyle name="Total 2 4 2 4 3 2" xfId="50297"/>
    <cellStyle name="Total 2 4 2 4 3 3" xfId="50298"/>
    <cellStyle name="Total 2 4 2 4 3 4" xfId="50299"/>
    <cellStyle name="Total 2 4 2 4 3 5" xfId="50300"/>
    <cellStyle name="Total 2 4 2 4 3 6" xfId="50301"/>
    <cellStyle name="Total 2 4 2 4 3 7" xfId="50302"/>
    <cellStyle name="Total 2 4 2 4 3 8" xfId="50303"/>
    <cellStyle name="Total 2 4 2 4 3 9" xfId="50304"/>
    <cellStyle name="Total 2 4 2 4 4" xfId="50305"/>
    <cellStyle name="Total 2 4 2 4 4 2" xfId="50306"/>
    <cellStyle name="Total 2 4 2 4 4 3" xfId="50307"/>
    <cellStyle name="Total 2 4 2 4 4 4" xfId="50308"/>
    <cellStyle name="Total 2 4 2 4 4 5" xfId="50309"/>
    <cellStyle name="Total 2 4 2 4 4 6" xfId="50310"/>
    <cellStyle name="Total 2 4 2 4 4 7" xfId="50311"/>
    <cellStyle name="Total 2 4 2 4 4 8" xfId="50312"/>
    <cellStyle name="Total 2 4 2 4 4 9" xfId="50313"/>
    <cellStyle name="Total 2 4 2 4 5" xfId="50314"/>
    <cellStyle name="Total 2 4 2 4 5 2" xfId="50315"/>
    <cellStyle name="Total 2 4 2 4 5 3" xfId="50316"/>
    <cellStyle name="Total 2 4 2 4 5 4" xfId="50317"/>
    <cellStyle name="Total 2 4 2 4 5 5" xfId="50318"/>
    <cellStyle name="Total 2 4 2 4 5 6" xfId="50319"/>
    <cellStyle name="Total 2 4 2 4 5 7" xfId="50320"/>
    <cellStyle name="Total 2 4 2 4 5 8" xfId="50321"/>
    <cellStyle name="Total 2 4 2 4 5 9" xfId="50322"/>
    <cellStyle name="Total 2 4 2 4 6" xfId="50323"/>
    <cellStyle name="Total 2 4 2 4 6 2" xfId="50324"/>
    <cellStyle name="Total 2 4 2 4 6 3" xfId="50325"/>
    <cellStyle name="Total 2 4 2 4 6 4" xfId="50326"/>
    <cellStyle name="Total 2 4 2 4 6 5" xfId="50327"/>
    <cellStyle name="Total 2 4 2 4 6 6" xfId="50328"/>
    <cellStyle name="Total 2 4 2 4 6 7" xfId="50329"/>
    <cellStyle name="Total 2 4 2 4 6 8" xfId="50330"/>
    <cellStyle name="Total 2 4 2 4 6 9" xfId="50331"/>
    <cellStyle name="Total 2 4 2 4 7" xfId="50332"/>
    <cellStyle name="Total 2 4 2 4 7 2" xfId="50333"/>
    <cellStyle name="Total 2 4 2 4 7 3" xfId="50334"/>
    <cellStyle name="Total 2 4 2 4 7 4" xfId="50335"/>
    <cellStyle name="Total 2 4 2 4 7 5" xfId="50336"/>
    <cellStyle name="Total 2 4 2 4 7 6" xfId="50337"/>
    <cellStyle name="Total 2 4 2 4 7 7" xfId="50338"/>
    <cellStyle name="Total 2 4 2 4 7 8" xfId="50339"/>
    <cellStyle name="Total 2 4 2 4 7 9" xfId="50340"/>
    <cellStyle name="Total 2 4 2 4 8" xfId="50341"/>
    <cellStyle name="Total 2 4 2 4 8 2" xfId="50342"/>
    <cellStyle name="Total 2 4 2 4 8 3" xfId="50343"/>
    <cellStyle name="Total 2 4 2 4 8 4" xfId="50344"/>
    <cellStyle name="Total 2 4 2 4 8 5" xfId="50345"/>
    <cellStyle name="Total 2 4 2 4 8 6" xfId="50346"/>
    <cellStyle name="Total 2 4 2 4 8 7" xfId="50347"/>
    <cellStyle name="Total 2 4 2 4 8 8" xfId="50348"/>
    <cellStyle name="Total 2 4 2 4 8 9" xfId="50349"/>
    <cellStyle name="Total 2 4 2 4 9" xfId="50350"/>
    <cellStyle name="Total 2 4 2 5" xfId="50351"/>
    <cellStyle name="Total 2 4 2 5 10" xfId="50352"/>
    <cellStyle name="Total 2 4 2 5 11" xfId="50353"/>
    <cellStyle name="Total 2 4 2 5 12" xfId="50354"/>
    <cellStyle name="Total 2 4 2 5 13" xfId="50355"/>
    <cellStyle name="Total 2 4 2 5 14" xfId="50356"/>
    <cellStyle name="Total 2 4 2 5 15" xfId="50357"/>
    <cellStyle name="Total 2 4 2 5 16" xfId="50358"/>
    <cellStyle name="Total 2 4 2 5 2" xfId="50359"/>
    <cellStyle name="Total 2 4 2 5 2 10" xfId="50360"/>
    <cellStyle name="Total 2 4 2 5 2 11" xfId="50361"/>
    <cellStyle name="Total 2 4 2 5 2 12" xfId="50362"/>
    <cellStyle name="Total 2 4 2 5 2 13" xfId="50363"/>
    <cellStyle name="Total 2 4 2 5 2 14" xfId="50364"/>
    <cellStyle name="Total 2 4 2 5 2 2" xfId="50365"/>
    <cellStyle name="Total 2 4 2 5 2 2 2" xfId="50366"/>
    <cellStyle name="Total 2 4 2 5 2 2 3" xfId="50367"/>
    <cellStyle name="Total 2 4 2 5 2 2 4" xfId="50368"/>
    <cellStyle name="Total 2 4 2 5 2 2 5" xfId="50369"/>
    <cellStyle name="Total 2 4 2 5 2 2 6" xfId="50370"/>
    <cellStyle name="Total 2 4 2 5 2 2 7" xfId="50371"/>
    <cellStyle name="Total 2 4 2 5 2 2 8" xfId="50372"/>
    <cellStyle name="Total 2 4 2 5 2 2 9" xfId="50373"/>
    <cellStyle name="Total 2 4 2 5 2 3" xfId="50374"/>
    <cellStyle name="Total 2 4 2 5 2 3 2" xfId="50375"/>
    <cellStyle name="Total 2 4 2 5 2 3 3" xfId="50376"/>
    <cellStyle name="Total 2 4 2 5 2 3 4" xfId="50377"/>
    <cellStyle name="Total 2 4 2 5 2 3 5" xfId="50378"/>
    <cellStyle name="Total 2 4 2 5 2 3 6" xfId="50379"/>
    <cellStyle name="Total 2 4 2 5 2 3 7" xfId="50380"/>
    <cellStyle name="Total 2 4 2 5 2 3 8" xfId="50381"/>
    <cellStyle name="Total 2 4 2 5 2 3 9" xfId="50382"/>
    <cellStyle name="Total 2 4 2 5 2 4" xfId="50383"/>
    <cellStyle name="Total 2 4 2 5 2 4 2" xfId="50384"/>
    <cellStyle name="Total 2 4 2 5 2 4 3" xfId="50385"/>
    <cellStyle name="Total 2 4 2 5 2 4 4" xfId="50386"/>
    <cellStyle name="Total 2 4 2 5 2 4 5" xfId="50387"/>
    <cellStyle name="Total 2 4 2 5 2 4 6" xfId="50388"/>
    <cellStyle name="Total 2 4 2 5 2 4 7" xfId="50389"/>
    <cellStyle name="Total 2 4 2 5 2 4 8" xfId="50390"/>
    <cellStyle name="Total 2 4 2 5 2 4 9" xfId="50391"/>
    <cellStyle name="Total 2 4 2 5 2 5" xfId="50392"/>
    <cellStyle name="Total 2 4 2 5 2 5 2" xfId="50393"/>
    <cellStyle name="Total 2 4 2 5 2 5 3" xfId="50394"/>
    <cellStyle name="Total 2 4 2 5 2 5 4" xfId="50395"/>
    <cellStyle name="Total 2 4 2 5 2 5 5" xfId="50396"/>
    <cellStyle name="Total 2 4 2 5 2 5 6" xfId="50397"/>
    <cellStyle name="Total 2 4 2 5 2 5 7" xfId="50398"/>
    <cellStyle name="Total 2 4 2 5 2 5 8" xfId="50399"/>
    <cellStyle name="Total 2 4 2 5 2 5 9" xfId="50400"/>
    <cellStyle name="Total 2 4 2 5 2 6" xfId="50401"/>
    <cellStyle name="Total 2 4 2 5 2 6 2" xfId="50402"/>
    <cellStyle name="Total 2 4 2 5 2 6 3" xfId="50403"/>
    <cellStyle name="Total 2 4 2 5 2 6 4" xfId="50404"/>
    <cellStyle name="Total 2 4 2 5 2 6 5" xfId="50405"/>
    <cellStyle name="Total 2 4 2 5 2 6 6" xfId="50406"/>
    <cellStyle name="Total 2 4 2 5 2 6 7" xfId="50407"/>
    <cellStyle name="Total 2 4 2 5 2 6 8" xfId="50408"/>
    <cellStyle name="Total 2 4 2 5 2 6 9" xfId="50409"/>
    <cellStyle name="Total 2 4 2 5 2 7" xfId="50410"/>
    <cellStyle name="Total 2 4 2 5 2 8" xfId="50411"/>
    <cellStyle name="Total 2 4 2 5 2 9" xfId="50412"/>
    <cellStyle name="Total 2 4 2 5 3" xfId="50413"/>
    <cellStyle name="Total 2 4 2 5 3 2" xfId="50414"/>
    <cellStyle name="Total 2 4 2 5 3 3" xfId="50415"/>
    <cellStyle name="Total 2 4 2 5 3 4" xfId="50416"/>
    <cellStyle name="Total 2 4 2 5 3 5" xfId="50417"/>
    <cellStyle name="Total 2 4 2 5 3 6" xfId="50418"/>
    <cellStyle name="Total 2 4 2 5 3 7" xfId="50419"/>
    <cellStyle name="Total 2 4 2 5 3 8" xfId="50420"/>
    <cellStyle name="Total 2 4 2 5 3 9" xfId="50421"/>
    <cellStyle name="Total 2 4 2 5 4" xfId="50422"/>
    <cellStyle name="Total 2 4 2 5 4 2" xfId="50423"/>
    <cellStyle name="Total 2 4 2 5 4 3" xfId="50424"/>
    <cellStyle name="Total 2 4 2 5 4 4" xfId="50425"/>
    <cellStyle name="Total 2 4 2 5 4 5" xfId="50426"/>
    <cellStyle name="Total 2 4 2 5 4 6" xfId="50427"/>
    <cellStyle name="Total 2 4 2 5 4 7" xfId="50428"/>
    <cellStyle name="Total 2 4 2 5 4 8" xfId="50429"/>
    <cellStyle name="Total 2 4 2 5 4 9" xfId="50430"/>
    <cellStyle name="Total 2 4 2 5 5" xfId="50431"/>
    <cellStyle name="Total 2 4 2 5 5 2" xfId="50432"/>
    <cellStyle name="Total 2 4 2 5 5 3" xfId="50433"/>
    <cellStyle name="Total 2 4 2 5 5 4" xfId="50434"/>
    <cellStyle name="Total 2 4 2 5 5 5" xfId="50435"/>
    <cellStyle name="Total 2 4 2 5 5 6" xfId="50436"/>
    <cellStyle name="Total 2 4 2 5 5 7" xfId="50437"/>
    <cellStyle name="Total 2 4 2 5 5 8" xfId="50438"/>
    <cellStyle name="Total 2 4 2 5 5 9" xfId="50439"/>
    <cellStyle name="Total 2 4 2 5 6" xfId="50440"/>
    <cellStyle name="Total 2 4 2 5 6 2" xfId="50441"/>
    <cellStyle name="Total 2 4 2 5 6 3" xfId="50442"/>
    <cellStyle name="Total 2 4 2 5 6 4" xfId="50443"/>
    <cellStyle name="Total 2 4 2 5 6 5" xfId="50444"/>
    <cellStyle name="Total 2 4 2 5 6 6" xfId="50445"/>
    <cellStyle name="Total 2 4 2 5 6 7" xfId="50446"/>
    <cellStyle name="Total 2 4 2 5 6 8" xfId="50447"/>
    <cellStyle name="Total 2 4 2 5 6 9" xfId="50448"/>
    <cellStyle name="Total 2 4 2 5 7" xfId="50449"/>
    <cellStyle name="Total 2 4 2 5 7 2" xfId="50450"/>
    <cellStyle name="Total 2 4 2 5 7 3" xfId="50451"/>
    <cellStyle name="Total 2 4 2 5 7 4" xfId="50452"/>
    <cellStyle name="Total 2 4 2 5 7 5" xfId="50453"/>
    <cellStyle name="Total 2 4 2 5 7 6" xfId="50454"/>
    <cellStyle name="Total 2 4 2 5 7 7" xfId="50455"/>
    <cellStyle name="Total 2 4 2 5 7 8" xfId="50456"/>
    <cellStyle name="Total 2 4 2 5 7 9" xfId="50457"/>
    <cellStyle name="Total 2 4 2 5 8" xfId="50458"/>
    <cellStyle name="Total 2 4 2 5 8 2" xfId="50459"/>
    <cellStyle name="Total 2 4 2 5 8 3" xfId="50460"/>
    <cellStyle name="Total 2 4 2 5 8 4" xfId="50461"/>
    <cellStyle name="Total 2 4 2 5 8 5" xfId="50462"/>
    <cellStyle name="Total 2 4 2 5 8 6" xfId="50463"/>
    <cellStyle name="Total 2 4 2 5 8 7" xfId="50464"/>
    <cellStyle name="Total 2 4 2 5 8 8" xfId="50465"/>
    <cellStyle name="Total 2 4 2 5 8 9" xfId="50466"/>
    <cellStyle name="Total 2 4 2 5 9" xfId="50467"/>
    <cellStyle name="Total 2 4 2 6" xfId="50468"/>
    <cellStyle name="Total 2 4 2 6 10" xfId="50469"/>
    <cellStyle name="Total 2 4 2 6 11" xfId="50470"/>
    <cellStyle name="Total 2 4 2 6 12" xfId="50471"/>
    <cellStyle name="Total 2 4 2 6 13" xfId="50472"/>
    <cellStyle name="Total 2 4 2 6 14" xfId="50473"/>
    <cellStyle name="Total 2 4 2 6 15" xfId="50474"/>
    <cellStyle name="Total 2 4 2 6 16" xfId="50475"/>
    <cellStyle name="Total 2 4 2 6 2" xfId="50476"/>
    <cellStyle name="Total 2 4 2 6 2 10" xfId="50477"/>
    <cellStyle name="Total 2 4 2 6 2 11" xfId="50478"/>
    <cellStyle name="Total 2 4 2 6 2 12" xfId="50479"/>
    <cellStyle name="Total 2 4 2 6 2 13" xfId="50480"/>
    <cellStyle name="Total 2 4 2 6 2 14" xfId="50481"/>
    <cellStyle name="Total 2 4 2 6 2 2" xfId="50482"/>
    <cellStyle name="Total 2 4 2 6 2 2 2" xfId="50483"/>
    <cellStyle name="Total 2 4 2 6 2 2 3" xfId="50484"/>
    <cellStyle name="Total 2 4 2 6 2 2 4" xfId="50485"/>
    <cellStyle name="Total 2 4 2 6 2 2 5" xfId="50486"/>
    <cellStyle name="Total 2 4 2 6 2 2 6" xfId="50487"/>
    <cellStyle name="Total 2 4 2 6 2 2 7" xfId="50488"/>
    <cellStyle name="Total 2 4 2 6 2 2 8" xfId="50489"/>
    <cellStyle name="Total 2 4 2 6 2 2 9" xfId="50490"/>
    <cellStyle name="Total 2 4 2 6 2 3" xfId="50491"/>
    <cellStyle name="Total 2 4 2 6 2 3 2" xfId="50492"/>
    <cellStyle name="Total 2 4 2 6 2 3 3" xfId="50493"/>
    <cellStyle name="Total 2 4 2 6 2 3 4" xfId="50494"/>
    <cellStyle name="Total 2 4 2 6 2 3 5" xfId="50495"/>
    <cellStyle name="Total 2 4 2 6 2 3 6" xfId="50496"/>
    <cellStyle name="Total 2 4 2 6 2 3 7" xfId="50497"/>
    <cellStyle name="Total 2 4 2 6 2 3 8" xfId="50498"/>
    <cellStyle name="Total 2 4 2 6 2 3 9" xfId="50499"/>
    <cellStyle name="Total 2 4 2 6 2 4" xfId="50500"/>
    <cellStyle name="Total 2 4 2 6 2 4 2" xfId="50501"/>
    <cellStyle name="Total 2 4 2 6 2 4 3" xfId="50502"/>
    <cellStyle name="Total 2 4 2 6 2 4 4" xfId="50503"/>
    <cellStyle name="Total 2 4 2 6 2 4 5" xfId="50504"/>
    <cellStyle name="Total 2 4 2 6 2 4 6" xfId="50505"/>
    <cellStyle name="Total 2 4 2 6 2 4 7" xfId="50506"/>
    <cellStyle name="Total 2 4 2 6 2 4 8" xfId="50507"/>
    <cellStyle name="Total 2 4 2 6 2 4 9" xfId="50508"/>
    <cellStyle name="Total 2 4 2 6 2 5" xfId="50509"/>
    <cellStyle name="Total 2 4 2 6 2 5 2" xfId="50510"/>
    <cellStyle name="Total 2 4 2 6 2 5 3" xfId="50511"/>
    <cellStyle name="Total 2 4 2 6 2 5 4" xfId="50512"/>
    <cellStyle name="Total 2 4 2 6 2 5 5" xfId="50513"/>
    <cellStyle name="Total 2 4 2 6 2 5 6" xfId="50514"/>
    <cellStyle name="Total 2 4 2 6 2 5 7" xfId="50515"/>
    <cellStyle name="Total 2 4 2 6 2 5 8" xfId="50516"/>
    <cellStyle name="Total 2 4 2 6 2 5 9" xfId="50517"/>
    <cellStyle name="Total 2 4 2 6 2 6" xfId="50518"/>
    <cellStyle name="Total 2 4 2 6 2 6 2" xfId="50519"/>
    <cellStyle name="Total 2 4 2 6 2 6 3" xfId="50520"/>
    <cellStyle name="Total 2 4 2 6 2 6 4" xfId="50521"/>
    <cellStyle name="Total 2 4 2 6 2 6 5" xfId="50522"/>
    <cellStyle name="Total 2 4 2 6 2 6 6" xfId="50523"/>
    <cellStyle name="Total 2 4 2 6 2 6 7" xfId="50524"/>
    <cellStyle name="Total 2 4 2 6 2 6 8" xfId="50525"/>
    <cellStyle name="Total 2 4 2 6 2 6 9" xfId="50526"/>
    <cellStyle name="Total 2 4 2 6 2 7" xfId="50527"/>
    <cellStyle name="Total 2 4 2 6 2 8" xfId="50528"/>
    <cellStyle name="Total 2 4 2 6 2 9" xfId="50529"/>
    <cellStyle name="Total 2 4 2 6 3" xfId="50530"/>
    <cellStyle name="Total 2 4 2 6 3 2" xfId="50531"/>
    <cellStyle name="Total 2 4 2 6 3 3" xfId="50532"/>
    <cellStyle name="Total 2 4 2 6 3 4" xfId="50533"/>
    <cellStyle name="Total 2 4 2 6 3 5" xfId="50534"/>
    <cellStyle name="Total 2 4 2 6 3 6" xfId="50535"/>
    <cellStyle name="Total 2 4 2 6 3 7" xfId="50536"/>
    <cellStyle name="Total 2 4 2 6 3 8" xfId="50537"/>
    <cellStyle name="Total 2 4 2 6 3 9" xfId="50538"/>
    <cellStyle name="Total 2 4 2 6 4" xfId="50539"/>
    <cellStyle name="Total 2 4 2 6 4 2" xfId="50540"/>
    <cellStyle name="Total 2 4 2 6 4 3" xfId="50541"/>
    <cellStyle name="Total 2 4 2 6 4 4" xfId="50542"/>
    <cellStyle name="Total 2 4 2 6 4 5" xfId="50543"/>
    <cellStyle name="Total 2 4 2 6 4 6" xfId="50544"/>
    <cellStyle name="Total 2 4 2 6 4 7" xfId="50545"/>
    <cellStyle name="Total 2 4 2 6 4 8" xfId="50546"/>
    <cellStyle name="Total 2 4 2 6 4 9" xfId="50547"/>
    <cellStyle name="Total 2 4 2 6 5" xfId="50548"/>
    <cellStyle name="Total 2 4 2 6 5 2" xfId="50549"/>
    <cellStyle name="Total 2 4 2 6 5 3" xfId="50550"/>
    <cellStyle name="Total 2 4 2 6 5 4" xfId="50551"/>
    <cellStyle name="Total 2 4 2 6 5 5" xfId="50552"/>
    <cellStyle name="Total 2 4 2 6 5 6" xfId="50553"/>
    <cellStyle name="Total 2 4 2 6 5 7" xfId="50554"/>
    <cellStyle name="Total 2 4 2 6 5 8" xfId="50555"/>
    <cellStyle name="Total 2 4 2 6 5 9" xfId="50556"/>
    <cellStyle name="Total 2 4 2 6 6" xfId="50557"/>
    <cellStyle name="Total 2 4 2 6 6 2" xfId="50558"/>
    <cellStyle name="Total 2 4 2 6 6 3" xfId="50559"/>
    <cellStyle name="Total 2 4 2 6 6 4" xfId="50560"/>
    <cellStyle name="Total 2 4 2 6 6 5" xfId="50561"/>
    <cellStyle name="Total 2 4 2 6 6 6" xfId="50562"/>
    <cellStyle name="Total 2 4 2 6 6 7" xfId="50563"/>
    <cellStyle name="Total 2 4 2 6 6 8" xfId="50564"/>
    <cellStyle name="Total 2 4 2 6 6 9" xfId="50565"/>
    <cellStyle name="Total 2 4 2 6 7" xfId="50566"/>
    <cellStyle name="Total 2 4 2 6 7 2" xfId="50567"/>
    <cellStyle name="Total 2 4 2 6 7 3" xfId="50568"/>
    <cellStyle name="Total 2 4 2 6 7 4" xfId="50569"/>
    <cellStyle name="Total 2 4 2 6 7 5" xfId="50570"/>
    <cellStyle name="Total 2 4 2 6 7 6" xfId="50571"/>
    <cellStyle name="Total 2 4 2 6 7 7" xfId="50572"/>
    <cellStyle name="Total 2 4 2 6 7 8" xfId="50573"/>
    <cellStyle name="Total 2 4 2 6 7 9" xfId="50574"/>
    <cellStyle name="Total 2 4 2 6 8" xfId="50575"/>
    <cellStyle name="Total 2 4 2 6 8 2" xfId="50576"/>
    <cellStyle name="Total 2 4 2 6 8 3" xfId="50577"/>
    <cellStyle name="Total 2 4 2 6 8 4" xfId="50578"/>
    <cellStyle name="Total 2 4 2 6 8 5" xfId="50579"/>
    <cellStyle name="Total 2 4 2 6 8 6" xfId="50580"/>
    <cellStyle name="Total 2 4 2 6 8 7" xfId="50581"/>
    <cellStyle name="Total 2 4 2 6 8 8" xfId="50582"/>
    <cellStyle name="Total 2 4 2 6 8 9" xfId="50583"/>
    <cellStyle name="Total 2 4 2 6 9" xfId="50584"/>
    <cellStyle name="Total 2 4 2 7" xfId="50585"/>
    <cellStyle name="Total 2 4 2 7 2" xfId="50586"/>
    <cellStyle name="Total 2 4 2 7 3" xfId="50587"/>
    <cellStyle name="Total 2 4 2 7 4" xfId="50588"/>
    <cellStyle name="Total 2 4 2 7 5" xfId="50589"/>
    <cellStyle name="Total 2 4 2 7 6" xfId="50590"/>
    <cellStyle name="Total 2 4 2 7 7" xfId="50591"/>
    <cellStyle name="Total 2 4 2 7 8" xfId="50592"/>
    <cellStyle name="Total 2 4 2 7 9" xfId="50593"/>
    <cellStyle name="Total 2 4 2 8" xfId="50594"/>
    <cellStyle name="Total 2 4 2 8 2" xfId="50595"/>
    <cellStyle name="Total 2 4 2 8 3" xfId="50596"/>
    <cellStyle name="Total 2 4 2 8 4" xfId="50597"/>
    <cellStyle name="Total 2 4 2 8 5" xfId="50598"/>
    <cellStyle name="Total 2 4 2 8 6" xfId="50599"/>
    <cellStyle name="Total 2 4 2 8 7" xfId="50600"/>
    <cellStyle name="Total 2 4 2 8 8" xfId="50601"/>
    <cellStyle name="Total 2 4 2 8 9" xfId="50602"/>
    <cellStyle name="Total 2 4 2 9" xfId="50603"/>
    <cellStyle name="Total 2 4 2 9 2" xfId="50604"/>
    <cellStyle name="Total 2 4 2 9 3" xfId="50605"/>
    <cellStyle name="Total 2 4 2 9 4" xfId="50606"/>
    <cellStyle name="Total 2 4 2 9 5" xfId="50607"/>
    <cellStyle name="Total 2 4 2 9 6" xfId="50608"/>
    <cellStyle name="Total 2 4 2 9 7" xfId="50609"/>
    <cellStyle name="Total 2 4 2 9 8" xfId="50610"/>
    <cellStyle name="Total 2 4 2 9 9" xfId="50611"/>
    <cellStyle name="Total 2 4 3" xfId="50612"/>
    <cellStyle name="Total 2 4 3 10" xfId="50613"/>
    <cellStyle name="Total 2 4 3 10 2" xfId="50614"/>
    <cellStyle name="Total 2 4 3 10 3" xfId="50615"/>
    <cellStyle name="Total 2 4 3 10 4" xfId="50616"/>
    <cellStyle name="Total 2 4 3 10 5" xfId="50617"/>
    <cellStyle name="Total 2 4 3 10 6" xfId="50618"/>
    <cellStyle name="Total 2 4 3 10 7" xfId="50619"/>
    <cellStyle name="Total 2 4 3 10 8" xfId="50620"/>
    <cellStyle name="Total 2 4 3 10 9" xfId="50621"/>
    <cellStyle name="Total 2 4 3 11" xfId="50622"/>
    <cellStyle name="Total 2 4 3 11 2" xfId="50623"/>
    <cellStyle name="Total 2 4 3 11 3" xfId="50624"/>
    <cellStyle name="Total 2 4 3 11 4" xfId="50625"/>
    <cellStyle name="Total 2 4 3 11 5" xfId="50626"/>
    <cellStyle name="Total 2 4 3 11 6" xfId="50627"/>
    <cellStyle name="Total 2 4 3 11 7" xfId="50628"/>
    <cellStyle name="Total 2 4 3 11 8" xfId="50629"/>
    <cellStyle name="Total 2 4 3 11 9" xfId="50630"/>
    <cellStyle name="Total 2 4 3 12" xfId="50631"/>
    <cellStyle name="Total 2 4 3 12 2" xfId="50632"/>
    <cellStyle name="Total 2 4 3 12 3" xfId="50633"/>
    <cellStyle name="Total 2 4 3 12 4" xfId="50634"/>
    <cellStyle name="Total 2 4 3 12 5" xfId="50635"/>
    <cellStyle name="Total 2 4 3 12 6" xfId="50636"/>
    <cellStyle name="Total 2 4 3 12 7" xfId="50637"/>
    <cellStyle name="Total 2 4 3 12 8" xfId="50638"/>
    <cellStyle name="Total 2 4 3 12 9" xfId="50639"/>
    <cellStyle name="Total 2 4 3 13" xfId="50640"/>
    <cellStyle name="Total 2 4 3 14" xfId="50641"/>
    <cellStyle name="Total 2 4 3 15" xfId="50642"/>
    <cellStyle name="Total 2 4 3 2" xfId="50643"/>
    <cellStyle name="Total 2 4 3 2 10" xfId="50644"/>
    <cellStyle name="Total 2 4 3 2 10 2" xfId="50645"/>
    <cellStyle name="Total 2 4 3 2 10 3" xfId="50646"/>
    <cellStyle name="Total 2 4 3 2 10 4" xfId="50647"/>
    <cellStyle name="Total 2 4 3 2 10 5" xfId="50648"/>
    <cellStyle name="Total 2 4 3 2 10 6" xfId="50649"/>
    <cellStyle name="Total 2 4 3 2 10 7" xfId="50650"/>
    <cellStyle name="Total 2 4 3 2 10 8" xfId="50651"/>
    <cellStyle name="Total 2 4 3 2 10 9" xfId="50652"/>
    <cellStyle name="Total 2 4 3 2 11" xfId="50653"/>
    <cellStyle name="Total 2 4 3 2 11 2" xfId="50654"/>
    <cellStyle name="Total 2 4 3 2 11 3" xfId="50655"/>
    <cellStyle name="Total 2 4 3 2 11 4" xfId="50656"/>
    <cellStyle name="Total 2 4 3 2 11 5" xfId="50657"/>
    <cellStyle name="Total 2 4 3 2 11 6" xfId="50658"/>
    <cellStyle name="Total 2 4 3 2 11 7" xfId="50659"/>
    <cellStyle name="Total 2 4 3 2 11 8" xfId="50660"/>
    <cellStyle name="Total 2 4 3 2 11 9" xfId="50661"/>
    <cellStyle name="Total 2 4 3 2 12" xfId="50662"/>
    <cellStyle name="Total 2 4 3 2 13" xfId="50663"/>
    <cellStyle name="Total 2 4 3 2 14" xfId="50664"/>
    <cellStyle name="Total 2 4 3 2 2" xfId="50665"/>
    <cellStyle name="Total 2 4 3 2 2 10" xfId="50666"/>
    <cellStyle name="Total 2 4 3 2 2 11" xfId="50667"/>
    <cellStyle name="Total 2 4 3 2 2 12" xfId="50668"/>
    <cellStyle name="Total 2 4 3 2 2 13" xfId="50669"/>
    <cellStyle name="Total 2 4 3 2 2 14" xfId="50670"/>
    <cellStyle name="Total 2 4 3 2 2 15" xfId="50671"/>
    <cellStyle name="Total 2 4 3 2 2 16" xfId="50672"/>
    <cellStyle name="Total 2 4 3 2 2 2" xfId="50673"/>
    <cellStyle name="Total 2 4 3 2 2 2 10" xfId="50674"/>
    <cellStyle name="Total 2 4 3 2 2 2 11" xfId="50675"/>
    <cellStyle name="Total 2 4 3 2 2 2 12" xfId="50676"/>
    <cellStyle name="Total 2 4 3 2 2 2 13" xfId="50677"/>
    <cellStyle name="Total 2 4 3 2 2 2 14" xfId="50678"/>
    <cellStyle name="Total 2 4 3 2 2 2 2" xfId="50679"/>
    <cellStyle name="Total 2 4 3 2 2 2 2 2" xfId="50680"/>
    <cellStyle name="Total 2 4 3 2 2 2 2 3" xfId="50681"/>
    <cellStyle name="Total 2 4 3 2 2 2 2 4" xfId="50682"/>
    <cellStyle name="Total 2 4 3 2 2 2 2 5" xfId="50683"/>
    <cellStyle name="Total 2 4 3 2 2 2 2 6" xfId="50684"/>
    <cellStyle name="Total 2 4 3 2 2 2 2 7" xfId="50685"/>
    <cellStyle name="Total 2 4 3 2 2 2 2 8" xfId="50686"/>
    <cellStyle name="Total 2 4 3 2 2 2 2 9" xfId="50687"/>
    <cellStyle name="Total 2 4 3 2 2 2 3" xfId="50688"/>
    <cellStyle name="Total 2 4 3 2 2 2 3 2" xfId="50689"/>
    <cellStyle name="Total 2 4 3 2 2 2 3 3" xfId="50690"/>
    <cellStyle name="Total 2 4 3 2 2 2 3 4" xfId="50691"/>
    <cellStyle name="Total 2 4 3 2 2 2 3 5" xfId="50692"/>
    <cellStyle name="Total 2 4 3 2 2 2 3 6" xfId="50693"/>
    <cellStyle name="Total 2 4 3 2 2 2 3 7" xfId="50694"/>
    <cellStyle name="Total 2 4 3 2 2 2 3 8" xfId="50695"/>
    <cellStyle name="Total 2 4 3 2 2 2 3 9" xfId="50696"/>
    <cellStyle name="Total 2 4 3 2 2 2 4" xfId="50697"/>
    <cellStyle name="Total 2 4 3 2 2 2 4 2" xfId="50698"/>
    <cellStyle name="Total 2 4 3 2 2 2 4 3" xfId="50699"/>
    <cellStyle name="Total 2 4 3 2 2 2 4 4" xfId="50700"/>
    <cellStyle name="Total 2 4 3 2 2 2 4 5" xfId="50701"/>
    <cellStyle name="Total 2 4 3 2 2 2 4 6" xfId="50702"/>
    <cellStyle name="Total 2 4 3 2 2 2 4 7" xfId="50703"/>
    <cellStyle name="Total 2 4 3 2 2 2 4 8" xfId="50704"/>
    <cellStyle name="Total 2 4 3 2 2 2 4 9" xfId="50705"/>
    <cellStyle name="Total 2 4 3 2 2 2 5" xfId="50706"/>
    <cellStyle name="Total 2 4 3 2 2 2 5 2" xfId="50707"/>
    <cellStyle name="Total 2 4 3 2 2 2 5 3" xfId="50708"/>
    <cellStyle name="Total 2 4 3 2 2 2 5 4" xfId="50709"/>
    <cellStyle name="Total 2 4 3 2 2 2 5 5" xfId="50710"/>
    <cellStyle name="Total 2 4 3 2 2 2 5 6" xfId="50711"/>
    <cellStyle name="Total 2 4 3 2 2 2 5 7" xfId="50712"/>
    <cellStyle name="Total 2 4 3 2 2 2 5 8" xfId="50713"/>
    <cellStyle name="Total 2 4 3 2 2 2 5 9" xfId="50714"/>
    <cellStyle name="Total 2 4 3 2 2 2 6" xfId="50715"/>
    <cellStyle name="Total 2 4 3 2 2 2 6 2" xfId="50716"/>
    <cellStyle name="Total 2 4 3 2 2 2 6 3" xfId="50717"/>
    <cellStyle name="Total 2 4 3 2 2 2 6 4" xfId="50718"/>
    <cellStyle name="Total 2 4 3 2 2 2 6 5" xfId="50719"/>
    <cellStyle name="Total 2 4 3 2 2 2 6 6" xfId="50720"/>
    <cellStyle name="Total 2 4 3 2 2 2 6 7" xfId="50721"/>
    <cellStyle name="Total 2 4 3 2 2 2 6 8" xfId="50722"/>
    <cellStyle name="Total 2 4 3 2 2 2 6 9" xfId="50723"/>
    <cellStyle name="Total 2 4 3 2 2 2 7" xfId="50724"/>
    <cellStyle name="Total 2 4 3 2 2 2 8" xfId="50725"/>
    <cellStyle name="Total 2 4 3 2 2 2 9" xfId="50726"/>
    <cellStyle name="Total 2 4 3 2 2 3" xfId="50727"/>
    <cellStyle name="Total 2 4 3 2 2 3 2" xfId="50728"/>
    <cellStyle name="Total 2 4 3 2 2 3 3" xfId="50729"/>
    <cellStyle name="Total 2 4 3 2 2 3 4" xfId="50730"/>
    <cellStyle name="Total 2 4 3 2 2 3 5" xfId="50731"/>
    <cellStyle name="Total 2 4 3 2 2 3 6" xfId="50732"/>
    <cellStyle name="Total 2 4 3 2 2 3 7" xfId="50733"/>
    <cellStyle name="Total 2 4 3 2 2 3 8" xfId="50734"/>
    <cellStyle name="Total 2 4 3 2 2 3 9" xfId="50735"/>
    <cellStyle name="Total 2 4 3 2 2 4" xfId="50736"/>
    <cellStyle name="Total 2 4 3 2 2 4 2" xfId="50737"/>
    <cellStyle name="Total 2 4 3 2 2 4 3" xfId="50738"/>
    <cellStyle name="Total 2 4 3 2 2 4 4" xfId="50739"/>
    <cellStyle name="Total 2 4 3 2 2 4 5" xfId="50740"/>
    <cellStyle name="Total 2 4 3 2 2 4 6" xfId="50741"/>
    <cellStyle name="Total 2 4 3 2 2 4 7" xfId="50742"/>
    <cellStyle name="Total 2 4 3 2 2 4 8" xfId="50743"/>
    <cellStyle name="Total 2 4 3 2 2 4 9" xfId="50744"/>
    <cellStyle name="Total 2 4 3 2 2 5" xfId="50745"/>
    <cellStyle name="Total 2 4 3 2 2 5 2" xfId="50746"/>
    <cellStyle name="Total 2 4 3 2 2 5 3" xfId="50747"/>
    <cellStyle name="Total 2 4 3 2 2 5 4" xfId="50748"/>
    <cellStyle name="Total 2 4 3 2 2 5 5" xfId="50749"/>
    <cellStyle name="Total 2 4 3 2 2 5 6" xfId="50750"/>
    <cellStyle name="Total 2 4 3 2 2 5 7" xfId="50751"/>
    <cellStyle name="Total 2 4 3 2 2 5 8" xfId="50752"/>
    <cellStyle name="Total 2 4 3 2 2 5 9" xfId="50753"/>
    <cellStyle name="Total 2 4 3 2 2 6" xfId="50754"/>
    <cellStyle name="Total 2 4 3 2 2 6 2" xfId="50755"/>
    <cellStyle name="Total 2 4 3 2 2 6 3" xfId="50756"/>
    <cellStyle name="Total 2 4 3 2 2 6 4" xfId="50757"/>
    <cellStyle name="Total 2 4 3 2 2 6 5" xfId="50758"/>
    <cellStyle name="Total 2 4 3 2 2 6 6" xfId="50759"/>
    <cellStyle name="Total 2 4 3 2 2 6 7" xfId="50760"/>
    <cellStyle name="Total 2 4 3 2 2 6 8" xfId="50761"/>
    <cellStyle name="Total 2 4 3 2 2 6 9" xfId="50762"/>
    <cellStyle name="Total 2 4 3 2 2 7" xfId="50763"/>
    <cellStyle name="Total 2 4 3 2 2 7 2" xfId="50764"/>
    <cellStyle name="Total 2 4 3 2 2 7 3" xfId="50765"/>
    <cellStyle name="Total 2 4 3 2 2 7 4" xfId="50766"/>
    <cellStyle name="Total 2 4 3 2 2 7 5" xfId="50767"/>
    <cellStyle name="Total 2 4 3 2 2 7 6" xfId="50768"/>
    <cellStyle name="Total 2 4 3 2 2 7 7" xfId="50769"/>
    <cellStyle name="Total 2 4 3 2 2 7 8" xfId="50770"/>
    <cellStyle name="Total 2 4 3 2 2 7 9" xfId="50771"/>
    <cellStyle name="Total 2 4 3 2 2 8" xfId="50772"/>
    <cellStyle name="Total 2 4 3 2 2 8 2" xfId="50773"/>
    <cellStyle name="Total 2 4 3 2 2 8 3" xfId="50774"/>
    <cellStyle name="Total 2 4 3 2 2 8 4" xfId="50775"/>
    <cellStyle name="Total 2 4 3 2 2 8 5" xfId="50776"/>
    <cellStyle name="Total 2 4 3 2 2 8 6" xfId="50777"/>
    <cellStyle name="Total 2 4 3 2 2 8 7" xfId="50778"/>
    <cellStyle name="Total 2 4 3 2 2 8 8" xfId="50779"/>
    <cellStyle name="Total 2 4 3 2 2 8 9" xfId="50780"/>
    <cellStyle name="Total 2 4 3 2 2 9" xfId="50781"/>
    <cellStyle name="Total 2 4 3 2 3" xfId="50782"/>
    <cellStyle name="Total 2 4 3 2 3 10" xfId="50783"/>
    <cellStyle name="Total 2 4 3 2 3 11" xfId="50784"/>
    <cellStyle name="Total 2 4 3 2 3 12" xfId="50785"/>
    <cellStyle name="Total 2 4 3 2 3 13" xfId="50786"/>
    <cellStyle name="Total 2 4 3 2 3 14" xfId="50787"/>
    <cellStyle name="Total 2 4 3 2 3 15" xfId="50788"/>
    <cellStyle name="Total 2 4 3 2 3 16" xfId="50789"/>
    <cellStyle name="Total 2 4 3 2 3 2" xfId="50790"/>
    <cellStyle name="Total 2 4 3 2 3 2 10" xfId="50791"/>
    <cellStyle name="Total 2 4 3 2 3 2 11" xfId="50792"/>
    <cellStyle name="Total 2 4 3 2 3 2 12" xfId="50793"/>
    <cellStyle name="Total 2 4 3 2 3 2 13" xfId="50794"/>
    <cellStyle name="Total 2 4 3 2 3 2 14" xfId="50795"/>
    <cellStyle name="Total 2 4 3 2 3 2 2" xfId="50796"/>
    <cellStyle name="Total 2 4 3 2 3 2 2 2" xfId="50797"/>
    <cellStyle name="Total 2 4 3 2 3 2 2 3" xfId="50798"/>
    <cellStyle name="Total 2 4 3 2 3 2 2 4" xfId="50799"/>
    <cellStyle name="Total 2 4 3 2 3 2 2 5" xfId="50800"/>
    <cellStyle name="Total 2 4 3 2 3 2 2 6" xfId="50801"/>
    <cellStyle name="Total 2 4 3 2 3 2 2 7" xfId="50802"/>
    <cellStyle name="Total 2 4 3 2 3 2 2 8" xfId="50803"/>
    <cellStyle name="Total 2 4 3 2 3 2 2 9" xfId="50804"/>
    <cellStyle name="Total 2 4 3 2 3 2 3" xfId="50805"/>
    <cellStyle name="Total 2 4 3 2 3 2 3 2" xfId="50806"/>
    <cellStyle name="Total 2 4 3 2 3 2 3 3" xfId="50807"/>
    <cellStyle name="Total 2 4 3 2 3 2 3 4" xfId="50808"/>
    <cellStyle name="Total 2 4 3 2 3 2 3 5" xfId="50809"/>
    <cellStyle name="Total 2 4 3 2 3 2 3 6" xfId="50810"/>
    <cellStyle name="Total 2 4 3 2 3 2 3 7" xfId="50811"/>
    <cellStyle name="Total 2 4 3 2 3 2 3 8" xfId="50812"/>
    <cellStyle name="Total 2 4 3 2 3 2 3 9" xfId="50813"/>
    <cellStyle name="Total 2 4 3 2 3 2 4" xfId="50814"/>
    <cellStyle name="Total 2 4 3 2 3 2 4 2" xfId="50815"/>
    <cellStyle name="Total 2 4 3 2 3 2 4 3" xfId="50816"/>
    <cellStyle name="Total 2 4 3 2 3 2 4 4" xfId="50817"/>
    <cellStyle name="Total 2 4 3 2 3 2 4 5" xfId="50818"/>
    <cellStyle name="Total 2 4 3 2 3 2 4 6" xfId="50819"/>
    <cellStyle name="Total 2 4 3 2 3 2 4 7" xfId="50820"/>
    <cellStyle name="Total 2 4 3 2 3 2 4 8" xfId="50821"/>
    <cellStyle name="Total 2 4 3 2 3 2 4 9" xfId="50822"/>
    <cellStyle name="Total 2 4 3 2 3 2 5" xfId="50823"/>
    <cellStyle name="Total 2 4 3 2 3 2 5 2" xfId="50824"/>
    <cellStyle name="Total 2 4 3 2 3 2 5 3" xfId="50825"/>
    <cellStyle name="Total 2 4 3 2 3 2 5 4" xfId="50826"/>
    <cellStyle name="Total 2 4 3 2 3 2 5 5" xfId="50827"/>
    <cellStyle name="Total 2 4 3 2 3 2 5 6" xfId="50828"/>
    <cellStyle name="Total 2 4 3 2 3 2 5 7" xfId="50829"/>
    <cellStyle name="Total 2 4 3 2 3 2 5 8" xfId="50830"/>
    <cellStyle name="Total 2 4 3 2 3 2 5 9" xfId="50831"/>
    <cellStyle name="Total 2 4 3 2 3 2 6" xfId="50832"/>
    <cellStyle name="Total 2 4 3 2 3 2 6 2" xfId="50833"/>
    <cellStyle name="Total 2 4 3 2 3 2 6 3" xfId="50834"/>
    <cellStyle name="Total 2 4 3 2 3 2 6 4" xfId="50835"/>
    <cellStyle name="Total 2 4 3 2 3 2 6 5" xfId="50836"/>
    <cellStyle name="Total 2 4 3 2 3 2 6 6" xfId="50837"/>
    <cellStyle name="Total 2 4 3 2 3 2 6 7" xfId="50838"/>
    <cellStyle name="Total 2 4 3 2 3 2 6 8" xfId="50839"/>
    <cellStyle name="Total 2 4 3 2 3 2 6 9" xfId="50840"/>
    <cellStyle name="Total 2 4 3 2 3 2 7" xfId="50841"/>
    <cellStyle name="Total 2 4 3 2 3 2 8" xfId="50842"/>
    <cellStyle name="Total 2 4 3 2 3 2 9" xfId="50843"/>
    <cellStyle name="Total 2 4 3 2 3 3" xfId="50844"/>
    <cellStyle name="Total 2 4 3 2 3 3 2" xfId="50845"/>
    <cellStyle name="Total 2 4 3 2 3 3 3" xfId="50846"/>
    <cellStyle name="Total 2 4 3 2 3 3 4" xfId="50847"/>
    <cellStyle name="Total 2 4 3 2 3 3 5" xfId="50848"/>
    <cellStyle name="Total 2 4 3 2 3 3 6" xfId="50849"/>
    <cellStyle name="Total 2 4 3 2 3 3 7" xfId="50850"/>
    <cellStyle name="Total 2 4 3 2 3 3 8" xfId="50851"/>
    <cellStyle name="Total 2 4 3 2 3 3 9" xfId="50852"/>
    <cellStyle name="Total 2 4 3 2 3 4" xfId="50853"/>
    <cellStyle name="Total 2 4 3 2 3 4 2" xfId="50854"/>
    <cellStyle name="Total 2 4 3 2 3 4 3" xfId="50855"/>
    <cellStyle name="Total 2 4 3 2 3 4 4" xfId="50856"/>
    <cellStyle name="Total 2 4 3 2 3 4 5" xfId="50857"/>
    <cellStyle name="Total 2 4 3 2 3 4 6" xfId="50858"/>
    <cellStyle name="Total 2 4 3 2 3 4 7" xfId="50859"/>
    <cellStyle name="Total 2 4 3 2 3 4 8" xfId="50860"/>
    <cellStyle name="Total 2 4 3 2 3 4 9" xfId="50861"/>
    <cellStyle name="Total 2 4 3 2 3 5" xfId="50862"/>
    <cellStyle name="Total 2 4 3 2 3 5 2" xfId="50863"/>
    <cellStyle name="Total 2 4 3 2 3 5 3" xfId="50864"/>
    <cellStyle name="Total 2 4 3 2 3 5 4" xfId="50865"/>
    <cellStyle name="Total 2 4 3 2 3 5 5" xfId="50866"/>
    <cellStyle name="Total 2 4 3 2 3 5 6" xfId="50867"/>
    <cellStyle name="Total 2 4 3 2 3 5 7" xfId="50868"/>
    <cellStyle name="Total 2 4 3 2 3 5 8" xfId="50869"/>
    <cellStyle name="Total 2 4 3 2 3 5 9" xfId="50870"/>
    <cellStyle name="Total 2 4 3 2 3 6" xfId="50871"/>
    <cellStyle name="Total 2 4 3 2 3 6 2" xfId="50872"/>
    <cellStyle name="Total 2 4 3 2 3 6 3" xfId="50873"/>
    <cellStyle name="Total 2 4 3 2 3 6 4" xfId="50874"/>
    <cellStyle name="Total 2 4 3 2 3 6 5" xfId="50875"/>
    <cellStyle name="Total 2 4 3 2 3 6 6" xfId="50876"/>
    <cellStyle name="Total 2 4 3 2 3 6 7" xfId="50877"/>
    <cellStyle name="Total 2 4 3 2 3 6 8" xfId="50878"/>
    <cellStyle name="Total 2 4 3 2 3 6 9" xfId="50879"/>
    <cellStyle name="Total 2 4 3 2 3 7" xfId="50880"/>
    <cellStyle name="Total 2 4 3 2 3 7 2" xfId="50881"/>
    <cellStyle name="Total 2 4 3 2 3 7 3" xfId="50882"/>
    <cellStyle name="Total 2 4 3 2 3 7 4" xfId="50883"/>
    <cellStyle name="Total 2 4 3 2 3 7 5" xfId="50884"/>
    <cellStyle name="Total 2 4 3 2 3 7 6" xfId="50885"/>
    <cellStyle name="Total 2 4 3 2 3 7 7" xfId="50886"/>
    <cellStyle name="Total 2 4 3 2 3 7 8" xfId="50887"/>
    <cellStyle name="Total 2 4 3 2 3 7 9" xfId="50888"/>
    <cellStyle name="Total 2 4 3 2 3 8" xfId="50889"/>
    <cellStyle name="Total 2 4 3 2 3 8 2" xfId="50890"/>
    <cellStyle name="Total 2 4 3 2 3 8 3" xfId="50891"/>
    <cellStyle name="Total 2 4 3 2 3 8 4" xfId="50892"/>
    <cellStyle name="Total 2 4 3 2 3 8 5" xfId="50893"/>
    <cellStyle name="Total 2 4 3 2 3 8 6" xfId="50894"/>
    <cellStyle name="Total 2 4 3 2 3 8 7" xfId="50895"/>
    <cellStyle name="Total 2 4 3 2 3 8 8" xfId="50896"/>
    <cellStyle name="Total 2 4 3 2 3 8 9" xfId="50897"/>
    <cellStyle name="Total 2 4 3 2 3 9" xfId="50898"/>
    <cellStyle name="Total 2 4 3 2 4" xfId="50899"/>
    <cellStyle name="Total 2 4 3 2 4 10" xfId="50900"/>
    <cellStyle name="Total 2 4 3 2 4 11" xfId="50901"/>
    <cellStyle name="Total 2 4 3 2 4 12" xfId="50902"/>
    <cellStyle name="Total 2 4 3 2 4 13" xfId="50903"/>
    <cellStyle name="Total 2 4 3 2 4 14" xfId="50904"/>
    <cellStyle name="Total 2 4 3 2 4 15" xfId="50905"/>
    <cellStyle name="Total 2 4 3 2 4 16" xfId="50906"/>
    <cellStyle name="Total 2 4 3 2 4 2" xfId="50907"/>
    <cellStyle name="Total 2 4 3 2 4 2 10" xfId="50908"/>
    <cellStyle name="Total 2 4 3 2 4 2 11" xfId="50909"/>
    <cellStyle name="Total 2 4 3 2 4 2 12" xfId="50910"/>
    <cellStyle name="Total 2 4 3 2 4 2 13" xfId="50911"/>
    <cellStyle name="Total 2 4 3 2 4 2 14" xfId="50912"/>
    <cellStyle name="Total 2 4 3 2 4 2 2" xfId="50913"/>
    <cellStyle name="Total 2 4 3 2 4 2 2 2" xfId="50914"/>
    <cellStyle name="Total 2 4 3 2 4 2 2 3" xfId="50915"/>
    <cellStyle name="Total 2 4 3 2 4 2 2 4" xfId="50916"/>
    <cellStyle name="Total 2 4 3 2 4 2 2 5" xfId="50917"/>
    <cellStyle name="Total 2 4 3 2 4 2 2 6" xfId="50918"/>
    <cellStyle name="Total 2 4 3 2 4 2 2 7" xfId="50919"/>
    <cellStyle name="Total 2 4 3 2 4 2 2 8" xfId="50920"/>
    <cellStyle name="Total 2 4 3 2 4 2 2 9" xfId="50921"/>
    <cellStyle name="Total 2 4 3 2 4 2 3" xfId="50922"/>
    <cellStyle name="Total 2 4 3 2 4 2 3 2" xfId="50923"/>
    <cellStyle name="Total 2 4 3 2 4 2 3 3" xfId="50924"/>
    <cellStyle name="Total 2 4 3 2 4 2 3 4" xfId="50925"/>
    <cellStyle name="Total 2 4 3 2 4 2 3 5" xfId="50926"/>
    <cellStyle name="Total 2 4 3 2 4 2 3 6" xfId="50927"/>
    <cellStyle name="Total 2 4 3 2 4 2 3 7" xfId="50928"/>
    <cellStyle name="Total 2 4 3 2 4 2 3 8" xfId="50929"/>
    <cellStyle name="Total 2 4 3 2 4 2 3 9" xfId="50930"/>
    <cellStyle name="Total 2 4 3 2 4 2 4" xfId="50931"/>
    <cellStyle name="Total 2 4 3 2 4 2 4 2" xfId="50932"/>
    <cellStyle name="Total 2 4 3 2 4 2 4 3" xfId="50933"/>
    <cellStyle name="Total 2 4 3 2 4 2 4 4" xfId="50934"/>
    <cellStyle name="Total 2 4 3 2 4 2 4 5" xfId="50935"/>
    <cellStyle name="Total 2 4 3 2 4 2 4 6" xfId="50936"/>
    <cellStyle name="Total 2 4 3 2 4 2 4 7" xfId="50937"/>
    <cellStyle name="Total 2 4 3 2 4 2 4 8" xfId="50938"/>
    <cellStyle name="Total 2 4 3 2 4 2 4 9" xfId="50939"/>
    <cellStyle name="Total 2 4 3 2 4 2 5" xfId="50940"/>
    <cellStyle name="Total 2 4 3 2 4 2 5 2" xfId="50941"/>
    <cellStyle name="Total 2 4 3 2 4 2 5 3" xfId="50942"/>
    <cellStyle name="Total 2 4 3 2 4 2 5 4" xfId="50943"/>
    <cellStyle name="Total 2 4 3 2 4 2 5 5" xfId="50944"/>
    <cellStyle name="Total 2 4 3 2 4 2 5 6" xfId="50945"/>
    <cellStyle name="Total 2 4 3 2 4 2 5 7" xfId="50946"/>
    <cellStyle name="Total 2 4 3 2 4 2 5 8" xfId="50947"/>
    <cellStyle name="Total 2 4 3 2 4 2 5 9" xfId="50948"/>
    <cellStyle name="Total 2 4 3 2 4 2 6" xfId="50949"/>
    <cellStyle name="Total 2 4 3 2 4 2 6 2" xfId="50950"/>
    <cellStyle name="Total 2 4 3 2 4 2 6 3" xfId="50951"/>
    <cellStyle name="Total 2 4 3 2 4 2 6 4" xfId="50952"/>
    <cellStyle name="Total 2 4 3 2 4 2 6 5" xfId="50953"/>
    <cellStyle name="Total 2 4 3 2 4 2 6 6" xfId="50954"/>
    <cellStyle name="Total 2 4 3 2 4 2 6 7" xfId="50955"/>
    <cellStyle name="Total 2 4 3 2 4 2 6 8" xfId="50956"/>
    <cellStyle name="Total 2 4 3 2 4 2 6 9" xfId="50957"/>
    <cellStyle name="Total 2 4 3 2 4 2 7" xfId="50958"/>
    <cellStyle name="Total 2 4 3 2 4 2 8" xfId="50959"/>
    <cellStyle name="Total 2 4 3 2 4 2 9" xfId="50960"/>
    <cellStyle name="Total 2 4 3 2 4 3" xfId="50961"/>
    <cellStyle name="Total 2 4 3 2 4 3 2" xfId="50962"/>
    <cellStyle name="Total 2 4 3 2 4 3 3" xfId="50963"/>
    <cellStyle name="Total 2 4 3 2 4 3 4" xfId="50964"/>
    <cellStyle name="Total 2 4 3 2 4 3 5" xfId="50965"/>
    <cellStyle name="Total 2 4 3 2 4 3 6" xfId="50966"/>
    <cellStyle name="Total 2 4 3 2 4 3 7" xfId="50967"/>
    <cellStyle name="Total 2 4 3 2 4 3 8" xfId="50968"/>
    <cellStyle name="Total 2 4 3 2 4 3 9" xfId="50969"/>
    <cellStyle name="Total 2 4 3 2 4 4" xfId="50970"/>
    <cellStyle name="Total 2 4 3 2 4 4 2" xfId="50971"/>
    <cellStyle name="Total 2 4 3 2 4 4 3" xfId="50972"/>
    <cellStyle name="Total 2 4 3 2 4 4 4" xfId="50973"/>
    <cellStyle name="Total 2 4 3 2 4 4 5" xfId="50974"/>
    <cellStyle name="Total 2 4 3 2 4 4 6" xfId="50975"/>
    <cellStyle name="Total 2 4 3 2 4 4 7" xfId="50976"/>
    <cellStyle name="Total 2 4 3 2 4 4 8" xfId="50977"/>
    <cellStyle name="Total 2 4 3 2 4 4 9" xfId="50978"/>
    <cellStyle name="Total 2 4 3 2 4 5" xfId="50979"/>
    <cellStyle name="Total 2 4 3 2 4 5 2" xfId="50980"/>
    <cellStyle name="Total 2 4 3 2 4 5 3" xfId="50981"/>
    <cellStyle name="Total 2 4 3 2 4 5 4" xfId="50982"/>
    <cellStyle name="Total 2 4 3 2 4 5 5" xfId="50983"/>
    <cellStyle name="Total 2 4 3 2 4 5 6" xfId="50984"/>
    <cellStyle name="Total 2 4 3 2 4 5 7" xfId="50985"/>
    <cellStyle name="Total 2 4 3 2 4 5 8" xfId="50986"/>
    <cellStyle name="Total 2 4 3 2 4 5 9" xfId="50987"/>
    <cellStyle name="Total 2 4 3 2 4 6" xfId="50988"/>
    <cellStyle name="Total 2 4 3 2 4 6 2" xfId="50989"/>
    <cellStyle name="Total 2 4 3 2 4 6 3" xfId="50990"/>
    <cellStyle name="Total 2 4 3 2 4 6 4" xfId="50991"/>
    <cellStyle name="Total 2 4 3 2 4 6 5" xfId="50992"/>
    <cellStyle name="Total 2 4 3 2 4 6 6" xfId="50993"/>
    <cellStyle name="Total 2 4 3 2 4 6 7" xfId="50994"/>
    <cellStyle name="Total 2 4 3 2 4 6 8" xfId="50995"/>
    <cellStyle name="Total 2 4 3 2 4 6 9" xfId="50996"/>
    <cellStyle name="Total 2 4 3 2 4 7" xfId="50997"/>
    <cellStyle name="Total 2 4 3 2 4 7 2" xfId="50998"/>
    <cellStyle name="Total 2 4 3 2 4 7 3" xfId="50999"/>
    <cellStyle name="Total 2 4 3 2 4 7 4" xfId="51000"/>
    <cellStyle name="Total 2 4 3 2 4 7 5" xfId="51001"/>
    <cellStyle name="Total 2 4 3 2 4 7 6" xfId="51002"/>
    <cellStyle name="Total 2 4 3 2 4 7 7" xfId="51003"/>
    <cellStyle name="Total 2 4 3 2 4 7 8" xfId="51004"/>
    <cellStyle name="Total 2 4 3 2 4 7 9" xfId="51005"/>
    <cellStyle name="Total 2 4 3 2 4 8" xfId="51006"/>
    <cellStyle name="Total 2 4 3 2 4 8 2" xfId="51007"/>
    <cellStyle name="Total 2 4 3 2 4 8 3" xfId="51008"/>
    <cellStyle name="Total 2 4 3 2 4 8 4" xfId="51009"/>
    <cellStyle name="Total 2 4 3 2 4 8 5" xfId="51010"/>
    <cellStyle name="Total 2 4 3 2 4 8 6" xfId="51011"/>
    <cellStyle name="Total 2 4 3 2 4 8 7" xfId="51012"/>
    <cellStyle name="Total 2 4 3 2 4 8 8" xfId="51013"/>
    <cellStyle name="Total 2 4 3 2 4 8 9" xfId="51014"/>
    <cellStyle name="Total 2 4 3 2 4 9" xfId="51015"/>
    <cellStyle name="Total 2 4 3 2 5" xfId="51016"/>
    <cellStyle name="Total 2 4 3 2 5 2" xfId="51017"/>
    <cellStyle name="Total 2 4 3 2 5 3" xfId="51018"/>
    <cellStyle name="Total 2 4 3 2 5 4" xfId="51019"/>
    <cellStyle name="Total 2 4 3 2 5 5" xfId="51020"/>
    <cellStyle name="Total 2 4 3 2 5 6" xfId="51021"/>
    <cellStyle name="Total 2 4 3 2 5 7" xfId="51022"/>
    <cellStyle name="Total 2 4 3 2 5 8" xfId="51023"/>
    <cellStyle name="Total 2 4 3 2 5 9" xfId="51024"/>
    <cellStyle name="Total 2 4 3 2 6" xfId="51025"/>
    <cellStyle name="Total 2 4 3 2 6 2" xfId="51026"/>
    <cellStyle name="Total 2 4 3 2 6 3" xfId="51027"/>
    <cellStyle name="Total 2 4 3 2 6 4" xfId="51028"/>
    <cellStyle name="Total 2 4 3 2 6 5" xfId="51029"/>
    <cellStyle name="Total 2 4 3 2 6 6" xfId="51030"/>
    <cellStyle name="Total 2 4 3 2 6 7" xfId="51031"/>
    <cellStyle name="Total 2 4 3 2 6 8" xfId="51032"/>
    <cellStyle name="Total 2 4 3 2 6 9" xfId="51033"/>
    <cellStyle name="Total 2 4 3 2 7" xfId="51034"/>
    <cellStyle name="Total 2 4 3 2 7 2" xfId="51035"/>
    <cellStyle name="Total 2 4 3 2 7 3" xfId="51036"/>
    <cellStyle name="Total 2 4 3 2 7 4" xfId="51037"/>
    <cellStyle name="Total 2 4 3 2 7 5" xfId="51038"/>
    <cellStyle name="Total 2 4 3 2 7 6" xfId="51039"/>
    <cellStyle name="Total 2 4 3 2 7 7" xfId="51040"/>
    <cellStyle name="Total 2 4 3 2 7 8" xfId="51041"/>
    <cellStyle name="Total 2 4 3 2 7 9" xfId="51042"/>
    <cellStyle name="Total 2 4 3 2 8" xfId="51043"/>
    <cellStyle name="Total 2 4 3 2 8 2" xfId="51044"/>
    <cellStyle name="Total 2 4 3 2 8 3" xfId="51045"/>
    <cellStyle name="Total 2 4 3 2 8 4" xfId="51046"/>
    <cellStyle name="Total 2 4 3 2 8 5" xfId="51047"/>
    <cellStyle name="Total 2 4 3 2 8 6" xfId="51048"/>
    <cellStyle name="Total 2 4 3 2 8 7" xfId="51049"/>
    <cellStyle name="Total 2 4 3 2 8 8" xfId="51050"/>
    <cellStyle name="Total 2 4 3 2 8 9" xfId="51051"/>
    <cellStyle name="Total 2 4 3 2 9" xfId="51052"/>
    <cellStyle name="Total 2 4 3 2 9 2" xfId="51053"/>
    <cellStyle name="Total 2 4 3 2 9 3" xfId="51054"/>
    <cellStyle name="Total 2 4 3 2 9 4" xfId="51055"/>
    <cellStyle name="Total 2 4 3 2 9 5" xfId="51056"/>
    <cellStyle name="Total 2 4 3 2 9 6" xfId="51057"/>
    <cellStyle name="Total 2 4 3 2 9 7" xfId="51058"/>
    <cellStyle name="Total 2 4 3 2 9 8" xfId="51059"/>
    <cellStyle name="Total 2 4 3 2 9 9" xfId="51060"/>
    <cellStyle name="Total 2 4 3 3" xfId="51061"/>
    <cellStyle name="Total 2 4 3 3 10" xfId="51062"/>
    <cellStyle name="Total 2 4 3 3 11" xfId="51063"/>
    <cellStyle name="Total 2 4 3 3 12" xfId="51064"/>
    <cellStyle name="Total 2 4 3 3 13" xfId="51065"/>
    <cellStyle name="Total 2 4 3 3 14" xfId="51066"/>
    <cellStyle name="Total 2 4 3 3 15" xfId="51067"/>
    <cellStyle name="Total 2 4 3 3 16" xfId="51068"/>
    <cellStyle name="Total 2 4 3 3 2" xfId="51069"/>
    <cellStyle name="Total 2 4 3 3 2 10" xfId="51070"/>
    <cellStyle name="Total 2 4 3 3 2 11" xfId="51071"/>
    <cellStyle name="Total 2 4 3 3 2 12" xfId="51072"/>
    <cellStyle name="Total 2 4 3 3 2 13" xfId="51073"/>
    <cellStyle name="Total 2 4 3 3 2 14" xfId="51074"/>
    <cellStyle name="Total 2 4 3 3 2 2" xfId="51075"/>
    <cellStyle name="Total 2 4 3 3 2 2 2" xfId="51076"/>
    <cellStyle name="Total 2 4 3 3 2 2 3" xfId="51077"/>
    <cellStyle name="Total 2 4 3 3 2 2 4" xfId="51078"/>
    <cellStyle name="Total 2 4 3 3 2 2 5" xfId="51079"/>
    <cellStyle name="Total 2 4 3 3 2 2 6" xfId="51080"/>
    <cellStyle name="Total 2 4 3 3 2 2 7" xfId="51081"/>
    <cellStyle name="Total 2 4 3 3 2 2 8" xfId="51082"/>
    <cellStyle name="Total 2 4 3 3 2 2 9" xfId="51083"/>
    <cellStyle name="Total 2 4 3 3 2 3" xfId="51084"/>
    <cellStyle name="Total 2 4 3 3 2 3 2" xfId="51085"/>
    <cellStyle name="Total 2 4 3 3 2 3 3" xfId="51086"/>
    <cellStyle name="Total 2 4 3 3 2 3 4" xfId="51087"/>
    <cellStyle name="Total 2 4 3 3 2 3 5" xfId="51088"/>
    <cellStyle name="Total 2 4 3 3 2 3 6" xfId="51089"/>
    <cellStyle name="Total 2 4 3 3 2 3 7" xfId="51090"/>
    <cellStyle name="Total 2 4 3 3 2 3 8" xfId="51091"/>
    <cellStyle name="Total 2 4 3 3 2 3 9" xfId="51092"/>
    <cellStyle name="Total 2 4 3 3 2 4" xfId="51093"/>
    <cellStyle name="Total 2 4 3 3 2 4 2" xfId="51094"/>
    <cellStyle name="Total 2 4 3 3 2 4 3" xfId="51095"/>
    <cellStyle name="Total 2 4 3 3 2 4 4" xfId="51096"/>
    <cellStyle name="Total 2 4 3 3 2 4 5" xfId="51097"/>
    <cellStyle name="Total 2 4 3 3 2 4 6" xfId="51098"/>
    <cellStyle name="Total 2 4 3 3 2 4 7" xfId="51099"/>
    <cellStyle name="Total 2 4 3 3 2 4 8" xfId="51100"/>
    <cellStyle name="Total 2 4 3 3 2 4 9" xfId="51101"/>
    <cellStyle name="Total 2 4 3 3 2 5" xfId="51102"/>
    <cellStyle name="Total 2 4 3 3 2 5 2" xfId="51103"/>
    <cellStyle name="Total 2 4 3 3 2 5 3" xfId="51104"/>
    <cellStyle name="Total 2 4 3 3 2 5 4" xfId="51105"/>
    <cellStyle name="Total 2 4 3 3 2 5 5" xfId="51106"/>
    <cellStyle name="Total 2 4 3 3 2 5 6" xfId="51107"/>
    <cellStyle name="Total 2 4 3 3 2 5 7" xfId="51108"/>
    <cellStyle name="Total 2 4 3 3 2 5 8" xfId="51109"/>
    <cellStyle name="Total 2 4 3 3 2 5 9" xfId="51110"/>
    <cellStyle name="Total 2 4 3 3 2 6" xfId="51111"/>
    <cellStyle name="Total 2 4 3 3 2 6 2" xfId="51112"/>
    <cellStyle name="Total 2 4 3 3 2 6 3" xfId="51113"/>
    <cellStyle name="Total 2 4 3 3 2 6 4" xfId="51114"/>
    <cellStyle name="Total 2 4 3 3 2 6 5" xfId="51115"/>
    <cellStyle name="Total 2 4 3 3 2 6 6" xfId="51116"/>
    <cellStyle name="Total 2 4 3 3 2 6 7" xfId="51117"/>
    <cellStyle name="Total 2 4 3 3 2 6 8" xfId="51118"/>
    <cellStyle name="Total 2 4 3 3 2 6 9" xfId="51119"/>
    <cellStyle name="Total 2 4 3 3 2 7" xfId="51120"/>
    <cellStyle name="Total 2 4 3 3 2 8" xfId="51121"/>
    <cellStyle name="Total 2 4 3 3 2 9" xfId="51122"/>
    <cellStyle name="Total 2 4 3 3 3" xfId="51123"/>
    <cellStyle name="Total 2 4 3 3 3 2" xfId="51124"/>
    <cellStyle name="Total 2 4 3 3 3 3" xfId="51125"/>
    <cellStyle name="Total 2 4 3 3 3 4" xfId="51126"/>
    <cellStyle name="Total 2 4 3 3 3 5" xfId="51127"/>
    <cellStyle name="Total 2 4 3 3 3 6" xfId="51128"/>
    <cellStyle name="Total 2 4 3 3 3 7" xfId="51129"/>
    <cellStyle name="Total 2 4 3 3 3 8" xfId="51130"/>
    <cellStyle name="Total 2 4 3 3 3 9" xfId="51131"/>
    <cellStyle name="Total 2 4 3 3 4" xfId="51132"/>
    <cellStyle name="Total 2 4 3 3 4 2" xfId="51133"/>
    <cellStyle name="Total 2 4 3 3 4 3" xfId="51134"/>
    <cellStyle name="Total 2 4 3 3 4 4" xfId="51135"/>
    <cellStyle name="Total 2 4 3 3 4 5" xfId="51136"/>
    <cellStyle name="Total 2 4 3 3 4 6" xfId="51137"/>
    <cellStyle name="Total 2 4 3 3 4 7" xfId="51138"/>
    <cellStyle name="Total 2 4 3 3 4 8" xfId="51139"/>
    <cellStyle name="Total 2 4 3 3 4 9" xfId="51140"/>
    <cellStyle name="Total 2 4 3 3 5" xfId="51141"/>
    <cellStyle name="Total 2 4 3 3 5 2" xfId="51142"/>
    <cellStyle name="Total 2 4 3 3 5 3" xfId="51143"/>
    <cellStyle name="Total 2 4 3 3 5 4" xfId="51144"/>
    <cellStyle name="Total 2 4 3 3 5 5" xfId="51145"/>
    <cellStyle name="Total 2 4 3 3 5 6" xfId="51146"/>
    <cellStyle name="Total 2 4 3 3 5 7" xfId="51147"/>
    <cellStyle name="Total 2 4 3 3 5 8" xfId="51148"/>
    <cellStyle name="Total 2 4 3 3 5 9" xfId="51149"/>
    <cellStyle name="Total 2 4 3 3 6" xfId="51150"/>
    <cellStyle name="Total 2 4 3 3 6 2" xfId="51151"/>
    <cellStyle name="Total 2 4 3 3 6 3" xfId="51152"/>
    <cellStyle name="Total 2 4 3 3 6 4" xfId="51153"/>
    <cellStyle name="Total 2 4 3 3 6 5" xfId="51154"/>
    <cellStyle name="Total 2 4 3 3 6 6" xfId="51155"/>
    <cellStyle name="Total 2 4 3 3 6 7" xfId="51156"/>
    <cellStyle name="Total 2 4 3 3 6 8" xfId="51157"/>
    <cellStyle name="Total 2 4 3 3 6 9" xfId="51158"/>
    <cellStyle name="Total 2 4 3 3 7" xfId="51159"/>
    <cellStyle name="Total 2 4 3 3 7 2" xfId="51160"/>
    <cellStyle name="Total 2 4 3 3 7 3" xfId="51161"/>
    <cellStyle name="Total 2 4 3 3 7 4" xfId="51162"/>
    <cellStyle name="Total 2 4 3 3 7 5" xfId="51163"/>
    <cellStyle name="Total 2 4 3 3 7 6" xfId="51164"/>
    <cellStyle name="Total 2 4 3 3 7 7" xfId="51165"/>
    <cellStyle name="Total 2 4 3 3 7 8" xfId="51166"/>
    <cellStyle name="Total 2 4 3 3 7 9" xfId="51167"/>
    <cellStyle name="Total 2 4 3 3 8" xfId="51168"/>
    <cellStyle name="Total 2 4 3 3 8 2" xfId="51169"/>
    <cellStyle name="Total 2 4 3 3 8 3" xfId="51170"/>
    <cellStyle name="Total 2 4 3 3 8 4" xfId="51171"/>
    <cellStyle name="Total 2 4 3 3 8 5" xfId="51172"/>
    <cellStyle name="Total 2 4 3 3 8 6" xfId="51173"/>
    <cellStyle name="Total 2 4 3 3 8 7" xfId="51174"/>
    <cellStyle name="Total 2 4 3 3 8 8" xfId="51175"/>
    <cellStyle name="Total 2 4 3 3 8 9" xfId="51176"/>
    <cellStyle name="Total 2 4 3 3 9" xfId="51177"/>
    <cellStyle name="Total 2 4 3 4" xfId="51178"/>
    <cellStyle name="Total 2 4 3 4 10" xfId="51179"/>
    <cellStyle name="Total 2 4 3 4 11" xfId="51180"/>
    <cellStyle name="Total 2 4 3 4 12" xfId="51181"/>
    <cellStyle name="Total 2 4 3 4 13" xfId="51182"/>
    <cellStyle name="Total 2 4 3 4 14" xfId="51183"/>
    <cellStyle name="Total 2 4 3 4 15" xfId="51184"/>
    <cellStyle name="Total 2 4 3 4 16" xfId="51185"/>
    <cellStyle name="Total 2 4 3 4 2" xfId="51186"/>
    <cellStyle name="Total 2 4 3 4 2 10" xfId="51187"/>
    <cellStyle name="Total 2 4 3 4 2 11" xfId="51188"/>
    <cellStyle name="Total 2 4 3 4 2 12" xfId="51189"/>
    <cellStyle name="Total 2 4 3 4 2 13" xfId="51190"/>
    <cellStyle name="Total 2 4 3 4 2 14" xfId="51191"/>
    <cellStyle name="Total 2 4 3 4 2 2" xfId="51192"/>
    <cellStyle name="Total 2 4 3 4 2 2 2" xfId="51193"/>
    <cellStyle name="Total 2 4 3 4 2 2 3" xfId="51194"/>
    <cellStyle name="Total 2 4 3 4 2 2 4" xfId="51195"/>
    <cellStyle name="Total 2 4 3 4 2 2 5" xfId="51196"/>
    <cellStyle name="Total 2 4 3 4 2 2 6" xfId="51197"/>
    <cellStyle name="Total 2 4 3 4 2 2 7" xfId="51198"/>
    <cellStyle name="Total 2 4 3 4 2 2 8" xfId="51199"/>
    <cellStyle name="Total 2 4 3 4 2 2 9" xfId="51200"/>
    <cellStyle name="Total 2 4 3 4 2 3" xfId="51201"/>
    <cellStyle name="Total 2 4 3 4 2 3 2" xfId="51202"/>
    <cellStyle name="Total 2 4 3 4 2 3 3" xfId="51203"/>
    <cellStyle name="Total 2 4 3 4 2 3 4" xfId="51204"/>
    <cellStyle name="Total 2 4 3 4 2 3 5" xfId="51205"/>
    <cellStyle name="Total 2 4 3 4 2 3 6" xfId="51206"/>
    <cellStyle name="Total 2 4 3 4 2 3 7" xfId="51207"/>
    <cellStyle name="Total 2 4 3 4 2 3 8" xfId="51208"/>
    <cellStyle name="Total 2 4 3 4 2 3 9" xfId="51209"/>
    <cellStyle name="Total 2 4 3 4 2 4" xfId="51210"/>
    <cellStyle name="Total 2 4 3 4 2 4 2" xfId="51211"/>
    <cellStyle name="Total 2 4 3 4 2 4 3" xfId="51212"/>
    <cellStyle name="Total 2 4 3 4 2 4 4" xfId="51213"/>
    <cellStyle name="Total 2 4 3 4 2 4 5" xfId="51214"/>
    <cellStyle name="Total 2 4 3 4 2 4 6" xfId="51215"/>
    <cellStyle name="Total 2 4 3 4 2 4 7" xfId="51216"/>
    <cellStyle name="Total 2 4 3 4 2 4 8" xfId="51217"/>
    <cellStyle name="Total 2 4 3 4 2 4 9" xfId="51218"/>
    <cellStyle name="Total 2 4 3 4 2 5" xfId="51219"/>
    <cellStyle name="Total 2 4 3 4 2 5 2" xfId="51220"/>
    <cellStyle name="Total 2 4 3 4 2 5 3" xfId="51221"/>
    <cellStyle name="Total 2 4 3 4 2 5 4" xfId="51222"/>
    <cellStyle name="Total 2 4 3 4 2 5 5" xfId="51223"/>
    <cellStyle name="Total 2 4 3 4 2 5 6" xfId="51224"/>
    <cellStyle name="Total 2 4 3 4 2 5 7" xfId="51225"/>
    <cellStyle name="Total 2 4 3 4 2 5 8" xfId="51226"/>
    <cellStyle name="Total 2 4 3 4 2 5 9" xfId="51227"/>
    <cellStyle name="Total 2 4 3 4 2 6" xfId="51228"/>
    <cellStyle name="Total 2 4 3 4 2 6 2" xfId="51229"/>
    <cellStyle name="Total 2 4 3 4 2 6 3" xfId="51230"/>
    <cellStyle name="Total 2 4 3 4 2 6 4" xfId="51231"/>
    <cellStyle name="Total 2 4 3 4 2 6 5" xfId="51232"/>
    <cellStyle name="Total 2 4 3 4 2 6 6" xfId="51233"/>
    <cellStyle name="Total 2 4 3 4 2 6 7" xfId="51234"/>
    <cellStyle name="Total 2 4 3 4 2 6 8" xfId="51235"/>
    <cellStyle name="Total 2 4 3 4 2 6 9" xfId="51236"/>
    <cellStyle name="Total 2 4 3 4 2 7" xfId="51237"/>
    <cellStyle name="Total 2 4 3 4 2 8" xfId="51238"/>
    <cellStyle name="Total 2 4 3 4 2 9" xfId="51239"/>
    <cellStyle name="Total 2 4 3 4 3" xfId="51240"/>
    <cellStyle name="Total 2 4 3 4 3 2" xfId="51241"/>
    <cellStyle name="Total 2 4 3 4 3 3" xfId="51242"/>
    <cellStyle name="Total 2 4 3 4 3 4" xfId="51243"/>
    <cellStyle name="Total 2 4 3 4 3 5" xfId="51244"/>
    <cellStyle name="Total 2 4 3 4 3 6" xfId="51245"/>
    <cellStyle name="Total 2 4 3 4 3 7" xfId="51246"/>
    <cellStyle name="Total 2 4 3 4 3 8" xfId="51247"/>
    <cellStyle name="Total 2 4 3 4 3 9" xfId="51248"/>
    <cellStyle name="Total 2 4 3 4 4" xfId="51249"/>
    <cellStyle name="Total 2 4 3 4 4 2" xfId="51250"/>
    <cellStyle name="Total 2 4 3 4 4 3" xfId="51251"/>
    <cellStyle name="Total 2 4 3 4 4 4" xfId="51252"/>
    <cellStyle name="Total 2 4 3 4 4 5" xfId="51253"/>
    <cellStyle name="Total 2 4 3 4 4 6" xfId="51254"/>
    <cellStyle name="Total 2 4 3 4 4 7" xfId="51255"/>
    <cellStyle name="Total 2 4 3 4 4 8" xfId="51256"/>
    <cellStyle name="Total 2 4 3 4 4 9" xfId="51257"/>
    <cellStyle name="Total 2 4 3 4 5" xfId="51258"/>
    <cellStyle name="Total 2 4 3 4 5 2" xfId="51259"/>
    <cellStyle name="Total 2 4 3 4 5 3" xfId="51260"/>
    <cellStyle name="Total 2 4 3 4 5 4" xfId="51261"/>
    <cellStyle name="Total 2 4 3 4 5 5" xfId="51262"/>
    <cellStyle name="Total 2 4 3 4 5 6" xfId="51263"/>
    <cellStyle name="Total 2 4 3 4 5 7" xfId="51264"/>
    <cellStyle name="Total 2 4 3 4 5 8" xfId="51265"/>
    <cellStyle name="Total 2 4 3 4 5 9" xfId="51266"/>
    <cellStyle name="Total 2 4 3 4 6" xfId="51267"/>
    <cellStyle name="Total 2 4 3 4 6 2" xfId="51268"/>
    <cellStyle name="Total 2 4 3 4 6 3" xfId="51269"/>
    <cellStyle name="Total 2 4 3 4 6 4" xfId="51270"/>
    <cellStyle name="Total 2 4 3 4 6 5" xfId="51271"/>
    <cellStyle name="Total 2 4 3 4 6 6" xfId="51272"/>
    <cellStyle name="Total 2 4 3 4 6 7" xfId="51273"/>
    <cellStyle name="Total 2 4 3 4 6 8" xfId="51274"/>
    <cellStyle name="Total 2 4 3 4 6 9" xfId="51275"/>
    <cellStyle name="Total 2 4 3 4 7" xfId="51276"/>
    <cellStyle name="Total 2 4 3 4 7 2" xfId="51277"/>
    <cellStyle name="Total 2 4 3 4 7 3" xfId="51278"/>
    <cellStyle name="Total 2 4 3 4 7 4" xfId="51279"/>
    <cellStyle name="Total 2 4 3 4 7 5" xfId="51280"/>
    <cellStyle name="Total 2 4 3 4 7 6" xfId="51281"/>
    <cellStyle name="Total 2 4 3 4 7 7" xfId="51282"/>
    <cellStyle name="Total 2 4 3 4 7 8" xfId="51283"/>
    <cellStyle name="Total 2 4 3 4 7 9" xfId="51284"/>
    <cellStyle name="Total 2 4 3 4 8" xfId="51285"/>
    <cellStyle name="Total 2 4 3 4 8 2" xfId="51286"/>
    <cellStyle name="Total 2 4 3 4 8 3" xfId="51287"/>
    <cellStyle name="Total 2 4 3 4 8 4" xfId="51288"/>
    <cellStyle name="Total 2 4 3 4 8 5" xfId="51289"/>
    <cellStyle name="Total 2 4 3 4 8 6" xfId="51290"/>
    <cellStyle name="Total 2 4 3 4 8 7" xfId="51291"/>
    <cellStyle name="Total 2 4 3 4 8 8" xfId="51292"/>
    <cellStyle name="Total 2 4 3 4 8 9" xfId="51293"/>
    <cellStyle name="Total 2 4 3 4 9" xfId="51294"/>
    <cellStyle name="Total 2 4 3 5" xfId="51295"/>
    <cellStyle name="Total 2 4 3 5 10" xfId="51296"/>
    <cellStyle name="Total 2 4 3 5 11" xfId="51297"/>
    <cellStyle name="Total 2 4 3 5 12" xfId="51298"/>
    <cellStyle name="Total 2 4 3 5 13" xfId="51299"/>
    <cellStyle name="Total 2 4 3 5 14" xfId="51300"/>
    <cellStyle name="Total 2 4 3 5 15" xfId="51301"/>
    <cellStyle name="Total 2 4 3 5 16" xfId="51302"/>
    <cellStyle name="Total 2 4 3 5 2" xfId="51303"/>
    <cellStyle name="Total 2 4 3 5 2 10" xfId="51304"/>
    <cellStyle name="Total 2 4 3 5 2 11" xfId="51305"/>
    <cellStyle name="Total 2 4 3 5 2 12" xfId="51306"/>
    <cellStyle name="Total 2 4 3 5 2 13" xfId="51307"/>
    <cellStyle name="Total 2 4 3 5 2 14" xfId="51308"/>
    <cellStyle name="Total 2 4 3 5 2 2" xfId="51309"/>
    <cellStyle name="Total 2 4 3 5 2 2 2" xfId="51310"/>
    <cellStyle name="Total 2 4 3 5 2 2 3" xfId="51311"/>
    <cellStyle name="Total 2 4 3 5 2 2 4" xfId="51312"/>
    <cellStyle name="Total 2 4 3 5 2 2 5" xfId="51313"/>
    <cellStyle name="Total 2 4 3 5 2 2 6" xfId="51314"/>
    <cellStyle name="Total 2 4 3 5 2 2 7" xfId="51315"/>
    <cellStyle name="Total 2 4 3 5 2 2 8" xfId="51316"/>
    <cellStyle name="Total 2 4 3 5 2 2 9" xfId="51317"/>
    <cellStyle name="Total 2 4 3 5 2 3" xfId="51318"/>
    <cellStyle name="Total 2 4 3 5 2 3 2" xfId="51319"/>
    <cellStyle name="Total 2 4 3 5 2 3 3" xfId="51320"/>
    <cellStyle name="Total 2 4 3 5 2 3 4" xfId="51321"/>
    <cellStyle name="Total 2 4 3 5 2 3 5" xfId="51322"/>
    <cellStyle name="Total 2 4 3 5 2 3 6" xfId="51323"/>
    <cellStyle name="Total 2 4 3 5 2 3 7" xfId="51324"/>
    <cellStyle name="Total 2 4 3 5 2 3 8" xfId="51325"/>
    <cellStyle name="Total 2 4 3 5 2 3 9" xfId="51326"/>
    <cellStyle name="Total 2 4 3 5 2 4" xfId="51327"/>
    <cellStyle name="Total 2 4 3 5 2 4 2" xfId="51328"/>
    <cellStyle name="Total 2 4 3 5 2 4 3" xfId="51329"/>
    <cellStyle name="Total 2 4 3 5 2 4 4" xfId="51330"/>
    <cellStyle name="Total 2 4 3 5 2 4 5" xfId="51331"/>
    <cellStyle name="Total 2 4 3 5 2 4 6" xfId="51332"/>
    <cellStyle name="Total 2 4 3 5 2 4 7" xfId="51333"/>
    <cellStyle name="Total 2 4 3 5 2 4 8" xfId="51334"/>
    <cellStyle name="Total 2 4 3 5 2 4 9" xfId="51335"/>
    <cellStyle name="Total 2 4 3 5 2 5" xfId="51336"/>
    <cellStyle name="Total 2 4 3 5 2 5 2" xfId="51337"/>
    <cellStyle name="Total 2 4 3 5 2 5 3" xfId="51338"/>
    <cellStyle name="Total 2 4 3 5 2 5 4" xfId="51339"/>
    <cellStyle name="Total 2 4 3 5 2 5 5" xfId="51340"/>
    <cellStyle name="Total 2 4 3 5 2 5 6" xfId="51341"/>
    <cellStyle name="Total 2 4 3 5 2 5 7" xfId="51342"/>
    <cellStyle name="Total 2 4 3 5 2 5 8" xfId="51343"/>
    <cellStyle name="Total 2 4 3 5 2 5 9" xfId="51344"/>
    <cellStyle name="Total 2 4 3 5 2 6" xfId="51345"/>
    <cellStyle name="Total 2 4 3 5 2 6 2" xfId="51346"/>
    <cellStyle name="Total 2 4 3 5 2 6 3" xfId="51347"/>
    <cellStyle name="Total 2 4 3 5 2 6 4" xfId="51348"/>
    <cellStyle name="Total 2 4 3 5 2 6 5" xfId="51349"/>
    <cellStyle name="Total 2 4 3 5 2 6 6" xfId="51350"/>
    <cellStyle name="Total 2 4 3 5 2 6 7" xfId="51351"/>
    <cellStyle name="Total 2 4 3 5 2 6 8" xfId="51352"/>
    <cellStyle name="Total 2 4 3 5 2 6 9" xfId="51353"/>
    <cellStyle name="Total 2 4 3 5 2 7" xfId="51354"/>
    <cellStyle name="Total 2 4 3 5 2 8" xfId="51355"/>
    <cellStyle name="Total 2 4 3 5 2 9" xfId="51356"/>
    <cellStyle name="Total 2 4 3 5 3" xfId="51357"/>
    <cellStyle name="Total 2 4 3 5 3 2" xfId="51358"/>
    <cellStyle name="Total 2 4 3 5 3 3" xfId="51359"/>
    <cellStyle name="Total 2 4 3 5 3 4" xfId="51360"/>
    <cellStyle name="Total 2 4 3 5 3 5" xfId="51361"/>
    <cellStyle name="Total 2 4 3 5 3 6" xfId="51362"/>
    <cellStyle name="Total 2 4 3 5 3 7" xfId="51363"/>
    <cellStyle name="Total 2 4 3 5 3 8" xfId="51364"/>
    <cellStyle name="Total 2 4 3 5 3 9" xfId="51365"/>
    <cellStyle name="Total 2 4 3 5 4" xfId="51366"/>
    <cellStyle name="Total 2 4 3 5 4 2" xfId="51367"/>
    <cellStyle name="Total 2 4 3 5 4 3" xfId="51368"/>
    <cellStyle name="Total 2 4 3 5 4 4" xfId="51369"/>
    <cellStyle name="Total 2 4 3 5 4 5" xfId="51370"/>
    <cellStyle name="Total 2 4 3 5 4 6" xfId="51371"/>
    <cellStyle name="Total 2 4 3 5 4 7" xfId="51372"/>
    <cellStyle name="Total 2 4 3 5 4 8" xfId="51373"/>
    <cellStyle name="Total 2 4 3 5 4 9" xfId="51374"/>
    <cellStyle name="Total 2 4 3 5 5" xfId="51375"/>
    <cellStyle name="Total 2 4 3 5 5 2" xfId="51376"/>
    <cellStyle name="Total 2 4 3 5 5 3" xfId="51377"/>
    <cellStyle name="Total 2 4 3 5 5 4" xfId="51378"/>
    <cellStyle name="Total 2 4 3 5 5 5" xfId="51379"/>
    <cellStyle name="Total 2 4 3 5 5 6" xfId="51380"/>
    <cellStyle name="Total 2 4 3 5 5 7" xfId="51381"/>
    <cellStyle name="Total 2 4 3 5 5 8" xfId="51382"/>
    <cellStyle name="Total 2 4 3 5 5 9" xfId="51383"/>
    <cellStyle name="Total 2 4 3 5 6" xfId="51384"/>
    <cellStyle name="Total 2 4 3 5 6 2" xfId="51385"/>
    <cellStyle name="Total 2 4 3 5 6 3" xfId="51386"/>
    <cellStyle name="Total 2 4 3 5 6 4" xfId="51387"/>
    <cellStyle name="Total 2 4 3 5 6 5" xfId="51388"/>
    <cellStyle name="Total 2 4 3 5 6 6" xfId="51389"/>
    <cellStyle name="Total 2 4 3 5 6 7" xfId="51390"/>
    <cellStyle name="Total 2 4 3 5 6 8" xfId="51391"/>
    <cellStyle name="Total 2 4 3 5 6 9" xfId="51392"/>
    <cellStyle name="Total 2 4 3 5 7" xfId="51393"/>
    <cellStyle name="Total 2 4 3 5 7 2" xfId="51394"/>
    <cellStyle name="Total 2 4 3 5 7 3" xfId="51395"/>
    <cellStyle name="Total 2 4 3 5 7 4" xfId="51396"/>
    <cellStyle name="Total 2 4 3 5 7 5" xfId="51397"/>
    <cellStyle name="Total 2 4 3 5 7 6" xfId="51398"/>
    <cellStyle name="Total 2 4 3 5 7 7" xfId="51399"/>
    <cellStyle name="Total 2 4 3 5 7 8" xfId="51400"/>
    <cellStyle name="Total 2 4 3 5 7 9" xfId="51401"/>
    <cellStyle name="Total 2 4 3 5 8" xfId="51402"/>
    <cellStyle name="Total 2 4 3 5 8 2" xfId="51403"/>
    <cellStyle name="Total 2 4 3 5 8 3" xfId="51404"/>
    <cellStyle name="Total 2 4 3 5 8 4" xfId="51405"/>
    <cellStyle name="Total 2 4 3 5 8 5" xfId="51406"/>
    <cellStyle name="Total 2 4 3 5 8 6" xfId="51407"/>
    <cellStyle name="Total 2 4 3 5 8 7" xfId="51408"/>
    <cellStyle name="Total 2 4 3 5 8 8" xfId="51409"/>
    <cellStyle name="Total 2 4 3 5 8 9" xfId="51410"/>
    <cellStyle name="Total 2 4 3 5 9" xfId="51411"/>
    <cellStyle name="Total 2 4 3 6" xfId="51412"/>
    <cellStyle name="Total 2 4 3 6 2" xfId="51413"/>
    <cellStyle name="Total 2 4 3 6 3" xfId="51414"/>
    <cellStyle name="Total 2 4 3 6 4" xfId="51415"/>
    <cellStyle name="Total 2 4 3 6 5" xfId="51416"/>
    <cellStyle name="Total 2 4 3 6 6" xfId="51417"/>
    <cellStyle name="Total 2 4 3 6 7" xfId="51418"/>
    <cellStyle name="Total 2 4 3 6 8" xfId="51419"/>
    <cellStyle name="Total 2 4 3 6 9" xfId="51420"/>
    <cellStyle name="Total 2 4 3 7" xfId="51421"/>
    <cellStyle name="Total 2 4 3 7 2" xfId="51422"/>
    <cellStyle name="Total 2 4 3 7 3" xfId="51423"/>
    <cellStyle name="Total 2 4 3 7 4" xfId="51424"/>
    <cellStyle name="Total 2 4 3 7 5" xfId="51425"/>
    <cellStyle name="Total 2 4 3 7 6" xfId="51426"/>
    <cellStyle name="Total 2 4 3 7 7" xfId="51427"/>
    <cellStyle name="Total 2 4 3 7 8" xfId="51428"/>
    <cellStyle name="Total 2 4 3 7 9" xfId="51429"/>
    <cellStyle name="Total 2 4 3 8" xfId="51430"/>
    <cellStyle name="Total 2 4 3 8 2" xfId="51431"/>
    <cellStyle name="Total 2 4 3 8 3" xfId="51432"/>
    <cellStyle name="Total 2 4 3 8 4" xfId="51433"/>
    <cellStyle name="Total 2 4 3 8 5" xfId="51434"/>
    <cellStyle name="Total 2 4 3 8 6" xfId="51435"/>
    <cellStyle name="Total 2 4 3 8 7" xfId="51436"/>
    <cellStyle name="Total 2 4 3 8 8" xfId="51437"/>
    <cellStyle name="Total 2 4 3 8 9" xfId="51438"/>
    <cellStyle name="Total 2 4 3 9" xfId="51439"/>
    <cellStyle name="Total 2 4 3 9 2" xfId="51440"/>
    <cellStyle name="Total 2 4 3 9 3" xfId="51441"/>
    <cellStyle name="Total 2 4 3 9 4" xfId="51442"/>
    <cellStyle name="Total 2 4 3 9 5" xfId="51443"/>
    <cellStyle name="Total 2 4 3 9 6" xfId="51444"/>
    <cellStyle name="Total 2 4 3 9 7" xfId="51445"/>
    <cellStyle name="Total 2 4 3 9 8" xfId="51446"/>
    <cellStyle name="Total 2 4 3 9 9" xfId="51447"/>
    <cellStyle name="Total 2 4 4" xfId="51448"/>
    <cellStyle name="Total 2 4 4 10" xfId="51449"/>
    <cellStyle name="Total 2 4 4 10 2" xfId="51450"/>
    <cellStyle name="Total 2 4 4 10 3" xfId="51451"/>
    <cellStyle name="Total 2 4 4 10 4" xfId="51452"/>
    <cellStyle name="Total 2 4 4 10 5" xfId="51453"/>
    <cellStyle name="Total 2 4 4 10 6" xfId="51454"/>
    <cellStyle name="Total 2 4 4 10 7" xfId="51455"/>
    <cellStyle name="Total 2 4 4 10 8" xfId="51456"/>
    <cellStyle name="Total 2 4 4 10 9" xfId="51457"/>
    <cellStyle name="Total 2 4 4 11" xfId="51458"/>
    <cellStyle name="Total 2 4 4 11 2" xfId="51459"/>
    <cellStyle name="Total 2 4 4 11 3" xfId="51460"/>
    <cellStyle name="Total 2 4 4 11 4" xfId="51461"/>
    <cellStyle name="Total 2 4 4 11 5" xfId="51462"/>
    <cellStyle name="Total 2 4 4 11 6" xfId="51463"/>
    <cellStyle name="Total 2 4 4 11 7" xfId="51464"/>
    <cellStyle name="Total 2 4 4 11 8" xfId="51465"/>
    <cellStyle name="Total 2 4 4 11 9" xfId="51466"/>
    <cellStyle name="Total 2 4 4 12" xfId="51467"/>
    <cellStyle name="Total 2 4 4 13" xfId="51468"/>
    <cellStyle name="Total 2 4 4 14" xfId="51469"/>
    <cellStyle name="Total 2 4 4 2" xfId="51470"/>
    <cellStyle name="Total 2 4 4 2 10" xfId="51471"/>
    <cellStyle name="Total 2 4 4 2 11" xfId="51472"/>
    <cellStyle name="Total 2 4 4 2 12" xfId="51473"/>
    <cellStyle name="Total 2 4 4 2 13" xfId="51474"/>
    <cellStyle name="Total 2 4 4 2 14" xfId="51475"/>
    <cellStyle name="Total 2 4 4 2 15" xfId="51476"/>
    <cellStyle name="Total 2 4 4 2 16" xfId="51477"/>
    <cellStyle name="Total 2 4 4 2 2" xfId="51478"/>
    <cellStyle name="Total 2 4 4 2 2 10" xfId="51479"/>
    <cellStyle name="Total 2 4 4 2 2 11" xfId="51480"/>
    <cellStyle name="Total 2 4 4 2 2 12" xfId="51481"/>
    <cellStyle name="Total 2 4 4 2 2 13" xfId="51482"/>
    <cellStyle name="Total 2 4 4 2 2 14" xfId="51483"/>
    <cellStyle name="Total 2 4 4 2 2 2" xfId="51484"/>
    <cellStyle name="Total 2 4 4 2 2 2 2" xfId="51485"/>
    <cellStyle name="Total 2 4 4 2 2 2 3" xfId="51486"/>
    <cellStyle name="Total 2 4 4 2 2 2 4" xfId="51487"/>
    <cellStyle name="Total 2 4 4 2 2 2 5" xfId="51488"/>
    <cellStyle name="Total 2 4 4 2 2 2 6" xfId="51489"/>
    <cellStyle name="Total 2 4 4 2 2 2 7" xfId="51490"/>
    <cellStyle name="Total 2 4 4 2 2 2 8" xfId="51491"/>
    <cellStyle name="Total 2 4 4 2 2 2 9" xfId="51492"/>
    <cellStyle name="Total 2 4 4 2 2 3" xfId="51493"/>
    <cellStyle name="Total 2 4 4 2 2 3 2" xfId="51494"/>
    <cellStyle name="Total 2 4 4 2 2 3 3" xfId="51495"/>
    <cellStyle name="Total 2 4 4 2 2 3 4" xfId="51496"/>
    <cellStyle name="Total 2 4 4 2 2 3 5" xfId="51497"/>
    <cellStyle name="Total 2 4 4 2 2 3 6" xfId="51498"/>
    <cellStyle name="Total 2 4 4 2 2 3 7" xfId="51499"/>
    <cellStyle name="Total 2 4 4 2 2 3 8" xfId="51500"/>
    <cellStyle name="Total 2 4 4 2 2 3 9" xfId="51501"/>
    <cellStyle name="Total 2 4 4 2 2 4" xfId="51502"/>
    <cellStyle name="Total 2 4 4 2 2 4 2" xfId="51503"/>
    <cellStyle name="Total 2 4 4 2 2 4 3" xfId="51504"/>
    <cellStyle name="Total 2 4 4 2 2 4 4" xfId="51505"/>
    <cellStyle name="Total 2 4 4 2 2 4 5" xfId="51506"/>
    <cellStyle name="Total 2 4 4 2 2 4 6" xfId="51507"/>
    <cellStyle name="Total 2 4 4 2 2 4 7" xfId="51508"/>
    <cellStyle name="Total 2 4 4 2 2 4 8" xfId="51509"/>
    <cellStyle name="Total 2 4 4 2 2 4 9" xfId="51510"/>
    <cellStyle name="Total 2 4 4 2 2 5" xfId="51511"/>
    <cellStyle name="Total 2 4 4 2 2 5 2" xfId="51512"/>
    <cellStyle name="Total 2 4 4 2 2 5 3" xfId="51513"/>
    <cellStyle name="Total 2 4 4 2 2 5 4" xfId="51514"/>
    <cellStyle name="Total 2 4 4 2 2 5 5" xfId="51515"/>
    <cellStyle name="Total 2 4 4 2 2 5 6" xfId="51516"/>
    <cellStyle name="Total 2 4 4 2 2 5 7" xfId="51517"/>
    <cellStyle name="Total 2 4 4 2 2 5 8" xfId="51518"/>
    <cellStyle name="Total 2 4 4 2 2 5 9" xfId="51519"/>
    <cellStyle name="Total 2 4 4 2 2 6" xfId="51520"/>
    <cellStyle name="Total 2 4 4 2 2 6 2" xfId="51521"/>
    <cellStyle name="Total 2 4 4 2 2 6 3" xfId="51522"/>
    <cellStyle name="Total 2 4 4 2 2 6 4" xfId="51523"/>
    <cellStyle name="Total 2 4 4 2 2 6 5" xfId="51524"/>
    <cellStyle name="Total 2 4 4 2 2 6 6" xfId="51525"/>
    <cellStyle name="Total 2 4 4 2 2 6 7" xfId="51526"/>
    <cellStyle name="Total 2 4 4 2 2 6 8" xfId="51527"/>
    <cellStyle name="Total 2 4 4 2 2 6 9" xfId="51528"/>
    <cellStyle name="Total 2 4 4 2 2 7" xfId="51529"/>
    <cellStyle name="Total 2 4 4 2 2 8" xfId="51530"/>
    <cellStyle name="Total 2 4 4 2 2 9" xfId="51531"/>
    <cellStyle name="Total 2 4 4 2 3" xfId="51532"/>
    <cellStyle name="Total 2 4 4 2 3 2" xfId="51533"/>
    <cellStyle name="Total 2 4 4 2 3 3" xfId="51534"/>
    <cellStyle name="Total 2 4 4 2 3 4" xfId="51535"/>
    <cellStyle name="Total 2 4 4 2 3 5" xfId="51536"/>
    <cellStyle name="Total 2 4 4 2 3 6" xfId="51537"/>
    <cellStyle name="Total 2 4 4 2 3 7" xfId="51538"/>
    <cellStyle name="Total 2 4 4 2 3 8" xfId="51539"/>
    <cellStyle name="Total 2 4 4 2 3 9" xfId="51540"/>
    <cellStyle name="Total 2 4 4 2 4" xfId="51541"/>
    <cellStyle name="Total 2 4 4 2 4 2" xfId="51542"/>
    <cellStyle name="Total 2 4 4 2 4 3" xfId="51543"/>
    <cellStyle name="Total 2 4 4 2 4 4" xfId="51544"/>
    <cellStyle name="Total 2 4 4 2 4 5" xfId="51545"/>
    <cellStyle name="Total 2 4 4 2 4 6" xfId="51546"/>
    <cellStyle name="Total 2 4 4 2 4 7" xfId="51547"/>
    <cellStyle name="Total 2 4 4 2 4 8" xfId="51548"/>
    <cellStyle name="Total 2 4 4 2 4 9" xfId="51549"/>
    <cellStyle name="Total 2 4 4 2 5" xfId="51550"/>
    <cellStyle name="Total 2 4 4 2 5 2" xfId="51551"/>
    <cellStyle name="Total 2 4 4 2 5 3" xfId="51552"/>
    <cellStyle name="Total 2 4 4 2 5 4" xfId="51553"/>
    <cellStyle name="Total 2 4 4 2 5 5" xfId="51554"/>
    <cellStyle name="Total 2 4 4 2 5 6" xfId="51555"/>
    <cellStyle name="Total 2 4 4 2 5 7" xfId="51556"/>
    <cellStyle name="Total 2 4 4 2 5 8" xfId="51557"/>
    <cellStyle name="Total 2 4 4 2 5 9" xfId="51558"/>
    <cellStyle name="Total 2 4 4 2 6" xfId="51559"/>
    <cellStyle name="Total 2 4 4 2 6 2" xfId="51560"/>
    <cellStyle name="Total 2 4 4 2 6 3" xfId="51561"/>
    <cellStyle name="Total 2 4 4 2 6 4" xfId="51562"/>
    <cellStyle name="Total 2 4 4 2 6 5" xfId="51563"/>
    <cellStyle name="Total 2 4 4 2 6 6" xfId="51564"/>
    <cellStyle name="Total 2 4 4 2 6 7" xfId="51565"/>
    <cellStyle name="Total 2 4 4 2 6 8" xfId="51566"/>
    <cellStyle name="Total 2 4 4 2 6 9" xfId="51567"/>
    <cellStyle name="Total 2 4 4 2 7" xfId="51568"/>
    <cellStyle name="Total 2 4 4 2 7 2" xfId="51569"/>
    <cellStyle name="Total 2 4 4 2 7 3" xfId="51570"/>
    <cellStyle name="Total 2 4 4 2 7 4" xfId="51571"/>
    <cellStyle name="Total 2 4 4 2 7 5" xfId="51572"/>
    <cellStyle name="Total 2 4 4 2 7 6" xfId="51573"/>
    <cellStyle name="Total 2 4 4 2 7 7" xfId="51574"/>
    <cellStyle name="Total 2 4 4 2 7 8" xfId="51575"/>
    <cellStyle name="Total 2 4 4 2 7 9" xfId="51576"/>
    <cellStyle name="Total 2 4 4 2 8" xfId="51577"/>
    <cellStyle name="Total 2 4 4 2 8 2" xfId="51578"/>
    <cellStyle name="Total 2 4 4 2 8 3" xfId="51579"/>
    <cellStyle name="Total 2 4 4 2 8 4" xfId="51580"/>
    <cellStyle name="Total 2 4 4 2 8 5" xfId="51581"/>
    <cellStyle name="Total 2 4 4 2 8 6" xfId="51582"/>
    <cellStyle name="Total 2 4 4 2 8 7" xfId="51583"/>
    <cellStyle name="Total 2 4 4 2 8 8" xfId="51584"/>
    <cellStyle name="Total 2 4 4 2 8 9" xfId="51585"/>
    <cellStyle name="Total 2 4 4 2 9" xfId="51586"/>
    <cellStyle name="Total 2 4 4 3" xfId="51587"/>
    <cellStyle name="Total 2 4 4 3 10" xfId="51588"/>
    <cellStyle name="Total 2 4 4 3 11" xfId="51589"/>
    <cellStyle name="Total 2 4 4 3 12" xfId="51590"/>
    <cellStyle name="Total 2 4 4 3 13" xfId="51591"/>
    <cellStyle name="Total 2 4 4 3 14" xfId="51592"/>
    <cellStyle name="Total 2 4 4 3 15" xfId="51593"/>
    <cellStyle name="Total 2 4 4 3 16" xfId="51594"/>
    <cellStyle name="Total 2 4 4 3 2" xfId="51595"/>
    <cellStyle name="Total 2 4 4 3 2 10" xfId="51596"/>
    <cellStyle name="Total 2 4 4 3 2 11" xfId="51597"/>
    <cellStyle name="Total 2 4 4 3 2 12" xfId="51598"/>
    <cellStyle name="Total 2 4 4 3 2 13" xfId="51599"/>
    <cellStyle name="Total 2 4 4 3 2 14" xfId="51600"/>
    <cellStyle name="Total 2 4 4 3 2 2" xfId="51601"/>
    <cellStyle name="Total 2 4 4 3 2 2 2" xfId="51602"/>
    <cellStyle name="Total 2 4 4 3 2 2 3" xfId="51603"/>
    <cellStyle name="Total 2 4 4 3 2 2 4" xfId="51604"/>
    <cellStyle name="Total 2 4 4 3 2 2 5" xfId="51605"/>
    <cellStyle name="Total 2 4 4 3 2 2 6" xfId="51606"/>
    <cellStyle name="Total 2 4 4 3 2 2 7" xfId="51607"/>
    <cellStyle name="Total 2 4 4 3 2 2 8" xfId="51608"/>
    <cellStyle name="Total 2 4 4 3 2 2 9" xfId="51609"/>
    <cellStyle name="Total 2 4 4 3 2 3" xfId="51610"/>
    <cellStyle name="Total 2 4 4 3 2 3 2" xfId="51611"/>
    <cellStyle name="Total 2 4 4 3 2 3 3" xfId="51612"/>
    <cellStyle name="Total 2 4 4 3 2 3 4" xfId="51613"/>
    <cellStyle name="Total 2 4 4 3 2 3 5" xfId="51614"/>
    <cellStyle name="Total 2 4 4 3 2 3 6" xfId="51615"/>
    <cellStyle name="Total 2 4 4 3 2 3 7" xfId="51616"/>
    <cellStyle name="Total 2 4 4 3 2 3 8" xfId="51617"/>
    <cellStyle name="Total 2 4 4 3 2 3 9" xfId="51618"/>
    <cellStyle name="Total 2 4 4 3 2 4" xfId="51619"/>
    <cellStyle name="Total 2 4 4 3 2 4 2" xfId="51620"/>
    <cellStyle name="Total 2 4 4 3 2 4 3" xfId="51621"/>
    <cellStyle name="Total 2 4 4 3 2 4 4" xfId="51622"/>
    <cellStyle name="Total 2 4 4 3 2 4 5" xfId="51623"/>
    <cellStyle name="Total 2 4 4 3 2 4 6" xfId="51624"/>
    <cellStyle name="Total 2 4 4 3 2 4 7" xfId="51625"/>
    <cellStyle name="Total 2 4 4 3 2 4 8" xfId="51626"/>
    <cellStyle name="Total 2 4 4 3 2 4 9" xfId="51627"/>
    <cellStyle name="Total 2 4 4 3 2 5" xfId="51628"/>
    <cellStyle name="Total 2 4 4 3 2 5 2" xfId="51629"/>
    <cellStyle name="Total 2 4 4 3 2 5 3" xfId="51630"/>
    <cellStyle name="Total 2 4 4 3 2 5 4" xfId="51631"/>
    <cellStyle name="Total 2 4 4 3 2 5 5" xfId="51632"/>
    <cellStyle name="Total 2 4 4 3 2 5 6" xfId="51633"/>
    <cellStyle name="Total 2 4 4 3 2 5 7" xfId="51634"/>
    <cellStyle name="Total 2 4 4 3 2 5 8" xfId="51635"/>
    <cellStyle name="Total 2 4 4 3 2 5 9" xfId="51636"/>
    <cellStyle name="Total 2 4 4 3 2 6" xfId="51637"/>
    <cellStyle name="Total 2 4 4 3 2 6 2" xfId="51638"/>
    <cellStyle name="Total 2 4 4 3 2 6 3" xfId="51639"/>
    <cellStyle name="Total 2 4 4 3 2 6 4" xfId="51640"/>
    <cellStyle name="Total 2 4 4 3 2 6 5" xfId="51641"/>
    <cellStyle name="Total 2 4 4 3 2 6 6" xfId="51642"/>
    <cellStyle name="Total 2 4 4 3 2 6 7" xfId="51643"/>
    <cellStyle name="Total 2 4 4 3 2 6 8" xfId="51644"/>
    <cellStyle name="Total 2 4 4 3 2 6 9" xfId="51645"/>
    <cellStyle name="Total 2 4 4 3 2 7" xfId="51646"/>
    <cellStyle name="Total 2 4 4 3 2 8" xfId="51647"/>
    <cellStyle name="Total 2 4 4 3 2 9" xfId="51648"/>
    <cellStyle name="Total 2 4 4 3 3" xfId="51649"/>
    <cellStyle name="Total 2 4 4 3 3 2" xfId="51650"/>
    <cellStyle name="Total 2 4 4 3 3 3" xfId="51651"/>
    <cellStyle name="Total 2 4 4 3 3 4" xfId="51652"/>
    <cellStyle name="Total 2 4 4 3 3 5" xfId="51653"/>
    <cellStyle name="Total 2 4 4 3 3 6" xfId="51654"/>
    <cellStyle name="Total 2 4 4 3 3 7" xfId="51655"/>
    <cellStyle name="Total 2 4 4 3 3 8" xfId="51656"/>
    <cellStyle name="Total 2 4 4 3 3 9" xfId="51657"/>
    <cellStyle name="Total 2 4 4 3 4" xfId="51658"/>
    <cellStyle name="Total 2 4 4 3 4 2" xfId="51659"/>
    <cellStyle name="Total 2 4 4 3 4 3" xfId="51660"/>
    <cellStyle name="Total 2 4 4 3 4 4" xfId="51661"/>
    <cellStyle name="Total 2 4 4 3 4 5" xfId="51662"/>
    <cellStyle name="Total 2 4 4 3 4 6" xfId="51663"/>
    <cellStyle name="Total 2 4 4 3 4 7" xfId="51664"/>
    <cellStyle name="Total 2 4 4 3 4 8" xfId="51665"/>
    <cellStyle name="Total 2 4 4 3 4 9" xfId="51666"/>
    <cellStyle name="Total 2 4 4 3 5" xfId="51667"/>
    <cellStyle name="Total 2 4 4 3 5 2" xfId="51668"/>
    <cellStyle name="Total 2 4 4 3 5 3" xfId="51669"/>
    <cellStyle name="Total 2 4 4 3 5 4" xfId="51670"/>
    <cellStyle name="Total 2 4 4 3 5 5" xfId="51671"/>
    <cellStyle name="Total 2 4 4 3 5 6" xfId="51672"/>
    <cellStyle name="Total 2 4 4 3 5 7" xfId="51673"/>
    <cellStyle name="Total 2 4 4 3 5 8" xfId="51674"/>
    <cellStyle name="Total 2 4 4 3 5 9" xfId="51675"/>
    <cellStyle name="Total 2 4 4 3 6" xfId="51676"/>
    <cellStyle name="Total 2 4 4 3 6 2" xfId="51677"/>
    <cellStyle name="Total 2 4 4 3 6 3" xfId="51678"/>
    <cellStyle name="Total 2 4 4 3 6 4" xfId="51679"/>
    <cellStyle name="Total 2 4 4 3 6 5" xfId="51680"/>
    <cellStyle name="Total 2 4 4 3 6 6" xfId="51681"/>
    <cellStyle name="Total 2 4 4 3 6 7" xfId="51682"/>
    <cellStyle name="Total 2 4 4 3 6 8" xfId="51683"/>
    <cellStyle name="Total 2 4 4 3 6 9" xfId="51684"/>
    <cellStyle name="Total 2 4 4 3 7" xfId="51685"/>
    <cellStyle name="Total 2 4 4 3 7 2" xfId="51686"/>
    <cellStyle name="Total 2 4 4 3 7 3" xfId="51687"/>
    <cellStyle name="Total 2 4 4 3 7 4" xfId="51688"/>
    <cellStyle name="Total 2 4 4 3 7 5" xfId="51689"/>
    <cellStyle name="Total 2 4 4 3 7 6" xfId="51690"/>
    <cellStyle name="Total 2 4 4 3 7 7" xfId="51691"/>
    <cellStyle name="Total 2 4 4 3 7 8" xfId="51692"/>
    <cellStyle name="Total 2 4 4 3 7 9" xfId="51693"/>
    <cellStyle name="Total 2 4 4 3 8" xfId="51694"/>
    <cellStyle name="Total 2 4 4 3 8 2" xfId="51695"/>
    <cellStyle name="Total 2 4 4 3 8 3" xfId="51696"/>
    <cellStyle name="Total 2 4 4 3 8 4" xfId="51697"/>
    <cellStyle name="Total 2 4 4 3 8 5" xfId="51698"/>
    <cellStyle name="Total 2 4 4 3 8 6" xfId="51699"/>
    <cellStyle name="Total 2 4 4 3 8 7" xfId="51700"/>
    <cellStyle name="Total 2 4 4 3 8 8" xfId="51701"/>
    <cellStyle name="Total 2 4 4 3 8 9" xfId="51702"/>
    <cellStyle name="Total 2 4 4 3 9" xfId="51703"/>
    <cellStyle name="Total 2 4 4 4" xfId="51704"/>
    <cellStyle name="Total 2 4 4 4 10" xfId="51705"/>
    <cellStyle name="Total 2 4 4 4 11" xfId="51706"/>
    <cellStyle name="Total 2 4 4 4 12" xfId="51707"/>
    <cellStyle name="Total 2 4 4 4 13" xfId="51708"/>
    <cellStyle name="Total 2 4 4 4 14" xfId="51709"/>
    <cellStyle name="Total 2 4 4 4 15" xfId="51710"/>
    <cellStyle name="Total 2 4 4 4 16" xfId="51711"/>
    <cellStyle name="Total 2 4 4 4 2" xfId="51712"/>
    <cellStyle name="Total 2 4 4 4 2 10" xfId="51713"/>
    <cellStyle name="Total 2 4 4 4 2 11" xfId="51714"/>
    <cellStyle name="Total 2 4 4 4 2 12" xfId="51715"/>
    <cellStyle name="Total 2 4 4 4 2 13" xfId="51716"/>
    <cellStyle name="Total 2 4 4 4 2 14" xfId="51717"/>
    <cellStyle name="Total 2 4 4 4 2 2" xfId="51718"/>
    <cellStyle name="Total 2 4 4 4 2 2 2" xfId="51719"/>
    <cellStyle name="Total 2 4 4 4 2 2 3" xfId="51720"/>
    <cellStyle name="Total 2 4 4 4 2 2 4" xfId="51721"/>
    <cellStyle name="Total 2 4 4 4 2 2 5" xfId="51722"/>
    <cellStyle name="Total 2 4 4 4 2 2 6" xfId="51723"/>
    <cellStyle name="Total 2 4 4 4 2 2 7" xfId="51724"/>
    <cellStyle name="Total 2 4 4 4 2 2 8" xfId="51725"/>
    <cellStyle name="Total 2 4 4 4 2 2 9" xfId="51726"/>
    <cellStyle name="Total 2 4 4 4 2 3" xfId="51727"/>
    <cellStyle name="Total 2 4 4 4 2 3 2" xfId="51728"/>
    <cellStyle name="Total 2 4 4 4 2 3 3" xfId="51729"/>
    <cellStyle name="Total 2 4 4 4 2 3 4" xfId="51730"/>
    <cellStyle name="Total 2 4 4 4 2 3 5" xfId="51731"/>
    <cellStyle name="Total 2 4 4 4 2 3 6" xfId="51732"/>
    <cellStyle name="Total 2 4 4 4 2 3 7" xfId="51733"/>
    <cellStyle name="Total 2 4 4 4 2 3 8" xfId="51734"/>
    <cellStyle name="Total 2 4 4 4 2 3 9" xfId="51735"/>
    <cellStyle name="Total 2 4 4 4 2 4" xfId="51736"/>
    <cellStyle name="Total 2 4 4 4 2 4 2" xfId="51737"/>
    <cellStyle name="Total 2 4 4 4 2 4 3" xfId="51738"/>
    <cellStyle name="Total 2 4 4 4 2 4 4" xfId="51739"/>
    <cellStyle name="Total 2 4 4 4 2 4 5" xfId="51740"/>
    <cellStyle name="Total 2 4 4 4 2 4 6" xfId="51741"/>
    <cellStyle name="Total 2 4 4 4 2 4 7" xfId="51742"/>
    <cellStyle name="Total 2 4 4 4 2 4 8" xfId="51743"/>
    <cellStyle name="Total 2 4 4 4 2 4 9" xfId="51744"/>
    <cellStyle name="Total 2 4 4 4 2 5" xfId="51745"/>
    <cellStyle name="Total 2 4 4 4 2 5 2" xfId="51746"/>
    <cellStyle name="Total 2 4 4 4 2 5 3" xfId="51747"/>
    <cellStyle name="Total 2 4 4 4 2 5 4" xfId="51748"/>
    <cellStyle name="Total 2 4 4 4 2 5 5" xfId="51749"/>
    <cellStyle name="Total 2 4 4 4 2 5 6" xfId="51750"/>
    <cellStyle name="Total 2 4 4 4 2 5 7" xfId="51751"/>
    <cellStyle name="Total 2 4 4 4 2 5 8" xfId="51752"/>
    <cellStyle name="Total 2 4 4 4 2 5 9" xfId="51753"/>
    <cellStyle name="Total 2 4 4 4 2 6" xfId="51754"/>
    <cellStyle name="Total 2 4 4 4 2 6 2" xfId="51755"/>
    <cellStyle name="Total 2 4 4 4 2 6 3" xfId="51756"/>
    <cellStyle name="Total 2 4 4 4 2 6 4" xfId="51757"/>
    <cellStyle name="Total 2 4 4 4 2 6 5" xfId="51758"/>
    <cellStyle name="Total 2 4 4 4 2 6 6" xfId="51759"/>
    <cellStyle name="Total 2 4 4 4 2 6 7" xfId="51760"/>
    <cellStyle name="Total 2 4 4 4 2 6 8" xfId="51761"/>
    <cellStyle name="Total 2 4 4 4 2 6 9" xfId="51762"/>
    <cellStyle name="Total 2 4 4 4 2 7" xfId="51763"/>
    <cellStyle name="Total 2 4 4 4 2 8" xfId="51764"/>
    <cellStyle name="Total 2 4 4 4 2 9" xfId="51765"/>
    <cellStyle name="Total 2 4 4 4 3" xfId="51766"/>
    <cellStyle name="Total 2 4 4 4 3 2" xfId="51767"/>
    <cellStyle name="Total 2 4 4 4 3 3" xfId="51768"/>
    <cellStyle name="Total 2 4 4 4 3 4" xfId="51769"/>
    <cellStyle name="Total 2 4 4 4 3 5" xfId="51770"/>
    <cellStyle name="Total 2 4 4 4 3 6" xfId="51771"/>
    <cellStyle name="Total 2 4 4 4 3 7" xfId="51772"/>
    <cellStyle name="Total 2 4 4 4 3 8" xfId="51773"/>
    <cellStyle name="Total 2 4 4 4 3 9" xfId="51774"/>
    <cellStyle name="Total 2 4 4 4 4" xfId="51775"/>
    <cellStyle name="Total 2 4 4 4 4 2" xfId="51776"/>
    <cellStyle name="Total 2 4 4 4 4 3" xfId="51777"/>
    <cellStyle name="Total 2 4 4 4 4 4" xfId="51778"/>
    <cellStyle name="Total 2 4 4 4 4 5" xfId="51779"/>
    <cellStyle name="Total 2 4 4 4 4 6" xfId="51780"/>
    <cellStyle name="Total 2 4 4 4 4 7" xfId="51781"/>
    <cellStyle name="Total 2 4 4 4 4 8" xfId="51782"/>
    <cellStyle name="Total 2 4 4 4 4 9" xfId="51783"/>
    <cellStyle name="Total 2 4 4 4 5" xfId="51784"/>
    <cellStyle name="Total 2 4 4 4 5 2" xfId="51785"/>
    <cellStyle name="Total 2 4 4 4 5 3" xfId="51786"/>
    <cellStyle name="Total 2 4 4 4 5 4" xfId="51787"/>
    <cellStyle name="Total 2 4 4 4 5 5" xfId="51788"/>
    <cellStyle name="Total 2 4 4 4 5 6" xfId="51789"/>
    <cellStyle name="Total 2 4 4 4 5 7" xfId="51790"/>
    <cellStyle name="Total 2 4 4 4 5 8" xfId="51791"/>
    <cellStyle name="Total 2 4 4 4 5 9" xfId="51792"/>
    <cellStyle name="Total 2 4 4 4 6" xfId="51793"/>
    <cellStyle name="Total 2 4 4 4 6 2" xfId="51794"/>
    <cellStyle name="Total 2 4 4 4 6 3" xfId="51795"/>
    <cellStyle name="Total 2 4 4 4 6 4" xfId="51796"/>
    <cellStyle name="Total 2 4 4 4 6 5" xfId="51797"/>
    <cellStyle name="Total 2 4 4 4 6 6" xfId="51798"/>
    <cellStyle name="Total 2 4 4 4 6 7" xfId="51799"/>
    <cellStyle name="Total 2 4 4 4 6 8" xfId="51800"/>
    <cellStyle name="Total 2 4 4 4 6 9" xfId="51801"/>
    <cellStyle name="Total 2 4 4 4 7" xfId="51802"/>
    <cellStyle name="Total 2 4 4 4 7 2" xfId="51803"/>
    <cellStyle name="Total 2 4 4 4 7 3" xfId="51804"/>
    <cellStyle name="Total 2 4 4 4 7 4" xfId="51805"/>
    <cellStyle name="Total 2 4 4 4 7 5" xfId="51806"/>
    <cellStyle name="Total 2 4 4 4 7 6" xfId="51807"/>
    <cellStyle name="Total 2 4 4 4 7 7" xfId="51808"/>
    <cellStyle name="Total 2 4 4 4 7 8" xfId="51809"/>
    <cellStyle name="Total 2 4 4 4 7 9" xfId="51810"/>
    <cellStyle name="Total 2 4 4 4 8" xfId="51811"/>
    <cellStyle name="Total 2 4 4 4 8 2" xfId="51812"/>
    <cellStyle name="Total 2 4 4 4 8 3" xfId="51813"/>
    <cellStyle name="Total 2 4 4 4 8 4" xfId="51814"/>
    <cellStyle name="Total 2 4 4 4 8 5" xfId="51815"/>
    <cellStyle name="Total 2 4 4 4 8 6" xfId="51816"/>
    <cellStyle name="Total 2 4 4 4 8 7" xfId="51817"/>
    <cellStyle name="Total 2 4 4 4 8 8" xfId="51818"/>
    <cellStyle name="Total 2 4 4 4 8 9" xfId="51819"/>
    <cellStyle name="Total 2 4 4 4 9" xfId="51820"/>
    <cellStyle name="Total 2 4 4 5" xfId="51821"/>
    <cellStyle name="Total 2 4 4 5 2" xfId="51822"/>
    <cellStyle name="Total 2 4 4 5 3" xfId="51823"/>
    <cellStyle name="Total 2 4 4 5 4" xfId="51824"/>
    <cellStyle name="Total 2 4 4 5 5" xfId="51825"/>
    <cellStyle name="Total 2 4 4 5 6" xfId="51826"/>
    <cellStyle name="Total 2 4 4 5 7" xfId="51827"/>
    <cellStyle name="Total 2 4 4 5 8" xfId="51828"/>
    <cellStyle name="Total 2 4 4 5 9" xfId="51829"/>
    <cellStyle name="Total 2 4 4 6" xfId="51830"/>
    <cellStyle name="Total 2 4 4 6 2" xfId="51831"/>
    <cellStyle name="Total 2 4 4 6 3" xfId="51832"/>
    <cellStyle name="Total 2 4 4 6 4" xfId="51833"/>
    <cellStyle name="Total 2 4 4 6 5" xfId="51834"/>
    <cellStyle name="Total 2 4 4 6 6" xfId="51835"/>
    <cellStyle name="Total 2 4 4 6 7" xfId="51836"/>
    <cellStyle name="Total 2 4 4 6 8" xfId="51837"/>
    <cellStyle name="Total 2 4 4 6 9" xfId="51838"/>
    <cellStyle name="Total 2 4 4 7" xfId="51839"/>
    <cellStyle name="Total 2 4 4 7 2" xfId="51840"/>
    <cellStyle name="Total 2 4 4 7 3" xfId="51841"/>
    <cellStyle name="Total 2 4 4 7 4" xfId="51842"/>
    <cellStyle name="Total 2 4 4 7 5" xfId="51843"/>
    <cellStyle name="Total 2 4 4 7 6" xfId="51844"/>
    <cellStyle name="Total 2 4 4 7 7" xfId="51845"/>
    <cellStyle name="Total 2 4 4 7 8" xfId="51846"/>
    <cellStyle name="Total 2 4 4 7 9" xfId="51847"/>
    <cellStyle name="Total 2 4 4 8" xfId="51848"/>
    <cellStyle name="Total 2 4 4 8 2" xfId="51849"/>
    <cellStyle name="Total 2 4 4 8 3" xfId="51850"/>
    <cellStyle name="Total 2 4 4 8 4" xfId="51851"/>
    <cellStyle name="Total 2 4 4 8 5" xfId="51852"/>
    <cellStyle name="Total 2 4 4 8 6" xfId="51853"/>
    <cellStyle name="Total 2 4 4 8 7" xfId="51854"/>
    <cellStyle name="Total 2 4 4 8 8" xfId="51855"/>
    <cellStyle name="Total 2 4 4 8 9" xfId="51856"/>
    <cellStyle name="Total 2 4 4 9" xfId="51857"/>
    <cellStyle name="Total 2 4 4 9 2" xfId="51858"/>
    <cellStyle name="Total 2 4 4 9 3" xfId="51859"/>
    <cellStyle name="Total 2 4 4 9 4" xfId="51860"/>
    <cellStyle name="Total 2 4 4 9 5" xfId="51861"/>
    <cellStyle name="Total 2 4 4 9 6" xfId="51862"/>
    <cellStyle name="Total 2 4 4 9 7" xfId="51863"/>
    <cellStyle name="Total 2 4 4 9 8" xfId="51864"/>
    <cellStyle name="Total 2 4 4 9 9" xfId="51865"/>
    <cellStyle name="Total 2 4 5" xfId="51866"/>
    <cellStyle name="Total 2 4 5 10" xfId="51867"/>
    <cellStyle name="Total 2 4 5 10 2" xfId="51868"/>
    <cellStyle name="Total 2 4 5 10 3" xfId="51869"/>
    <cellStyle name="Total 2 4 5 10 4" xfId="51870"/>
    <cellStyle name="Total 2 4 5 10 5" xfId="51871"/>
    <cellStyle name="Total 2 4 5 10 6" xfId="51872"/>
    <cellStyle name="Total 2 4 5 10 7" xfId="51873"/>
    <cellStyle name="Total 2 4 5 10 8" xfId="51874"/>
    <cellStyle name="Total 2 4 5 10 9" xfId="51875"/>
    <cellStyle name="Total 2 4 5 11" xfId="51876"/>
    <cellStyle name="Total 2 4 5 11 2" xfId="51877"/>
    <cellStyle name="Total 2 4 5 11 3" xfId="51878"/>
    <cellStyle name="Total 2 4 5 11 4" xfId="51879"/>
    <cellStyle name="Total 2 4 5 11 5" xfId="51880"/>
    <cellStyle name="Total 2 4 5 11 6" xfId="51881"/>
    <cellStyle name="Total 2 4 5 11 7" xfId="51882"/>
    <cellStyle name="Total 2 4 5 11 8" xfId="51883"/>
    <cellStyle name="Total 2 4 5 11 9" xfId="51884"/>
    <cellStyle name="Total 2 4 5 12" xfId="51885"/>
    <cellStyle name="Total 2 4 5 13" xfId="51886"/>
    <cellStyle name="Total 2 4 5 14" xfId="51887"/>
    <cellStyle name="Total 2 4 5 2" xfId="51888"/>
    <cellStyle name="Total 2 4 5 2 10" xfId="51889"/>
    <cellStyle name="Total 2 4 5 2 11" xfId="51890"/>
    <cellStyle name="Total 2 4 5 2 12" xfId="51891"/>
    <cellStyle name="Total 2 4 5 2 13" xfId="51892"/>
    <cellStyle name="Total 2 4 5 2 14" xfId="51893"/>
    <cellStyle name="Total 2 4 5 2 15" xfId="51894"/>
    <cellStyle name="Total 2 4 5 2 16" xfId="51895"/>
    <cellStyle name="Total 2 4 5 2 2" xfId="51896"/>
    <cellStyle name="Total 2 4 5 2 2 10" xfId="51897"/>
    <cellStyle name="Total 2 4 5 2 2 11" xfId="51898"/>
    <cellStyle name="Total 2 4 5 2 2 12" xfId="51899"/>
    <cellStyle name="Total 2 4 5 2 2 13" xfId="51900"/>
    <cellStyle name="Total 2 4 5 2 2 14" xfId="51901"/>
    <cellStyle name="Total 2 4 5 2 2 2" xfId="51902"/>
    <cellStyle name="Total 2 4 5 2 2 2 2" xfId="51903"/>
    <cellStyle name="Total 2 4 5 2 2 2 3" xfId="51904"/>
    <cellStyle name="Total 2 4 5 2 2 2 4" xfId="51905"/>
    <cellStyle name="Total 2 4 5 2 2 2 5" xfId="51906"/>
    <cellStyle name="Total 2 4 5 2 2 2 6" xfId="51907"/>
    <cellStyle name="Total 2 4 5 2 2 2 7" xfId="51908"/>
    <cellStyle name="Total 2 4 5 2 2 2 8" xfId="51909"/>
    <cellStyle name="Total 2 4 5 2 2 2 9" xfId="51910"/>
    <cellStyle name="Total 2 4 5 2 2 3" xfId="51911"/>
    <cellStyle name="Total 2 4 5 2 2 3 2" xfId="51912"/>
    <cellStyle name="Total 2 4 5 2 2 3 3" xfId="51913"/>
    <cellStyle name="Total 2 4 5 2 2 3 4" xfId="51914"/>
    <cellStyle name="Total 2 4 5 2 2 3 5" xfId="51915"/>
    <cellStyle name="Total 2 4 5 2 2 3 6" xfId="51916"/>
    <cellStyle name="Total 2 4 5 2 2 3 7" xfId="51917"/>
    <cellStyle name="Total 2 4 5 2 2 3 8" xfId="51918"/>
    <cellStyle name="Total 2 4 5 2 2 3 9" xfId="51919"/>
    <cellStyle name="Total 2 4 5 2 2 4" xfId="51920"/>
    <cellStyle name="Total 2 4 5 2 2 4 2" xfId="51921"/>
    <cellStyle name="Total 2 4 5 2 2 4 3" xfId="51922"/>
    <cellStyle name="Total 2 4 5 2 2 4 4" xfId="51923"/>
    <cellStyle name="Total 2 4 5 2 2 4 5" xfId="51924"/>
    <cellStyle name="Total 2 4 5 2 2 4 6" xfId="51925"/>
    <cellStyle name="Total 2 4 5 2 2 4 7" xfId="51926"/>
    <cellStyle name="Total 2 4 5 2 2 4 8" xfId="51927"/>
    <cellStyle name="Total 2 4 5 2 2 4 9" xfId="51928"/>
    <cellStyle name="Total 2 4 5 2 2 5" xfId="51929"/>
    <cellStyle name="Total 2 4 5 2 2 5 2" xfId="51930"/>
    <cellStyle name="Total 2 4 5 2 2 5 3" xfId="51931"/>
    <cellStyle name="Total 2 4 5 2 2 5 4" xfId="51932"/>
    <cellStyle name="Total 2 4 5 2 2 5 5" xfId="51933"/>
    <cellStyle name="Total 2 4 5 2 2 5 6" xfId="51934"/>
    <cellStyle name="Total 2 4 5 2 2 5 7" xfId="51935"/>
    <cellStyle name="Total 2 4 5 2 2 5 8" xfId="51936"/>
    <cellStyle name="Total 2 4 5 2 2 5 9" xfId="51937"/>
    <cellStyle name="Total 2 4 5 2 2 6" xfId="51938"/>
    <cellStyle name="Total 2 4 5 2 2 6 2" xfId="51939"/>
    <cellStyle name="Total 2 4 5 2 2 6 3" xfId="51940"/>
    <cellStyle name="Total 2 4 5 2 2 6 4" xfId="51941"/>
    <cellStyle name="Total 2 4 5 2 2 6 5" xfId="51942"/>
    <cellStyle name="Total 2 4 5 2 2 6 6" xfId="51943"/>
    <cellStyle name="Total 2 4 5 2 2 6 7" xfId="51944"/>
    <cellStyle name="Total 2 4 5 2 2 6 8" xfId="51945"/>
    <cellStyle name="Total 2 4 5 2 2 6 9" xfId="51946"/>
    <cellStyle name="Total 2 4 5 2 2 7" xfId="51947"/>
    <cellStyle name="Total 2 4 5 2 2 8" xfId="51948"/>
    <cellStyle name="Total 2 4 5 2 2 9" xfId="51949"/>
    <cellStyle name="Total 2 4 5 2 3" xfId="51950"/>
    <cellStyle name="Total 2 4 5 2 3 2" xfId="51951"/>
    <cellStyle name="Total 2 4 5 2 3 3" xfId="51952"/>
    <cellStyle name="Total 2 4 5 2 3 4" xfId="51953"/>
    <cellStyle name="Total 2 4 5 2 3 5" xfId="51954"/>
    <cellStyle name="Total 2 4 5 2 3 6" xfId="51955"/>
    <cellStyle name="Total 2 4 5 2 3 7" xfId="51956"/>
    <cellStyle name="Total 2 4 5 2 3 8" xfId="51957"/>
    <cellStyle name="Total 2 4 5 2 3 9" xfId="51958"/>
    <cellStyle name="Total 2 4 5 2 4" xfId="51959"/>
    <cellStyle name="Total 2 4 5 2 4 2" xfId="51960"/>
    <cellStyle name="Total 2 4 5 2 4 3" xfId="51961"/>
    <cellStyle name="Total 2 4 5 2 4 4" xfId="51962"/>
    <cellStyle name="Total 2 4 5 2 4 5" xfId="51963"/>
    <cellStyle name="Total 2 4 5 2 4 6" xfId="51964"/>
    <cellStyle name="Total 2 4 5 2 4 7" xfId="51965"/>
    <cellStyle name="Total 2 4 5 2 4 8" xfId="51966"/>
    <cellStyle name="Total 2 4 5 2 4 9" xfId="51967"/>
    <cellStyle name="Total 2 4 5 2 5" xfId="51968"/>
    <cellStyle name="Total 2 4 5 2 5 2" xfId="51969"/>
    <cellStyle name="Total 2 4 5 2 5 3" xfId="51970"/>
    <cellStyle name="Total 2 4 5 2 5 4" xfId="51971"/>
    <cellStyle name="Total 2 4 5 2 5 5" xfId="51972"/>
    <cellStyle name="Total 2 4 5 2 5 6" xfId="51973"/>
    <cellStyle name="Total 2 4 5 2 5 7" xfId="51974"/>
    <cellStyle name="Total 2 4 5 2 5 8" xfId="51975"/>
    <cellStyle name="Total 2 4 5 2 5 9" xfId="51976"/>
    <cellStyle name="Total 2 4 5 2 6" xfId="51977"/>
    <cellStyle name="Total 2 4 5 2 6 2" xfId="51978"/>
    <cellStyle name="Total 2 4 5 2 6 3" xfId="51979"/>
    <cellStyle name="Total 2 4 5 2 6 4" xfId="51980"/>
    <cellStyle name="Total 2 4 5 2 6 5" xfId="51981"/>
    <cellStyle name="Total 2 4 5 2 6 6" xfId="51982"/>
    <cellStyle name="Total 2 4 5 2 6 7" xfId="51983"/>
    <cellStyle name="Total 2 4 5 2 6 8" xfId="51984"/>
    <cellStyle name="Total 2 4 5 2 6 9" xfId="51985"/>
    <cellStyle name="Total 2 4 5 2 7" xfId="51986"/>
    <cellStyle name="Total 2 4 5 2 7 2" xfId="51987"/>
    <cellStyle name="Total 2 4 5 2 7 3" xfId="51988"/>
    <cellStyle name="Total 2 4 5 2 7 4" xfId="51989"/>
    <cellStyle name="Total 2 4 5 2 7 5" xfId="51990"/>
    <cellStyle name="Total 2 4 5 2 7 6" xfId="51991"/>
    <cellStyle name="Total 2 4 5 2 7 7" xfId="51992"/>
    <cellStyle name="Total 2 4 5 2 7 8" xfId="51993"/>
    <cellStyle name="Total 2 4 5 2 7 9" xfId="51994"/>
    <cellStyle name="Total 2 4 5 2 8" xfId="51995"/>
    <cellStyle name="Total 2 4 5 2 8 2" xfId="51996"/>
    <cellStyle name="Total 2 4 5 2 8 3" xfId="51997"/>
    <cellStyle name="Total 2 4 5 2 8 4" xfId="51998"/>
    <cellStyle name="Total 2 4 5 2 8 5" xfId="51999"/>
    <cellStyle name="Total 2 4 5 2 8 6" xfId="52000"/>
    <cellStyle name="Total 2 4 5 2 8 7" xfId="52001"/>
    <cellStyle name="Total 2 4 5 2 8 8" xfId="52002"/>
    <cellStyle name="Total 2 4 5 2 8 9" xfId="52003"/>
    <cellStyle name="Total 2 4 5 2 9" xfId="52004"/>
    <cellStyle name="Total 2 4 5 3" xfId="52005"/>
    <cellStyle name="Total 2 4 5 3 10" xfId="52006"/>
    <cellStyle name="Total 2 4 5 3 11" xfId="52007"/>
    <cellStyle name="Total 2 4 5 3 12" xfId="52008"/>
    <cellStyle name="Total 2 4 5 3 13" xfId="52009"/>
    <cellStyle name="Total 2 4 5 3 14" xfId="52010"/>
    <cellStyle name="Total 2 4 5 3 15" xfId="52011"/>
    <cellStyle name="Total 2 4 5 3 16" xfId="52012"/>
    <cellStyle name="Total 2 4 5 3 2" xfId="52013"/>
    <cellStyle name="Total 2 4 5 3 2 10" xfId="52014"/>
    <cellStyle name="Total 2 4 5 3 2 11" xfId="52015"/>
    <cellStyle name="Total 2 4 5 3 2 12" xfId="52016"/>
    <cellStyle name="Total 2 4 5 3 2 13" xfId="52017"/>
    <cellStyle name="Total 2 4 5 3 2 14" xfId="52018"/>
    <cellStyle name="Total 2 4 5 3 2 2" xfId="52019"/>
    <cellStyle name="Total 2 4 5 3 2 2 2" xfId="52020"/>
    <cellStyle name="Total 2 4 5 3 2 2 3" xfId="52021"/>
    <cellStyle name="Total 2 4 5 3 2 2 4" xfId="52022"/>
    <cellStyle name="Total 2 4 5 3 2 2 5" xfId="52023"/>
    <cellStyle name="Total 2 4 5 3 2 2 6" xfId="52024"/>
    <cellStyle name="Total 2 4 5 3 2 2 7" xfId="52025"/>
    <cellStyle name="Total 2 4 5 3 2 2 8" xfId="52026"/>
    <cellStyle name="Total 2 4 5 3 2 2 9" xfId="52027"/>
    <cellStyle name="Total 2 4 5 3 2 3" xfId="52028"/>
    <cellStyle name="Total 2 4 5 3 2 3 2" xfId="52029"/>
    <cellStyle name="Total 2 4 5 3 2 3 3" xfId="52030"/>
    <cellStyle name="Total 2 4 5 3 2 3 4" xfId="52031"/>
    <cellStyle name="Total 2 4 5 3 2 3 5" xfId="52032"/>
    <cellStyle name="Total 2 4 5 3 2 3 6" xfId="52033"/>
    <cellStyle name="Total 2 4 5 3 2 3 7" xfId="52034"/>
    <cellStyle name="Total 2 4 5 3 2 3 8" xfId="52035"/>
    <cellStyle name="Total 2 4 5 3 2 3 9" xfId="52036"/>
    <cellStyle name="Total 2 4 5 3 2 4" xfId="52037"/>
    <cellStyle name="Total 2 4 5 3 2 4 2" xfId="52038"/>
    <cellStyle name="Total 2 4 5 3 2 4 3" xfId="52039"/>
    <cellStyle name="Total 2 4 5 3 2 4 4" xfId="52040"/>
    <cellStyle name="Total 2 4 5 3 2 4 5" xfId="52041"/>
    <cellStyle name="Total 2 4 5 3 2 4 6" xfId="52042"/>
    <cellStyle name="Total 2 4 5 3 2 4 7" xfId="52043"/>
    <cellStyle name="Total 2 4 5 3 2 4 8" xfId="52044"/>
    <cellStyle name="Total 2 4 5 3 2 4 9" xfId="52045"/>
    <cellStyle name="Total 2 4 5 3 2 5" xfId="52046"/>
    <cellStyle name="Total 2 4 5 3 2 5 2" xfId="52047"/>
    <cellStyle name="Total 2 4 5 3 2 5 3" xfId="52048"/>
    <cellStyle name="Total 2 4 5 3 2 5 4" xfId="52049"/>
    <cellStyle name="Total 2 4 5 3 2 5 5" xfId="52050"/>
    <cellStyle name="Total 2 4 5 3 2 5 6" xfId="52051"/>
    <cellStyle name="Total 2 4 5 3 2 5 7" xfId="52052"/>
    <cellStyle name="Total 2 4 5 3 2 5 8" xfId="52053"/>
    <cellStyle name="Total 2 4 5 3 2 5 9" xfId="52054"/>
    <cellStyle name="Total 2 4 5 3 2 6" xfId="52055"/>
    <cellStyle name="Total 2 4 5 3 2 6 2" xfId="52056"/>
    <cellStyle name="Total 2 4 5 3 2 6 3" xfId="52057"/>
    <cellStyle name="Total 2 4 5 3 2 6 4" xfId="52058"/>
    <cellStyle name="Total 2 4 5 3 2 6 5" xfId="52059"/>
    <cellStyle name="Total 2 4 5 3 2 6 6" xfId="52060"/>
    <cellStyle name="Total 2 4 5 3 2 6 7" xfId="52061"/>
    <cellStyle name="Total 2 4 5 3 2 6 8" xfId="52062"/>
    <cellStyle name="Total 2 4 5 3 2 6 9" xfId="52063"/>
    <cellStyle name="Total 2 4 5 3 2 7" xfId="52064"/>
    <cellStyle name="Total 2 4 5 3 2 8" xfId="52065"/>
    <cellStyle name="Total 2 4 5 3 2 9" xfId="52066"/>
    <cellStyle name="Total 2 4 5 3 3" xfId="52067"/>
    <cellStyle name="Total 2 4 5 3 3 2" xfId="52068"/>
    <cellStyle name="Total 2 4 5 3 3 3" xfId="52069"/>
    <cellStyle name="Total 2 4 5 3 3 4" xfId="52070"/>
    <cellStyle name="Total 2 4 5 3 3 5" xfId="52071"/>
    <cellStyle name="Total 2 4 5 3 3 6" xfId="52072"/>
    <cellStyle name="Total 2 4 5 3 3 7" xfId="52073"/>
    <cellStyle name="Total 2 4 5 3 3 8" xfId="52074"/>
    <cellStyle name="Total 2 4 5 3 3 9" xfId="52075"/>
    <cellStyle name="Total 2 4 5 3 4" xfId="52076"/>
    <cellStyle name="Total 2 4 5 3 4 2" xfId="52077"/>
    <cellStyle name="Total 2 4 5 3 4 3" xfId="52078"/>
    <cellStyle name="Total 2 4 5 3 4 4" xfId="52079"/>
    <cellStyle name="Total 2 4 5 3 4 5" xfId="52080"/>
    <cellStyle name="Total 2 4 5 3 4 6" xfId="52081"/>
    <cellStyle name="Total 2 4 5 3 4 7" xfId="52082"/>
    <cellStyle name="Total 2 4 5 3 4 8" xfId="52083"/>
    <cellStyle name="Total 2 4 5 3 4 9" xfId="52084"/>
    <cellStyle name="Total 2 4 5 3 5" xfId="52085"/>
    <cellStyle name="Total 2 4 5 3 5 2" xfId="52086"/>
    <cellStyle name="Total 2 4 5 3 5 3" xfId="52087"/>
    <cellStyle name="Total 2 4 5 3 5 4" xfId="52088"/>
    <cellStyle name="Total 2 4 5 3 5 5" xfId="52089"/>
    <cellStyle name="Total 2 4 5 3 5 6" xfId="52090"/>
    <cellStyle name="Total 2 4 5 3 5 7" xfId="52091"/>
    <cellStyle name="Total 2 4 5 3 5 8" xfId="52092"/>
    <cellStyle name="Total 2 4 5 3 5 9" xfId="52093"/>
    <cellStyle name="Total 2 4 5 3 6" xfId="52094"/>
    <cellStyle name="Total 2 4 5 3 6 2" xfId="52095"/>
    <cellStyle name="Total 2 4 5 3 6 3" xfId="52096"/>
    <cellStyle name="Total 2 4 5 3 6 4" xfId="52097"/>
    <cellStyle name="Total 2 4 5 3 6 5" xfId="52098"/>
    <cellStyle name="Total 2 4 5 3 6 6" xfId="52099"/>
    <cellStyle name="Total 2 4 5 3 6 7" xfId="52100"/>
    <cellStyle name="Total 2 4 5 3 6 8" xfId="52101"/>
    <cellStyle name="Total 2 4 5 3 6 9" xfId="52102"/>
    <cellStyle name="Total 2 4 5 3 7" xfId="52103"/>
    <cellStyle name="Total 2 4 5 3 7 2" xfId="52104"/>
    <cellStyle name="Total 2 4 5 3 7 3" xfId="52105"/>
    <cellStyle name="Total 2 4 5 3 7 4" xfId="52106"/>
    <cellStyle name="Total 2 4 5 3 7 5" xfId="52107"/>
    <cellStyle name="Total 2 4 5 3 7 6" xfId="52108"/>
    <cellStyle name="Total 2 4 5 3 7 7" xfId="52109"/>
    <cellStyle name="Total 2 4 5 3 7 8" xfId="52110"/>
    <cellStyle name="Total 2 4 5 3 7 9" xfId="52111"/>
    <cellStyle name="Total 2 4 5 3 8" xfId="52112"/>
    <cellStyle name="Total 2 4 5 3 8 2" xfId="52113"/>
    <cellStyle name="Total 2 4 5 3 8 3" xfId="52114"/>
    <cellStyle name="Total 2 4 5 3 8 4" xfId="52115"/>
    <cellStyle name="Total 2 4 5 3 8 5" xfId="52116"/>
    <cellStyle name="Total 2 4 5 3 8 6" xfId="52117"/>
    <cellStyle name="Total 2 4 5 3 8 7" xfId="52118"/>
    <cellStyle name="Total 2 4 5 3 8 8" xfId="52119"/>
    <cellStyle name="Total 2 4 5 3 8 9" xfId="52120"/>
    <cellStyle name="Total 2 4 5 3 9" xfId="52121"/>
    <cellStyle name="Total 2 4 5 4" xfId="52122"/>
    <cellStyle name="Total 2 4 5 4 10" xfId="52123"/>
    <cellStyle name="Total 2 4 5 4 11" xfId="52124"/>
    <cellStyle name="Total 2 4 5 4 12" xfId="52125"/>
    <cellStyle name="Total 2 4 5 4 13" xfId="52126"/>
    <cellStyle name="Total 2 4 5 4 14" xfId="52127"/>
    <cellStyle name="Total 2 4 5 4 15" xfId="52128"/>
    <cellStyle name="Total 2 4 5 4 16" xfId="52129"/>
    <cellStyle name="Total 2 4 5 4 2" xfId="52130"/>
    <cellStyle name="Total 2 4 5 4 2 10" xfId="52131"/>
    <cellStyle name="Total 2 4 5 4 2 11" xfId="52132"/>
    <cellStyle name="Total 2 4 5 4 2 12" xfId="52133"/>
    <cellStyle name="Total 2 4 5 4 2 13" xfId="52134"/>
    <cellStyle name="Total 2 4 5 4 2 14" xfId="52135"/>
    <cellStyle name="Total 2 4 5 4 2 2" xfId="52136"/>
    <cellStyle name="Total 2 4 5 4 2 2 2" xfId="52137"/>
    <cellStyle name="Total 2 4 5 4 2 2 3" xfId="52138"/>
    <cellStyle name="Total 2 4 5 4 2 2 4" xfId="52139"/>
    <cellStyle name="Total 2 4 5 4 2 2 5" xfId="52140"/>
    <cellStyle name="Total 2 4 5 4 2 2 6" xfId="52141"/>
    <cellStyle name="Total 2 4 5 4 2 2 7" xfId="52142"/>
    <cellStyle name="Total 2 4 5 4 2 2 8" xfId="52143"/>
    <cellStyle name="Total 2 4 5 4 2 2 9" xfId="52144"/>
    <cellStyle name="Total 2 4 5 4 2 3" xfId="52145"/>
    <cellStyle name="Total 2 4 5 4 2 3 2" xfId="52146"/>
    <cellStyle name="Total 2 4 5 4 2 3 3" xfId="52147"/>
    <cellStyle name="Total 2 4 5 4 2 3 4" xfId="52148"/>
    <cellStyle name="Total 2 4 5 4 2 3 5" xfId="52149"/>
    <cellStyle name="Total 2 4 5 4 2 3 6" xfId="52150"/>
    <cellStyle name="Total 2 4 5 4 2 3 7" xfId="52151"/>
    <cellStyle name="Total 2 4 5 4 2 3 8" xfId="52152"/>
    <cellStyle name="Total 2 4 5 4 2 3 9" xfId="52153"/>
    <cellStyle name="Total 2 4 5 4 2 4" xfId="52154"/>
    <cellStyle name="Total 2 4 5 4 2 4 2" xfId="52155"/>
    <cellStyle name="Total 2 4 5 4 2 4 3" xfId="52156"/>
    <cellStyle name="Total 2 4 5 4 2 4 4" xfId="52157"/>
    <cellStyle name="Total 2 4 5 4 2 4 5" xfId="52158"/>
    <cellStyle name="Total 2 4 5 4 2 4 6" xfId="52159"/>
    <cellStyle name="Total 2 4 5 4 2 4 7" xfId="52160"/>
    <cellStyle name="Total 2 4 5 4 2 4 8" xfId="52161"/>
    <cellStyle name="Total 2 4 5 4 2 4 9" xfId="52162"/>
    <cellStyle name="Total 2 4 5 4 2 5" xfId="52163"/>
    <cellStyle name="Total 2 4 5 4 2 5 2" xfId="52164"/>
    <cellStyle name="Total 2 4 5 4 2 5 3" xfId="52165"/>
    <cellStyle name="Total 2 4 5 4 2 5 4" xfId="52166"/>
    <cellStyle name="Total 2 4 5 4 2 5 5" xfId="52167"/>
    <cellStyle name="Total 2 4 5 4 2 5 6" xfId="52168"/>
    <cellStyle name="Total 2 4 5 4 2 5 7" xfId="52169"/>
    <cellStyle name="Total 2 4 5 4 2 5 8" xfId="52170"/>
    <cellStyle name="Total 2 4 5 4 2 5 9" xfId="52171"/>
    <cellStyle name="Total 2 4 5 4 2 6" xfId="52172"/>
    <cellStyle name="Total 2 4 5 4 2 6 2" xfId="52173"/>
    <cellStyle name="Total 2 4 5 4 2 6 3" xfId="52174"/>
    <cellStyle name="Total 2 4 5 4 2 6 4" xfId="52175"/>
    <cellStyle name="Total 2 4 5 4 2 6 5" xfId="52176"/>
    <cellStyle name="Total 2 4 5 4 2 6 6" xfId="52177"/>
    <cellStyle name="Total 2 4 5 4 2 6 7" xfId="52178"/>
    <cellStyle name="Total 2 4 5 4 2 6 8" xfId="52179"/>
    <cellStyle name="Total 2 4 5 4 2 6 9" xfId="52180"/>
    <cellStyle name="Total 2 4 5 4 2 7" xfId="52181"/>
    <cellStyle name="Total 2 4 5 4 2 8" xfId="52182"/>
    <cellStyle name="Total 2 4 5 4 2 9" xfId="52183"/>
    <cellStyle name="Total 2 4 5 4 3" xfId="52184"/>
    <cellStyle name="Total 2 4 5 4 3 2" xfId="52185"/>
    <cellStyle name="Total 2 4 5 4 3 3" xfId="52186"/>
    <cellStyle name="Total 2 4 5 4 3 4" xfId="52187"/>
    <cellStyle name="Total 2 4 5 4 3 5" xfId="52188"/>
    <cellStyle name="Total 2 4 5 4 3 6" xfId="52189"/>
    <cellStyle name="Total 2 4 5 4 3 7" xfId="52190"/>
    <cellStyle name="Total 2 4 5 4 3 8" xfId="52191"/>
    <cellStyle name="Total 2 4 5 4 3 9" xfId="52192"/>
    <cellStyle name="Total 2 4 5 4 4" xfId="52193"/>
    <cellStyle name="Total 2 4 5 4 4 2" xfId="52194"/>
    <cellStyle name="Total 2 4 5 4 4 3" xfId="52195"/>
    <cellStyle name="Total 2 4 5 4 4 4" xfId="52196"/>
    <cellStyle name="Total 2 4 5 4 4 5" xfId="52197"/>
    <cellStyle name="Total 2 4 5 4 4 6" xfId="52198"/>
    <cellStyle name="Total 2 4 5 4 4 7" xfId="52199"/>
    <cellStyle name="Total 2 4 5 4 4 8" xfId="52200"/>
    <cellStyle name="Total 2 4 5 4 4 9" xfId="52201"/>
    <cellStyle name="Total 2 4 5 4 5" xfId="52202"/>
    <cellStyle name="Total 2 4 5 4 5 2" xfId="52203"/>
    <cellStyle name="Total 2 4 5 4 5 3" xfId="52204"/>
    <cellStyle name="Total 2 4 5 4 5 4" xfId="52205"/>
    <cellStyle name="Total 2 4 5 4 5 5" xfId="52206"/>
    <cellStyle name="Total 2 4 5 4 5 6" xfId="52207"/>
    <cellStyle name="Total 2 4 5 4 5 7" xfId="52208"/>
    <cellStyle name="Total 2 4 5 4 5 8" xfId="52209"/>
    <cellStyle name="Total 2 4 5 4 5 9" xfId="52210"/>
    <cellStyle name="Total 2 4 5 4 6" xfId="52211"/>
    <cellStyle name="Total 2 4 5 4 6 2" xfId="52212"/>
    <cellStyle name="Total 2 4 5 4 6 3" xfId="52213"/>
    <cellStyle name="Total 2 4 5 4 6 4" xfId="52214"/>
    <cellStyle name="Total 2 4 5 4 6 5" xfId="52215"/>
    <cellStyle name="Total 2 4 5 4 6 6" xfId="52216"/>
    <cellStyle name="Total 2 4 5 4 6 7" xfId="52217"/>
    <cellStyle name="Total 2 4 5 4 6 8" xfId="52218"/>
    <cellStyle name="Total 2 4 5 4 6 9" xfId="52219"/>
    <cellStyle name="Total 2 4 5 4 7" xfId="52220"/>
    <cellStyle name="Total 2 4 5 4 7 2" xfId="52221"/>
    <cellStyle name="Total 2 4 5 4 7 3" xfId="52222"/>
    <cellStyle name="Total 2 4 5 4 7 4" xfId="52223"/>
    <cellStyle name="Total 2 4 5 4 7 5" xfId="52224"/>
    <cellStyle name="Total 2 4 5 4 7 6" xfId="52225"/>
    <cellStyle name="Total 2 4 5 4 7 7" xfId="52226"/>
    <cellStyle name="Total 2 4 5 4 7 8" xfId="52227"/>
    <cellStyle name="Total 2 4 5 4 7 9" xfId="52228"/>
    <cellStyle name="Total 2 4 5 4 8" xfId="52229"/>
    <cellStyle name="Total 2 4 5 4 8 2" xfId="52230"/>
    <cellStyle name="Total 2 4 5 4 8 3" xfId="52231"/>
    <cellStyle name="Total 2 4 5 4 8 4" xfId="52232"/>
    <cellStyle name="Total 2 4 5 4 8 5" xfId="52233"/>
    <cellStyle name="Total 2 4 5 4 8 6" xfId="52234"/>
    <cellStyle name="Total 2 4 5 4 8 7" xfId="52235"/>
    <cellStyle name="Total 2 4 5 4 8 8" xfId="52236"/>
    <cellStyle name="Total 2 4 5 4 8 9" xfId="52237"/>
    <cellStyle name="Total 2 4 5 4 9" xfId="52238"/>
    <cellStyle name="Total 2 4 5 5" xfId="52239"/>
    <cellStyle name="Total 2 4 5 5 2" xfId="52240"/>
    <cellStyle name="Total 2 4 5 5 3" xfId="52241"/>
    <cellStyle name="Total 2 4 5 5 4" xfId="52242"/>
    <cellStyle name="Total 2 4 5 5 5" xfId="52243"/>
    <cellStyle name="Total 2 4 5 5 6" xfId="52244"/>
    <cellStyle name="Total 2 4 5 5 7" xfId="52245"/>
    <cellStyle name="Total 2 4 5 5 8" xfId="52246"/>
    <cellStyle name="Total 2 4 5 5 9" xfId="52247"/>
    <cellStyle name="Total 2 4 5 6" xfId="52248"/>
    <cellStyle name="Total 2 4 5 6 2" xfId="52249"/>
    <cellStyle name="Total 2 4 5 6 3" xfId="52250"/>
    <cellStyle name="Total 2 4 5 6 4" xfId="52251"/>
    <cellStyle name="Total 2 4 5 6 5" xfId="52252"/>
    <cellStyle name="Total 2 4 5 6 6" xfId="52253"/>
    <cellStyle name="Total 2 4 5 6 7" xfId="52254"/>
    <cellStyle name="Total 2 4 5 6 8" xfId="52255"/>
    <cellStyle name="Total 2 4 5 6 9" xfId="52256"/>
    <cellStyle name="Total 2 4 5 7" xfId="52257"/>
    <cellStyle name="Total 2 4 5 7 2" xfId="52258"/>
    <cellStyle name="Total 2 4 5 7 3" xfId="52259"/>
    <cellStyle name="Total 2 4 5 7 4" xfId="52260"/>
    <cellStyle name="Total 2 4 5 7 5" xfId="52261"/>
    <cellStyle name="Total 2 4 5 7 6" xfId="52262"/>
    <cellStyle name="Total 2 4 5 7 7" xfId="52263"/>
    <cellStyle name="Total 2 4 5 7 8" xfId="52264"/>
    <cellStyle name="Total 2 4 5 7 9" xfId="52265"/>
    <cellStyle name="Total 2 4 5 8" xfId="52266"/>
    <cellStyle name="Total 2 4 5 8 2" xfId="52267"/>
    <cellStyle name="Total 2 4 5 8 3" xfId="52268"/>
    <cellStyle name="Total 2 4 5 8 4" xfId="52269"/>
    <cellStyle name="Total 2 4 5 8 5" xfId="52270"/>
    <cellStyle name="Total 2 4 5 8 6" xfId="52271"/>
    <cellStyle name="Total 2 4 5 8 7" xfId="52272"/>
    <cellStyle name="Total 2 4 5 8 8" xfId="52273"/>
    <cellStyle name="Total 2 4 5 8 9" xfId="52274"/>
    <cellStyle name="Total 2 4 5 9" xfId="52275"/>
    <cellStyle name="Total 2 4 5 9 2" xfId="52276"/>
    <cellStyle name="Total 2 4 5 9 3" xfId="52277"/>
    <cellStyle name="Total 2 4 5 9 4" xfId="52278"/>
    <cellStyle name="Total 2 4 5 9 5" xfId="52279"/>
    <cellStyle name="Total 2 4 5 9 6" xfId="52280"/>
    <cellStyle name="Total 2 4 5 9 7" xfId="52281"/>
    <cellStyle name="Total 2 4 5 9 8" xfId="52282"/>
    <cellStyle name="Total 2 4 5 9 9" xfId="52283"/>
    <cellStyle name="Total 2 4 6" xfId="52284"/>
    <cellStyle name="Total 2 4 6 10" xfId="52285"/>
    <cellStyle name="Total 2 4 6 10 2" xfId="52286"/>
    <cellStyle name="Total 2 4 6 10 3" xfId="52287"/>
    <cellStyle name="Total 2 4 6 10 4" xfId="52288"/>
    <cellStyle name="Total 2 4 6 10 5" xfId="52289"/>
    <cellStyle name="Total 2 4 6 10 6" xfId="52290"/>
    <cellStyle name="Total 2 4 6 10 7" xfId="52291"/>
    <cellStyle name="Total 2 4 6 10 8" xfId="52292"/>
    <cellStyle name="Total 2 4 6 10 9" xfId="52293"/>
    <cellStyle name="Total 2 4 6 11" xfId="52294"/>
    <cellStyle name="Total 2 4 6 11 2" xfId="52295"/>
    <cellStyle name="Total 2 4 6 11 3" xfId="52296"/>
    <cellStyle name="Total 2 4 6 11 4" xfId="52297"/>
    <cellStyle name="Total 2 4 6 11 5" xfId="52298"/>
    <cellStyle name="Total 2 4 6 11 6" xfId="52299"/>
    <cellStyle name="Total 2 4 6 11 7" xfId="52300"/>
    <cellStyle name="Total 2 4 6 11 8" xfId="52301"/>
    <cellStyle name="Total 2 4 6 11 9" xfId="52302"/>
    <cellStyle name="Total 2 4 6 12" xfId="52303"/>
    <cellStyle name="Total 2 4 6 13" xfId="52304"/>
    <cellStyle name="Total 2 4 6 14" xfId="52305"/>
    <cellStyle name="Total 2 4 6 2" xfId="52306"/>
    <cellStyle name="Total 2 4 6 2 10" xfId="52307"/>
    <cellStyle name="Total 2 4 6 2 11" xfId="52308"/>
    <cellStyle name="Total 2 4 6 2 12" xfId="52309"/>
    <cellStyle name="Total 2 4 6 2 13" xfId="52310"/>
    <cellStyle name="Total 2 4 6 2 14" xfId="52311"/>
    <cellStyle name="Total 2 4 6 2 15" xfId="52312"/>
    <cellStyle name="Total 2 4 6 2 16" xfId="52313"/>
    <cellStyle name="Total 2 4 6 2 2" xfId="52314"/>
    <cellStyle name="Total 2 4 6 2 2 10" xfId="52315"/>
    <cellStyle name="Total 2 4 6 2 2 11" xfId="52316"/>
    <cellStyle name="Total 2 4 6 2 2 12" xfId="52317"/>
    <cellStyle name="Total 2 4 6 2 2 13" xfId="52318"/>
    <cellStyle name="Total 2 4 6 2 2 14" xfId="52319"/>
    <cellStyle name="Total 2 4 6 2 2 2" xfId="52320"/>
    <cellStyle name="Total 2 4 6 2 2 2 2" xfId="52321"/>
    <cellStyle name="Total 2 4 6 2 2 2 3" xfId="52322"/>
    <cellStyle name="Total 2 4 6 2 2 2 4" xfId="52323"/>
    <cellStyle name="Total 2 4 6 2 2 2 5" xfId="52324"/>
    <cellStyle name="Total 2 4 6 2 2 2 6" xfId="52325"/>
    <cellStyle name="Total 2 4 6 2 2 2 7" xfId="52326"/>
    <cellStyle name="Total 2 4 6 2 2 2 8" xfId="52327"/>
    <cellStyle name="Total 2 4 6 2 2 2 9" xfId="52328"/>
    <cellStyle name="Total 2 4 6 2 2 3" xfId="52329"/>
    <cellStyle name="Total 2 4 6 2 2 3 2" xfId="52330"/>
    <cellStyle name="Total 2 4 6 2 2 3 3" xfId="52331"/>
    <cellStyle name="Total 2 4 6 2 2 3 4" xfId="52332"/>
    <cellStyle name="Total 2 4 6 2 2 3 5" xfId="52333"/>
    <cellStyle name="Total 2 4 6 2 2 3 6" xfId="52334"/>
    <cellStyle name="Total 2 4 6 2 2 3 7" xfId="52335"/>
    <cellStyle name="Total 2 4 6 2 2 3 8" xfId="52336"/>
    <cellStyle name="Total 2 4 6 2 2 3 9" xfId="52337"/>
    <cellStyle name="Total 2 4 6 2 2 4" xfId="52338"/>
    <cellStyle name="Total 2 4 6 2 2 4 2" xfId="52339"/>
    <cellStyle name="Total 2 4 6 2 2 4 3" xfId="52340"/>
    <cellStyle name="Total 2 4 6 2 2 4 4" xfId="52341"/>
    <cellStyle name="Total 2 4 6 2 2 4 5" xfId="52342"/>
    <cellStyle name="Total 2 4 6 2 2 4 6" xfId="52343"/>
    <cellStyle name="Total 2 4 6 2 2 4 7" xfId="52344"/>
    <cellStyle name="Total 2 4 6 2 2 4 8" xfId="52345"/>
    <cellStyle name="Total 2 4 6 2 2 4 9" xfId="52346"/>
    <cellStyle name="Total 2 4 6 2 2 5" xfId="52347"/>
    <cellStyle name="Total 2 4 6 2 2 5 2" xfId="52348"/>
    <cellStyle name="Total 2 4 6 2 2 5 3" xfId="52349"/>
    <cellStyle name="Total 2 4 6 2 2 5 4" xfId="52350"/>
    <cellStyle name="Total 2 4 6 2 2 5 5" xfId="52351"/>
    <cellStyle name="Total 2 4 6 2 2 5 6" xfId="52352"/>
    <cellStyle name="Total 2 4 6 2 2 5 7" xfId="52353"/>
    <cellStyle name="Total 2 4 6 2 2 5 8" xfId="52354"/>
    <cellStyle name="Total 2 4 6 2 2 5 9" xfId="52355"/>
    <cellStyle name="Total 2 4 6 2 2 6" xfId="52356"/>
    <cellStyle name="Total 2 4 6 2 2 6 2" xfId="52357"/>
    <cellStyle name="Total 2 4 6 2 2 6 3" xfId="52358"/>
    <cellStyle name="Total 2 4 6 2 2 6 4" xfId="52359"/>
    <cellStyle name="Total 2 4 6 2 2 6 5" xfId="52360"/>
    <cellStyle name="Total 2 4 6 2 2 6 6" xfId="52361"/>
    <cellStyle name="Total 2 4 6 2 2 6 7" xfId="52362"/>
    <cellStyle name="Total 2 4 6 2 2 6 8" xfId="52363"/>
    <cellStyle name="Total 2 4 6 2 2 6 9" xfId="52364"/>
    <cellStyle name="Total 2 4 6 2 2 7" xfId="52365"/>
    <cellStyle name="Total 2 4 6 2 2 8" xfId="52366"/>
    <cellStyle name="Total 2 4 6 2 2 9" xfId="52367"/>
    <cellStyle name="Total 2 4 6 2 3" xfId="52368"/>
    <cellStyle name="Total 2 4 6 2 3 2" xfId="52369"/>
    <cellStyle name="Total 2 4 6 2 3 3" xfId="52370"/>
    <cellStyle name="Total 2 4 6 2 3 4" xfId="52371"/>
    <cellStyle name="Total 2 4 6 2 3 5" xfId="52372"/>
    <cellStyle name="Total 2 4 6 2 3 6" xfId="52373"/>
    <cellStyle name="Total 2 4 6 2 3 7" xfId="52374"/>
    <cellStyle name="Total 2 4 6 2 3 8" xfId="52375"/>
    <cellStyle name="Total 2 4 6 2 3 9" xfId="52376"/>
    <cellStyle name="Total 2 4 6 2 4" xfId="52377"/>
    <cellStyle name="Total 2 4 6 2 4 2" xfId="52378"/>
    <cellStyle name="Total 2 4 6 2 4 3" xfId="52379"/>
    <cellStyle name="Total 2 4 6 2 4 4" xfId="52380"/>
    <cellStyle name="Total 2 4 6 2 4 5" xfId="52381"/>
    <cellStyle name="Total 2 4 6 2 4 6" xfId="52382"/>
    <cellStyle name="Total 2 4 6 2 4 7" xfId="52383"/>
    <cellStyle name="Total 2 4 6 2 4 8" xfId="52384"/>
    <cellStyle name="Total 2 4 6 2 4 9" xfId="52385"/>
    <cellStyle name="Total 2 4 6 2 5" xfId="52386"/>
    <cellStyle name="Total 2 4 6 2 5 2" xfId="52387"/>
    <cellStyle name="Total 2 4 6 2 5 3" xfId="52388"/>
    <cellStyle name="Total 2 4 6 2 5 4" xfId="52389"/>
    <cellStyle name="Total 2 4 6 2 5 5" xfId="52390"/>
    <cellStyle name="Total 2 4 6 2 5 6" xfId="52391"/>
    <cellStyle name="Total 2 4 6 2 5 7" xfId="52392"/>
    <cellStyle name="Total 2 4 6 2 5 8" xfId="52393"/>
    <cellStyle name="Total 2 4 6 2 5 9" xfId="52394"/>
    <cellStyle name="Total 2 4 6 2 6" xfId="52395"/>
    <cellStyle name="Total 2 4 6 2 6 2" xfId="52396"/>
    <cellStyle name="Total 2 4 6 2 6 3" xfId="52397"/>
    <cellStyle name="Total 2 4 6 2 6 4" xfId="52398"/>
    <cellStyle name="Total 2 4 6 2 6 5" xfId="52399"/>
    <cellStyle name="Total 2 4 6 2 6 6" xfId="52400"/>
    <cellStyle name="Total 2 4 6 2 6 7" xfId="52401"/>
    <cellStyle name="Total 2 4 6 2 6 8" xfId="52402"/>
    <cellStyle name="Total 2 4 6 2 6 9" xfId="52403"/>
    <cellStyle name="Total 2 4 6 2 7" xfId="52404"/>
    <cellStyle name="Total 2 4 6 2 7 2" xfId="52405"/>
    <cellStyle name="Total 2 4 6 2 7 3" xfId="52406"/>
    <cellStyle name="Total 2 4 6 2 7 4" xfId="52407"/>
    <cellStyle name="Total 2 4 6 2 7 5" xfId="52408"/>
    <cellStyle name="Total 2 4 6 2 7 6" xfId="52409"/>
    <cellStyle name="Total 2 4 6 2 7 7" xfId="52410"/>
    <cellStyle name="Total 2 4 6 2 7 8" xfId="52411"/>
    <cellStyle name="Total 2 4 6 2 7 9" xfId="52412"/>
    <cellStyle name="Total 2 4 6 2 8" xfId="52413"/>
    <cellStyle name="Total 2 4 6 2 8 2" xfId="52414"/>
    <cellStyle name="Total 2 4 6 2 8 3" xfId="52415"/>
    <cellStyle name="Total 2 4 6 2 8 4" xfId="52416"/>
    <cellStyle name="Total 2 4 6 2 8 5" xfId="52417"/>
    <cellStyle name="Total 2 4 6 2 8 6" xfId="52418"/>
    <cellStyle name="Total 2 4 6 2 8 7" xfId="52419"/>
    <cellStyle name="Total 2 4 6 2 8 8" xfId="52420"/>
    <cellStyle name="Total 2 4 6 2 8 9" xfId="52421"/>
    <cellStyle name="Total 2 4 6 2 9" xfId="52422"/>
    <cellStyle name="Total 2 4 6 3" xfId="52423"/>
    <cellStyle name="Total 2 4 6 3 10" xfId="52424"/>
    <cellStyle name="Total 2 4 6 3 11" xfId="52425"/>
    <cellStyle name="Total 2 4 6 3 12" xfId="52426"/>
    <cellStyle name="Total 2 4 6 3 13" xfId="52427"/>
    <cellStyle name="Total 2 4 6 3 14" xfId="52428"/>
    <cellStyle name="Total 2 4 6 3 15" xfId="52429"/>
    <cellStyle name="Total 2 4 6 3 16" xfId="52430"/>
    <cellStyle name="Total 2 4 6 3 2" xfId="52431"/>
    <cellStyle name="Total 2 4 6 3 2 10" xfId="52432"/>
    <cellStyle name="Total 2 4 6 3 2 11" xfId="52433"/>
    <cellStyle name="Total 2 4 6 3 2 12" xfId="52434"/>
    <cellStyle name="Total 2 4 6 3 2 13" xfId="52435"/>
    <cellStyle name="Total 2 4 6 3 2 14" xfId="52436"/>
    <cellStyle name="Total 2 4 6 3 2 2" xfId="52437"/>
    <cellStyle name="Total 2 4 6 3 2 2 2" xfId="52438"/>
    <cellStyle name="Total 2 4 6 3 2 2 3" xfId="52439"/>
    <cellStyle name="Total 2 4 6 3 2 2 4" xfId="52440"/>
    <cellStyle name="Total 2 4 6 3 2 2 5" xfId="52441"/>
    <cellStyle name="Total 2 4 6 3 2 2 6" xfId="52442"/>
    <cellStyle name="Total 2 4 6 3 2 2 7" xfId="52443"/>
    <cellStyle name="Total 2 4 6 3 2 2 8" xfId="52444"/>
    <cellStyle name="Total 2 4 6 3 2 2 9" xfId="52445"/>
    <cellStyle name="Total 2 4 6 3 2 3" xfId="52446"/>
    <cellStyle name="Total 2 4 6 3 2 3 2" xfId="52447"/>
    <cellStyle name="Total 2 4 6 3 2 3 3" xfId="52448"/>
    <cellStyle name="Total 2 4 6 3 2 3 4" xfId="52449"/>
    <cellStyle name="Total 2 4 6 3 2 3 5" xfId="52450"/>
    <cellStyle name="Total 2 4 6 3 2 3 6" xfId="52451"/>
    <cellStyle name="Total 2 4 6 3 2 3 7" xfId="52452"/>
    <cellStyle name="Total 2 4 6 3 2 3 8" xfId="52453"/>
    <cellStyle name="Total 2 4 6 3 2 3 9" xfId="52454"/>
    <cellStyle name="Total 2 4 6 3 2 4" xfId="52455"/>
    <cellStyle name="Total 2 4 6 3 2 4 2" xfId="52456"/>
    <cellStyle name="Total 2 4 6 3 2 4 3" xfId="52457"/>
    <cellStyle name="Total 2 4 6 3 2 4 4" xfId="52458"/>
    <cellStyle name="Total 2 4 6 3 2 4 5" xfId="52459"/>
    <cellStyle name="Total 2 4 6 3 2 4 6" xfId="52460"/>
    <cellStyle name="Total 2 4 6 3 2 4 7" xfId="52461"/>
    <cellStyle name="Total 2 4 6 3 2 4 8" xfId="52462"/>
    <cellStyle name="Total 2 4 6 3 2 4 9" xfId="52463"/>
    <cellStyle name="Total 2 4 6 3 2 5" xfId="52464"/>
    <cellStyle name="Total 2 4 6 3 2 5 2" xfId="52465"/>
    <cellStyle name="Total 2 4 6 3 2 5 3" xfId="52466"/>
    <cellStyle name="Total 2 4 6 3 2 5 4" xfId="52467"/>
    <cellStyle name="Total 2 4 6 3 2 5 5" xfId="52468"/>
    <cellStyle name="Total 2 4 6 3 2 5 6" xfId="52469"/>
    <cellStyle name="Total 2 4 6 3 2 5 7" xfId="52470"/>
    <cellStyle name="Total 2 4 6 3 2 5 8" xfId="52471"/>
    <cellStyle name="Total 2 4 6 3 2 5 9" xfId="52472"/>
    <cellStyle name="Total 2 4 6 3 2 6" xfId="52473"/>
    <cellStyle name="Total 2 4 6 3 2 6 2" xfId="52474"/>
    <cellStyle name="Total 2 4 6 3 2 6 3" xfId="52475"/>
    <cellStyle name="Total 2 4 6 3 2 6 4" xfId="52476"/>
    <cellStyle name="Total 2 4 6 3 2 6 5" xfId="52477"/>
    <cellStyle name="Total 2 4 6 3 2 6 6" xfId="52478"/>
    <cellStyle name="Total 2 4 6 3 2 6 7" xfId="52479"/>
    <cellStyle name="Total 2 4 6 3 2 6 8" xfId="52480"/>
    <cellStyle name="Total 2 4 6 3 2 6 9" xfId="52481"/>
    <cellStyle name="Total 2 4 6 3 2 7" xfId="52482"/>
    <cellStyle name="Total 2 4 6 3 2 8" xfId="52483"/>
    <cellStyle name="Total 2 4 6 3 2 9" xfId="52484"/>
    <cellStyle name="Total 2 4 6 3 3" xfId="52485"/>
    <cellStyle name="Total 2 4 6 3 3 2" xfId="52486"/>
    <cellStyle name="Total 2 4 6 3 3 3" xfId="52487"/>
    <cellStyle name="Total 2 4 6 3 3 4" xfId="52488"/>
    <cellStyle name="Total 2 4 6 3 3 5" xfId="52489"/>
    <cellStyle name="Total 2 4 6 3 3 6" xfId="52490"/>
    <cellStyle name="Total 2 4 6 3 3 7" xfId="52491"/>
    <cellStyle name="Total 2 4 6 3 3 8" xfId="52492"/>
    <cellStyle name="Total 2 4 6 3 3 9" xfId="52493"/>
    <cellStyle name="Total 2 4 6 3 4" xfId="52494"/>
    <cellStyle name="Total 2 4 6 3 4 2" xfId="52495"/>
    <cellStyle name="Total 2 4 6 3 4 3" xfId="52496"/>
    <cellStyle name="Total 2 4 6 3 4 4" xfId="52497"/>
    <cellStyle name="Total 2 4 6 3 4 5" xfId="52498"/>
    <cellStyle name="Total 2 4 6 3 4 6" xfId="52499"/>
    <cellStyle name="Total 2 4 6 3 4 7" xfId="52500"/>
    <cellStyle name="Total 2 4 6 3 4 8" xfId="52501"/>
    <cellStyle name="Total 2 4 6 3 4 9" xfId="52502"/>
    <cellStyle name="Total 2 4 6 3 5" xfId="52503"/>
    <cellStyle name="Total 2 4 6 3 5 2" xfId="52504"/>
    <cellStyle name="Total 2 4 6 3 5 3" xfId="52505"/>
    <cellStyle name="Total 2 4 6 3 5 4" xfId="52506"/>
    <cellStyle name="Total 2 4 6 3 5 5" xfId="52507"/>
    <cellStyle name="Total 2 4 6 3 5 6" xfId="52508"/>
    <cellStyle name="Total 2 4 6 3 5 7" xfId="52509"/>
    <cellStyle name="Total 2 4 6 3 5 8" xfId="52510"/>
    <cellStyle name="Total 2 4 6 3 5 9" xfId="52511"/>
    <cellStyle name="Total 2 4 6 3 6" xfId="52512"/>
    <cellStyle name="Total 2 4 6 3 6 2" xfId="52513"/>
    <cellStyle name="Total 2 4 6 3 6 3" xfId="52514"/>
    <cellStyle name="Total 2 4 6 3 6 4" xfId="52515"/>
    <cellStyle name="Total 2 4 6 3 6 5" xfId="52516"/>
    <cellStyle name="Total 2 4 6 3 6 6" xfId="52517"/>
    <cellStyle name="Total 2 4 6 3 6 7" xfId="52518"/>
    <cellStyle name="Total 2 4 6 3 6 8" xfId="52519"/>
    <cellStyle name="Total 2 4 6 3 6 9" xfId="52520"/>
    <cellStyle name="Total 2 4 6 3 7" xfId="52521"/>
    <cellStyle name="Total 2 4 6 3 7 2" xfId="52522"/>
    <cellStyle name="Total 2 4 6 3 7 3" xfId="52523"/>
    <cellStyle name="Total 2 4 6 3 7 4" xfId="52524"/>
    <cellStyle name="Total 2 4 6 3 7 5" xfId="52525"/>
    <cellStyle name="Total 2 4 6 3 7 6" xfId="52526"/>
    <cellStyle name="Total 2 4 6 3 7 7" xfId="52527"/>
    <cellStyle name="Total 2 4 6 3 7 8" xfId="52528"/>
    <cellStyle name="Total 2 4 6 3 7 9" xfId="52529"/>
    <cellStyle name="Total 2 4 6 3 8" xfId="52530"/>
    <cellStyle name="Total 2 4 6 3 8 2" xfId="52531"/>
    <cellStyle name="Total 2 4 6 3 8 3" xfId="52532"/>
    <cellStyle name="Total 2 4 6 3 8 4" xfId="52533"/>
    <cellStyle name="Total 2 4 6 3 8 5" xfId="52534"/>
    <cellStyle name="Total 2 4 6 3 8 6" xfId="52535"/>
    <cellStyle name="Total 2 4 6 3 8 7" xfId="52536"/>
    <cellStyle name="Total 2 4 6 3 8 8" xfId="52537"/>
    <cellStyle name="Total 2 4 6 3 8 9" xfId="52538"/>
    <cellStyle name="Total 2 4 6 3 9" xfId="52539"/>
    <cellStyle name="Total 2 4 6 4" xfId="52540"/>
    <cellStyle name="Total 2 4 6 4 10" xfId="52541"/>
    <cellStyle name="Total 2 4 6 4 11" xfId="52542"/>
    <cellStyle name="Total 2 4 6 4 12" xfId="52543"/>
    <cellStyle name="Total 2 4 6 4 13" xfId="52544"/>
    <cellStyle name="Total 2 4 6 4 14" xfId="52545"/>
    <cellStyle name="Total 2 4 6 4 15" xfId="52546"/>
    <cellStyle name="Total 2 4 6 4 16" xfId="52547"/>
    <cellStyle name="Total 2 4 6 4 2" xfId="52548"/>
    <cellStyle name="Total 2 4 6 4 2 10" xfId="52549"/>
    <cellStyle name="Total 2 4 6 4 2 11" xfId="52550"/>
    <cellStyle name="Total 2 4 6 4 2 12" xfId="52551"/>
    <cellStyle name="Total 2 4 6 4 2 13" xfId="52552"/>
    <cellStyle name="Total 2 4 6 4 2 14" xfId="52553"/>
    <cellStyle name="Total 2 4 6 4 2 2" xfId="52554"/>
    <cellStyle name="Total 2 4 6 4 2 2 2" xfId="52555"/>
    <cellStyle name="Total 2 4 6 4 2 2 3" xfId="52556"/>
    <cellStyle name="Total 2 4 6 4 2 2 4" xfId="52557"/>
    <cellStyle name="Total 2 4 6 4 2 2 5" xfId="52558"/>
    <cellStyle name="Total 2 4 6 4 2 2 6" xfId="52559"/>
    <cellStyle name="Total 2 4 6 4 2 2 7" xfId="52560"/>
    <cellStyle name="Total 2 4 6 4 2 2 8" xfId="52561"/>
    <cellStyle name="Total 2 4 6 4 2 2 9" xfId="52562"/>
    <cellStyle name="Total 2 4 6 4 2 3" xfId="52563"/>
    <cellStyle name="Total 2 4 6 4 2 3 2" xfId="52564"/>
    <cellStyle name="Total 2 4 6 4 2 3 3" xfId="52565"/>
    <cellStyle name="Total 2 4 6 4 2 3 4" xfId="52566"/>
    <cellStyle name="Total 2 4 6 4 2 3 5" xfId="52567"/>
    <cellStyle name="Total 2 4 6 4 2 3 6" xfId="52568"/>
    <cellStyle name="Total 2 4 6 4 2 3 7" xfId="52569"/>
    <cellStyle name="Total 2 4 6 4 2 3 8" xfId="52570"/>
    <cellStyle name="Total 2 4 6 4 2 3 9" xfId="52571"/>
    <cellStyle name="Total 2 4 6 4 2 4" xfId="52572"/>
    <cellStyle name="Total 2 4 6 4 2 4 2" xfId="52573"/>
    <cellStyle name="Total 2 4 6 4 2 4 3" xfId="52574"/>
    <cellStyle name="Total 2 4 6 4 2 4 4" xfId="52575"/>
    <cellStyle name="Total 2 4 6 4 2 4 5" xfId="52576"/>
    <cellStyle name="Total 2 4 6 4 2 4 6" xfId="52577"/>
    <cellStyle name="Total 2 4 6 4 2 4 7" xfId="52578"/>
    <cellStyle name="Total 2 4 6 4 2 4 8" xfId="52579"/>
    <cellStyle name="Total 2 4 6 4 2 4 9" xfId="52580"/>
    <cellStyle name="Total 2 4 6 4 2 5" xfId="52581"/>
    <cellStyle name="Total 2 4 6 4 2 5 2" xfId="52582"/>
    <cellStyle name="Total 2 4 6 4 2 5 3" xfId="52583"/>
    <cellStyle name="Total 2 4 6 4 2 5 4" xfId="52584"/>
    <cellStyle name="Total 2 4 6 4 2 5 5" xfId="52585"/>
    <cellStyle name="Total 2 4 6 4 2 5 6" xfId="52586"/>
    <cellStyle name="Total 2 4 6 4 2 5 7" xfId="52587"/>
    <cellStyle name="Total 2 4 6 4 2 5 8" xfId="52588"/>
    <cellStyle name="Total 2 4 6 4 2 5 9" xfId="52589"/>
    <cellStyle name="Total 2 4 6 4 2 6" xfId="52590"/>
    <cellStyle name="Total 2 4 6 4 2 6 2" xfId="52591"/>
    <cellStyle name="Total 2 4 6 4 2 6 3" xfId="52592"/>
    <cellStyle name="Total 2 4 6 4 2 6 4" xfId="52593"/>
    <cellStyle name="Total 2 4 6 4 2 6 5" xfId="52594"/>
    <cellStyle name="Total 2 4 6 4 2 6 6" xfId="52595"/>
    <cellStyle name="Total 2 4 6 4 2 6 7" xfId="52596"/>
    <cellStyle name="Total 2 4 6 4 2 6 8" xfId="52597"/>
    <cellStyle name="Total 2 4 6 4 2 6 9" xfId="52598"/>
    <cellStyle name="Total 2 4 6 4 2 7" xfId="52599"/>
    <cellStyle name="Total 2 4 6 4 2 8" xfId="52600"/>
    <cellStyle name="Total 2 4 6 4 2 9" xfId="52601"/>
    <cellStyle name="Total 2 4 6 4 3" xfId="52602"/>
    <cellStyle name="Total 2 4 6 4 3 2" xfId="52603"/>
    <cellStyle name="Total 2 4 6 4 3 3" xfId="52604"/>
    <cellStyle name="Total 2 4 6 4 3 4" xfId="52605"/>
    <cellStyle name="Total 2 4 6 4 3 5" xfId="52606"/>
    <cellStyle name="Total 2 4 6 4 3 6" xfId="52607"/>
    <cellStyle name="Total 2 4 6 4 3 7" xfId="52608"/>
    <cellStyle name="Total 2 4 6 4 3 8" xfId="52609"/>
    <cellStyle name="Total 2 4 6 4 3 9" xfId="52610"/>
    <cellStyle name="Total 2 4 6 4 4" xfId="52611"/>
    <cellStyle name="Total 2 4 6 4 4 2" xfId="52612"/>
    <cellStyle name="Total 2 4 6 4 4 3" xfId="52613"/>
    <cellStyle name="Total 2 4 6 4 4 4" xfId="52614"/>
    <cellStyle name="Total 2 4 6 4 4 5" xfId="52615"/>
    <cellStyle name="Total 2 4 6 4 4 6" xfId="52616"/>
    <cellStyle name="Total 2 4 6 4 4 7" xfId="52617"/>
    <cellStyle name="Total 2 4 6 4 4 8" xfId="52618"/>
    <cellStyle name="Total 2 4 6 4 4 9" xfId="52619"/>
    <cellStyle name="Total 2 4 6 4 5" xfId="52620"/>
    <cellStyle name="Total 2 4 6 4 5 2" xfId="52621"/>
    <cellStyle name="Total 2 4 6 4 5 3" xfId="52622"/>
    <cellStyle name="Total 2 4 6 4 5 4" xfId="52623"/>
    <cellStyle name="Total 2 4 6 4 5 5" xfId="52624"/>
    <cellStyle name="Total 2 4 6 4 5 6" xfId="52625"/>
    <cellStyle name="Total 2 4 6 4 5 7" xfId="52626"/>
    <cellStyle name="Total 2 4 6 4 5 8" xfId="52627"/>
    <cellStyle name="Total 2 4 6 4 5 9" xfId="52628"/>
    <cellStyle name="Total 2 4 6 4 6" xfId="52629"/>
    <cellStyle name="Total 2 4 6 4 6 2" xfId="52630"/>
    <cellStyle name="Total 2 4 6 4 6 3" xfId="52631"/>
    <cellStyle name="Total 2 4 6 4 6 4" xfId="52632"/>
    <cellStyle name="Total 2 4 6 4 6 5" xfId="52633"/>
    <cellStyle name="Total 2 4 6 4 6 6" xfId="52634"/>
    <cellStyle name="Total 2 4 6 4 6 7" xfId="52635"/>
    <cellStyle name="Total 2 4 6 4 6 8" xfId="52636"/>
    <cellStyle name="Total 2 4 6 4 6 9" xfId="52637"/>
    <cellStyle name="Total 2 4 6 4 7" xfId="52638"/>
    <cellStyle name="Total 2 4 6 4 7 2" xfId="52639"/>
    <cellStyle name="Total 2 4 6 4 7 3" xfId="52640"/>
    <cellStyle name="Total 2 4 6 4 7 4" xfId="52641"/>
    <cellStyle name="Total 2 4 6 4 7 5" xfId="52642"/>
    <cellStyle name="Total 2 4 6 4 7 6" xfId="52643"/>
    <cellStyle name="Total 2 4 6 4 7 7" xfId="52644"/>
    <cellStyle name="Total 2 4 6 4 7 8" xfId="52645"/>
    <cellStyle name="Total 2 4 6 4 7 9" xfId="52646"/>
    <cellStyle name="Total 2 4 6 4 8" xfId="52647"/>
    <cellStyle name="Total 2 4 6 4 8 2" xfId="52648"/>
    <cellStyle name="Total 2 4 6 4 8 3" xfId="52649"/>
    <cellStyle name="Total 2 4 6 4 8 4" xfId="52650"/>
    <cellStyle name="Total 2 4 6 4 8 5" xfId="52651"/>
    <cellStyle name="Total 2 4 6 4 8 6" xfId="52652"/>
    <cellStyle name="Total 2 4 6 4 8 7" xfId="52653"/>
    <cellStyle name="Total 2 4 6 4 8 8" xfId="52654"/>
    <cellStyle name="Total 2 4 6 4 8 9" xfId="52655"/>
    <cellStyle name="Total 2 4 6 4 9" xfId="52656"/>
    <cellStyle name="Total 2 4 6 5" xfId="52657"/>
    <cellStyle name="Total 2 4 6 5 2" xfId="52658"/>
    <cellStyle name="Total 2 4 6 5 3" xfId="52659"/>
    <cellStyle name="Total 2 4 6 5 4" xfId="52660"/>
    <cellStyle name="Total 2 4 6 5 5" xfId="52661"/>
    <cellStyle name="Total 2 4 6 5 6" xfId="52662"/>
    <cellStyle name="Total 2 4 6 5 7" xfId="52663"/>
    <cellStyle name="Total 2 4 6 5 8" xfId="52664"/>
    <cellStyle name="Total 2 4 6 5 9" xfId="52665"/>
    <cellStyle name="Total 2 4 6 6" xfId="52666"/>
    <cellStyle name="Total 2 4 6 6 2" xfId="52667"/>
    <cellStyle name="Total 2 4 6 6 3" xfId="52668"/>
    <cellStyle name="Total 2 4 6 6 4" xfId="52669"/>
    <cellStyle name="Total 2 4 6 6 5" xfId="52670"/>
    <cellStyle name="Total 2 4 6 6 6" xfId="52671"/>
    <cellStyle name="Total 2 4 6 6 7" xfId="52672"/>
    <cellStyle name="Total 2 4 6 6 8" xfId="52673"/>
    <cellStyle name="Total 2 4 6 6 9" xfId="52674"/>
    <cellStyle name="Total 2 4 6 7" xfId="52675"/>
    <cellStyle name="Total 2 4 6 7 2" xfId="52676"/>
    <cellStyle name="Total 2 4 6 7 3" xfId="52677"/>
    <cellStyle name="Total 2 4 6 7 4" xfId="52678"/>
    <cellStyle name="Total 2 4 6 7 5" xfId="52679"/>
    <cellStyle name="Total 2 4 6 7 6" xfId="52680"/>
    <cellStyle name="Total 2 4 6 7 7" xfId="52681"/>
    <cellStyle name="Total 2 4 6 7 8" xfId="52682"/>
    <cellStyle name="Total 2 4 6 7 9" xfId="52683"/>
    <cellStyle name="Total 2 4 6 8" xfId="52684"/>
    <cellStyle name="Total 2 4 6 8 2" xfId="52685"/>
    <cellStyle name="Total 2 4 6 8 3" xfId="52686"/>
    <cellStyle name="Total 2 4 6 8 4" xfId="52687"/>
    <cellStyle name="Total 2 4 6 8 5" xfId="52688"/>
    <cellStyle name="Total 2 4 6 8 6" xfId="52689"/>
    <cellStyle name="Total 2 4 6 8 7" xfId="52690"/>
    <cellStyle name="Total 2 4 6 8 8" xfId="52691"/>
    <cellStyle name="Total 2 4 6 8 9" xfId="52692"/>
    <cellStyle name="Total 2 4 6 9" xfId="52693"/>
    <cellStyle name="Total 2 4 6 9 2" xfId="52694"/>
    <cellStyle name="Total 2 4 6 9 3" xfId="52695"/>
    <cellStyle name="Total 2 4 6 9 4" xfId="52696"/>
    <cellStyle name="Total 2 4 6 9 5" xfId="52697"/>
    <cellStyle name="Total 2 4 6 9 6" xfId="52698"/>
    <cellStyle name="Total 2 4 6 9 7" xfId="52699"/>
    <cellStyle name="Total 2 4 6 9 8" xfId="52700"/>
    <cellStyle name="Total 2 4 6 9 9" xfId="52701"/>
    <cellStyle name="Total 2 4 7" xfId="52702"/>
    <cellStyle name="Total 2 4 7 10" xfId="52703"/>
    <cellStyle name="Total 2 4 7 10 2" xfId="52704"/>
    <cellStyle name="Total 2 4 7 10 3" xfId="52705"/>
    <cellStyle name="Total 2 4 7 10 4" xfId="52706"/>
    <cellStyle name="Total 2 4 7 10 5" xfId="52707"/>
    <cellStyle name="Total 2 4 7 10 6" xfId="52708"/>
    <cellStyle name="Total 2 4 7 10 7" xfId="52709"/>
    <cellStyle name="Total 2 4 7 10 8" xfId="52710"/>
    <cellStyle name="Total 2 4 7 10 9" xfId="52711"/>
    <cellStyle name="Total 2 4 7 11" xfId="52712"/>
    <cellStyle name="Total 2 4 7 12" xfId="52713"/>
    <cellStyle name="Total 2 4 7 13" xfId="52714"/>
    <cellStyle name="Total 2 4 7 14" xfId="52715"/>
    <cellStyle name="Total 2 4 7 15" xfId="52716"/>
    <cellStyle name="Total 2 4 7 16" xfId="52717"/>
    <cellStyle name="Total 2 4 7 2" xfId="52718"/>
    <cellStyle name="Total 2 4 7 2 10" xfId="52719"/>
    <cellStyle name="Total 2 4 7 2 11" xfId="52720"/>
    <cellStyle name="Total 2 4 7 2 12" xfId="52721"/>
    <cellStyle name="Total 2 4 7 2 13" xfId="52722"/>
    <cellStyle name="Total 2 4 7 2 14" xfId="52723"/>
    <cellStyle name="Total 2 4 7 2 15" xfId="52724"/>
    <cellStyle name="Total 2 4 7 2 16" xfId="52725"/>
    <cellStyle name="Total 2 4 7 2 2" xfId="52726"/>
    <cellStyle name="Total 2 4 7 2 2 10" xfId="52727"/>
    <cellStyle name="Total 2 4 7 2 2 11" xfId="52728"/>
    <cellStyle name="Total 2 4 7 2 2 12" xfId="52729"/>
    <cellStyle name="Total 2 4 7 2 2 13" xfId="52730"/>
    <cellStyle name="Total 2 4 7 2 2 14" xfId="52731"/>
    <cellStyle name="Total 2 4 7 2 2 2" xfId="52732"/>
    <cellStyle name="Total 2 4 7 2 2 2 2" xfId="52733"/>
    <cellStyle name="Total 2 4 7 2 2 2 3" xfId="52734"/>
    <cellStyle name="Total 2 4 7 2 2 2 4" xfId="52735"/>
    <cellStyle name="Total 2 4 7 2 2 2 5" xfId="52736"/>
    <cellStyle name="Total 2 4 7 2 2 2 6" xfId="52737"/>
    <cellStyle name="Total 2 4 7 2 2 2 7" xfId="52738"/>
    <cellStyle name="Total 2 4 7 2 2 2 8" xfId="52739"/>
    <cellStyle name="Total 2 4 7 2 2 2 9" xfId="52740"/>
    <cellStyle name="Total 2 4 7 2 2 3" xfId="52741"/>
    <cellStyle name="Total 2 4 7 2 2 3 2" xfId="52742"/>
    <cellStyle name="Total 2 4 7 2 2 3 3" xfId="52743"/>
    <cellStyle name="Total 2 4 7 2 2 3 4" xfId="52744"/>
    <cellStyle name="Total 2 4 7 2 2 3 5" xfId="52745"/>
    <cellStyle name="Total 2 4 7 2 2 3 6" xfId="52746"/>
    <cellStyle name="Total 2 4 7 2 2 3 7" xfId="52747"/>
    <cellStyle name="Total 2 4 7 2 2 3 8" xfId="52748"/>
    <cellStyle name="Total 2 4 7 2 2 3 9" xfId="52749"/>
    <cellStyle name="Total 2 4 7 2 2 4" xfId="52750"/>
    <cellStyle name="Total 2 4 7 2 2 4 2" xfId="52751"/>
    <cellStyle name="Total 2 4 7 2 2 4 3" xfId="52752"/>
    <cellStyle name="Total 2 4 7 2 2 4 4" xfId="52753"/>
    <cellStyle name="Total 2 4 7 2 2 4 5" xfId="52754"/>
    <cellStyle name="Total 2 4 7 2 2 4 6" xfId="52755"/>
    <cellStyle name="Total 2 4 7 2 2 4 7" xfId="52756"/>
    <cellStyle name="Total 2 4 7 2 2 4 8" xfId="52757"/>
    <cellStyle name="Total 2 4 7 2 2 4 9" xfId="52758"/>
    <cellStyle name="Total 2 4 7 2 2 5" xfId="52759"/>
    <cellStyle name="Total 2 4 7 2 2 5 2" xfId="52760"/>
    <cellStyle name="Total 2 4 7 2 2 5 3" xfId="52761"/>
    <cellStyle name="Total 2 4 7 2 2 5 4" xfId="52762"/>
    <cellStyle name="Total 2 4 7 2 2 5 5" xfId="52763"/>
    <cellStyle name="Total 2 4 7 2 2 5 6" xfId="52764"/>
    <cellStyle name="Total 2 4 7 2 2 5 7" xfId="52765"/>
    <cellStyle name="Total 2 4 7 2 2 5 8" xfId="52766"/>
    <cellStyle name="Total 2 4 7 2 2 5 9" xfId="52767"/>
    <cellStyle name="Total 2 4 7 2 2 6" xfId="52768"/>
    <cellStyle name="Total 2 4 7 2 2 6 2" xfId="52769"/>
    <cellStyle name="Total 2 4 7 2 2 6 3" xfId="52770"/>
    <cellStyle name="Total 2 4 7 2 2 6 4" xfId="52771"/>
    <cellStyle name="Total 2 4 7 2 2 6 5" xfId="52772"/>
    <cellStyle name="Total 2 4 7 2 2 6 6" xfId="52773"/>
    <cellStyle name="Total 2 4 7 2 2 6 7" xfId="52774"/>
    <cellStyle name="Total 2 4 7 2 2 6 8" xfId="52775"/>
    <cellStyle name="Total 2 4 7 2 2 6 9" xfId="52776"/>
    <cellStyle name="Total 2 4 7 2 2 7" xfId="52777"/>
    <cellStyle name="Total 2 4 7 2 2 8" xfId="52778"/>
    <cellStyle name="Total 2 4 7 2 2 9" xfId="52779"/>
    <cellStyle name="Total 2 4 7 2 3" xfId="52780"/>
    <cellStyle name="Total 2 4 7 2 3 2" xfId="52781"/>
    <cellStyle name="Total 2 4 7 2 3 3" xfId="52782"/>
    <cellStyle name="Total 2 4 7 2 3 4" xfId="52783"/>
    <cellStyle name="Total 2 4 7 2 3 5" xfId="52784"/>
    <cellStyle name="Total 2 4 7 2 3 6" xfId="52785"/>
    <cellStyle name="Total 2 4 7 2 3 7" xfId="52786"/>
    <cellStyle name="Total 2 4 7 2 3 8" xfId="52787"/>
    <cellStyle name="Total 2 4 7 2 3 9" xfId="52788"/>
    <cellStyle name="Total 2 4 7 2 4" xfId="52789"/>
    <cellStyle name="Total 2 4 7 2 4 2" xfId="52790"/>
    <cellStyle name="Total 2 4 7 2 4 3" xfId="52791"/>
    <cellStyle name="Total 2 4 7 2 4 4" xfId="52792"/>
    <cellStyle name="Total 2 4 7 2 4 5" xfId="52793"/>
    <cellStyle name="Total 2 4 7 2 4 6" xfId="52794"/>
    <cellStyle name="Total 2 4 7 2 4 7" xfId="52795"/>
    <cellStyle name="Total 2 4 7 2 4 8" xfId="52796"/>
    <cellStyle name="Total 2 4 7 2 4 9" xfId="52797"/>
    <cellStyle name="Total 2 4 7 2 5" xfId="52798"/>
    <cellStyle name="Total 2 4 7 2 5 2" xfId="52799"/>
    <cellStyle name="Total 2 4 7 2 5 3" xfId="52800"/>
    <cellStyle name="Total 2 4 7 2 5 4" xfId="52801"/>
    <cellStyle name="Total 2 4 7 2 5 5" xfId="52802"/>
    <cellStyle name="Total 2 4 7 2 5 6" xfId="52803"/>
    <cellStyle name="Total 2 4 7 2 5 7" xfId="52804"/>
    <cellStyle name="Total 2 4 7 2 5 8" xfId="52805"/>
    <cellStyle name="Total 2 4 7 2 5 9" xfId="52806"/>
    <cellStyle name="Total 2 4 7 2 6" xfId="52807"/>
    <cellStyle name="Total 2 4 7 2 6 2" xfId="52808"/>
    <cellStyle name="Total 2 4 7 2 6 3" xfId="52809"/>
    <cellStyle name="Total 2 4 7 2 6 4" xfId="52810"/>
    <cellStyle name="Total 2 4 7 2 6 5" xfId="52811"/>
    <cellStyle name="Total 2 4 7 2 6 6" xfId="52812"/>
    <cellStyle name="Total 2 4 7 2 6 7" xfId="52813"/>
    <cellStyle name="Total 2 4 7 2 6 8" xfId="52814"/>
    <cellStyle name="Total 2 4 7 2 6 9" xfId="52815"/>
    <cellStyle name="Total 2 4 7 2 7" xfId="52816"/>
    <cellStyle name="Total 2 4 7 2 7 2" xfId="52817"/>
    <cellStyle name="Total 2 4 7 2 7 3" xfId="52818"/>
    <cellStyle name="Total 2 4 7 2 7 4" xfId="52819"/>
    <cellStyle name="Total 2 4 7 2 7 5" xfId="52820"/>
    <cellStyle name="Total 2 4 7 2 7 6" xfId="52821"/>
    <cellStyle name="Total 2 4 7 2 7 7" xfId="52822"/>
    <cellStyle name="Total 2 4 7 2 7 8" xfId="52823"/>
    <cellStyle name="Total 2 4 7 2 7 9" xfId="52824"/>
    <cellStyle name="Total 2 4 7 2 8" xfId="52825"/>
    <cellStyle name="Total 2 4 7 2 8 2" xfId="52826"/>
    <cellStyle name="Total 2 4 7 2 8 3" xfId="52827"/>
    <cellStyle name="Total 2 4 7 2 8 4" xfId="52828"/>
    <cellStyle name="Total 2 4 7 2 8 5" xfId="52829"/>
    <cellStyle name="Total 2 4 7 2 8 6" xfId="52830"/>
    <cellStyle name="Total 2 4 7 2 8 7" xfId="52831"/>
    <cellStyle name="Total 2 4 7 2 8 8" xfId="52832"/>
    <cellStyle name="Total 2 4 7 2 8 9" xfId="52833"/>
    <cellStyle name="Total 2 4 7 2 9" xfId="52834"/>
    <cellStyle name="Total 2 4 7 3" xfId="52835"/>
    <cellStyle name="Total 2 4 7 3 10" xfId="52836"/>
    <cellStyle name="Total 2 4 7 3 11" xfId="52837"/>
    <cellStyle name="Total 2 4 7 3 12" xfId="52838"/>
    <cellStyle name="Total 2 4 7 3 13" xfId="52839"/>
    <cellStyle name="Total 2 4 7 3 14" xfId="52840"/>
    <cellStyle name="Total 2 4 7 3 15" xfId="52841"/>
    <cellStyle name="Total 2 4 7 3 16" xfId="52842"/>
    <cellStyle name="Total 2 4 7 3 2" xfId="52843"/>
    <cellStyle name="Total 2 4 7 3 2 10" xfId="52844"/>
    <cellStyle name="Total 2 4 7 3 2 11" xfId="52845"/>
    <cellStyle name="Total 2 4 7 3 2 12" xfId="52846"/>
    <cellStyle name="Total 2 4 7 3 2 13" xfId="52847"/>
    <cellStyle name="Total 2 4 7 3 2 14" xfId="52848"/>
    <cellStyle name="Total 2 4 7 3 2 2" xfId="52849"/>
    <cellStyle name="Total 2 4 7 3 2 2 2" xfId="52850"/>
    <cellStyle name="Total 2 4 7 3 2 2 3" xfId="52851"/>
    <cellStyle name="Total 2 4 7 3 2 2 4" xfId="52852"/>
    <cellStyle name="Total 2 4 7 3 2 2 5" xfId="52853"/>
    <cellStyle name="Total 2 4 7 3 2 2 6" xfId="52854"/>
    <cellStyle name="Total 2 4 7 3 2 2 7" xfId="52855"/>
    <cellStyle name="Total 2 4 7 3 2 2 8" xfId="52856"/>
    <cellStyle name="Total 2 4 7 3 2 2 9" xfId="52857"/>
    <cellStyle name="Total 2 4 7 3 2 3" xfId="52858"/>
    <cellStyle name="Total 2 4 7 3 2 3 2" xfId="52859"/>
    <cellStyle name="Total 2 4 7 3 2 3 3" xfId="52860"/>
    <cellStyle name="Total 2 4 7 3 2 3 4" xfId="52861"/>
    <cellStyle name="Total 2 4 7 3 2 3 5" xfId="52862"/>
    <cellStyle name="Total 2 4 7 3 2 3 6" xfId="52863"/>
    <cellStyle name="Total 2 4 7 3 2 3 7" xfId="52864"/>
    <cellStyle name="Total 2 4 7 3 2 3 8" xfId="52865"/>
    <cellStyle name="Total 2 4 7 3 2 3 9" xfId="52866"/>
    <cellStyle name="Total 2 4 7 3 2 4" xfId="52867"/>
    <cellStyle name="Total 2 4 7 3 2 4 2" xfId="52868"/>
    <cellStyle name="Total 2 4 7 3 2 4 3" xfId="52869"/>
    <cellStyle name="Total 2 4 7 3 2 4 4" xfId="52870"/>
    <cellStyle name="Total 2 4 7 3 2 4 5" xfId="52871"/>
    <cellStyle name="Total 2 4 7 3 2 4 6" xfId="52872"/>
    <cellStyle name="Total 2 4 7 3 2 4 7" xfId="52873"/>
    <cellStyle name="Total 2 4 7 3 2 4 8" xfId="52874"/>
    <cellStyle name="Total 2 4 7 3 2 4 9" xfId="52875"/>
    <cellStyle name="Total 2 4 7 3 2 5" xfId="52876"/>
    <cellStyle name="Total 2 4 7 3 2 5 2" xfId="52877"/>
    <cellStyle name="Total 2 4 7 3 2 5 3" xfId="52878"/>
    <cellStyle name="Total 2 4 7 3 2 5 4" xfId="52879"/>
    <cellStyle name="Total 2 4 7 3 2 5 5" xfId="52880"/>
    <cellStyle name="Total 2 4 7 3 2 5 6" xfId="52881"/>
    <cellStyle name="Total 2 4 7 3 2 5 7" xfId="52882"/>
    <cellStyle name="Total 2 4 7 3 2 5 8" xfId="52883"/>
    <cellStyle name="Total 2 4 7 3 2 5 9" xfId="52884"/>
    <cellStyle name="Total 2 4 7 3 2 6" xfId="52885"/>
    <cellStyle name="Total 2 4 7 3 2 6 2" xfId="52886"/>
    <cellStyle name="Total 2 4 7 3 2 6 3" xfId="52887"/>
    <cellStyle name="Total 2 4 7 3 2 6 4" xfId="52888"/>
    <cellStyle name="Total 2 4 7 3 2 6 5" xfId="52889"/>
    <cellStyle name="Total 2 4 7 3 2 6 6" xfId="52890"/>
    <cellStyle name="Total 2 4 7 3 2 6 7" xfId="52891"/>
    <cellStyle name="Total 2 4 7 3 2 6 8" xfId="52892"/>
    <cellStyle name="Total 2 4 7 3 2 6 9" xfId="52893"/>
    <cellStyle name="Total 2 4 7 3 2 7" xfId="52894"/>
    <cellStyle name="Total 2 4 7 3 2 8" xfId="52895"/>
    <cellStyle name="Total 2 4 7 3 2 9" xfId="52896"/>
    <cellStyle name="Total 2 4 7 3 3" xfId="52897"/>
    <cellStyle name="Total 2 4 7 3 3 2" xfId="52898"/>
    <cellStyle name="Total 2 4 7 3 3 3" xfId="52899"/>
    <cellStyle name="Total 2 4 7 3 3 4" xfId="52900"/>
    <cellStyle name="Total 2 4 7 3 3 5" xfId="52901"/>
    <cellStyle name="Total 2 4 7 3 3 6" xfId="52902"/>
    <cellStyle name="Total 2 4 7 3 3 7" xfId="52903"/>
    <cellStyle name="Total 2 4 7 3 3 8" xfId="52904"/>
    <cellStyle name="Total 2 4 7 3 3 9" xfId="52905"/>
    <cellStyle name="Total 2 4 7 3 4" xfId="52906"/>
    <cellStyle name="Total 2 4 7 3 4 2" xfId="52907"/>
    <cellStyle name="Total 2 4 7 3 4 3" xfId="52908"/>
    <cellStyle name="Total 2 4 7 3 4 4" xfId="52909"/>
    <cellStyle name="Total 2 4 7 3 4 5" xfId="52910"/>
    <cellStyle name="Total 2 4 7 3 4 6" xfId="52911"/>
    <cellStyle name="Total 2 4 7 3 4 7" xfId="52912"/>
    <cellStyle name="Total 2 4 7 3 4 8" xfId="52913"/>
    <cellStyle name="Total 2 4 7 3 4 9" xfId="52914"/>
    <cellStyle name="Total 2 4 7 3 5" xfId="52915"/>
    <cellStyle name="Total 2 4 7 3 5 2" xfId="52916"/>
    <cellStyle name="Total 2 4 7 3 5 3" xfId="52917"/>
    <cellStyle name="Total 2 4 7 3 5 4" xfId="52918"/>
    <cellStyle name="Total 2 4 7 3 5 5" xfId="52919"/>
    <cellStyle name="Total 2 4 7 3 5 6" xfId="52920"/>
    <cellStyle name="Total 2 4 7 3 5 7" xfId="52921"/>
    <cellStyle name="Total 2 4 7 3 5 8" xfId="52922"/>
    <cellStyle name="Total 2 4 7 3 5 9" xfId="52923"/>
    <cellStyle name="Total 2 4 7 3 6" xfId="52924"/>
    <cellStyle name="Total 2 4 7 3 6 2" xfId="52925"/>
    <cellStyle name="Total 2 4 7 3 6 3" xfId="52926"/>
    <cellStyle name="Total 2 4 7 3 6 4" xfId="52927"/>
    <cellStyle name="Total 2 4 7 3 6 5" xfId="52928"/>
    <cellStyle name="Total 2 4 7 3 6 6" xfId="52929"/>
    <cellStyle name="Total 2 4 7 3 6 7" xfId="52930"/>
    <cellStyle name="Total 2 4 7 3 6 8" xfId="52931"/>
    <cellStyle name="Total 2 4 7 3 6 9" xfId="52932"/>
    <cellStyle name="Total 2 4 7 3 7" xfId="52933"/>
    <cellStyle name="Total 2 4 7 3 7 2" xfId="52934"/>
    <cellStyle name="Total 2 4 7 3 7 3" xfId="52935"/>
    <cellStyle name="Total 2 4 7 3 7 4" xfId="52936"/>
    <cellStyle name="Total 2 4 7 3 7 5" xfId="52937"/>
    <cellStyle name="Total 2 4 7 3 7 6" xfId="52938"/>
    <cellStyle name="Total 2 4 7 3 7 7" xfId="52939"/>
    <cellStyle name="Total 2 4 7 3 7 8" xfId="52940"/>
    <cellStyle name="Total 2 4 7 3 7 9" xfId="52941"/>
    <cellStyle name="Total 2 4 7 3 8" xfId="52942"/>
    <cellStyle name="Total 2 4 7 3 8 2" xfId="52943"/>
    <cellStyle name="Total 2 4 7 3 8 3" xfId="52944"/>
    <cellStyle name="Total 2 4 7 3 8 4" xfId="52945"/>
    <cellStyle name="Total 2 4 7 3 8 5" xfId="52946"/>
    <cellStyle name="Total 2 4 7 3 8 6" xfId="52947"/>
    <cellStyle name="Total 2 4 7 3 8 7" xfId="52948"/>
    <cellStyle name="Total 2 4 7 3 8 8" xfId="52949"/>
    <cellStyle name="Total 2 4 7 3 8 9" xfId="52950"/>
    <cellStyle name="Total 2 4 7 3 9" xfId="52951"/>
    <cellStyle name="Total 2 4 7 4" xfId="52952"/>
    <cellStyle name="Total 2 4 7 4 10" xfId="52953"/>
    <cellStyle name="Total 2 4 7 4 11" xfId="52954"/>
    <cellStyle name="Total 2 4 7 4 12" xfId="52955"/>
    <cellStyle name="Total 2 4 7 4 13" xfId="52956"/>
    <cellStyle name="Total 2 4 7 4 14" xfId="52957"/>
    <cellStyle name="Total 2 4 7 4 2" xfId="52958"/>
    <cellStyle name="Total 2 4 7 4 2 2" xfId="52959"/>
    <cellStyle name="Total 2 4 7 4 2 3" xfId="52960"/>
    <cellStyle name="Total 2 4 7 4 2 4" xfId="52961"/>
    <cellStyle name="Total 2 4 7 4 2 5" xfId="52962"/>
    <cellStyle name="Total 2 4 7 4 2 6" xfId="52963"/>
    <cellStyle name="Total 2 4 7 4 2 7" xfId="52964"/>
    <cellStyle name="Total 2 4 7 4 2 8" xfId="52965"/>
    <cellStyle name="Total 2 4 7 4 2 9" xfId="52966"/>
    <cellStyle name="Total 2 4 7 4 3" xfId="52967"/>
    <cellStyle name="Total 2 4 7 4 3 2" xfId="52968"/>
    <cellStyle name="Total 2 4 7 4 3 3" xfId="52969"/>
    <cellStyle name="Total 2 4 7 4 3 4" xfId="52970"/>
    <cellStyle name="Total 2 4 7 4 3 5" xfId="52971"/>
    <cellStyle name="Total 2 4 7 4 3 6" xfId="52972"/>
    <cellStyle name="Total 2 4 7 4 3 7" xfId="52973"/>
    <cellStyle name="Total 2 4 7 4 3 8" xfId="52974"/>
    <cellStyle name="Total 2 4 7 4 3 9" xfId="52975"/>
    <cellStyle name="Total 2 4 7 4 4" xfId="52976"/>
    <cellStyle name="Total 2 4 7 4 4 2" xfId="52977"/>
    <cellStyle name="Total 2 4 7 4 4 3" xfId="52978"/>
    <cellStyle name="Total 2 4 7 4 4 4" xfId="52979"/>
    <cellStyle name="Total 2 4 7 4 4 5" xfId="52980"/>
    <cellStyle name="Total 2 4 7 4 4 6" xfId="52981"/>
    <cellStyle name="Total 2 4 7 4 4 7" xfId="52982"/>
    <cellStyle name="Total 2 4 7 4 4 8" xfId="52983"/>
    <cellStyle name="Total 2 4 7 4 4 9" xfId="52984"/>
    <cellStyle name="Total 2 4 7 4 5" xfId="52985"/>
    <cellStyle name="Total 2 4 7 4 5 2" xfId="52986"/>
    <cellStyle name="Total 2 4 7 4 5 3" xfId="52987"/>
    <cellStyle name="Total 2 4 7 4 5 4" xfId="52988"/>
    <cellStyle name="Total 2 4 7 4 5 5" xfId="52989"/>
    <cellStyle name="Total 2 4 7 4 5 6" xfId="52990"/>
    <cellStyle name="Total 2 4 7 4 5 7" xfId="52991"/>
    <cellStyle name="Total 2 4 7 4 5 8" xfId="52992"/>
    <cellStyle name="Total 2 4 7 4 5 9" xfId="52993"/>
    <cellStyle name="Total 2 4 7 4 6" xfId="52994"/>
    <cellStyle name="Total 2 4 7 4 6 2" xfId="52995"/>
    <cellStyle name="Total 2 4 7 4 6 3" xfId="52996"/>
    <cellStyle name="Total 2 4 7 4 6 4" xfId="52997"/>
    <cellStyle name="Total 2 4 7 4 6 5" xfId="52998"/>
    <cellStyle name="Total 2 4 7 4 6 6" xfId="52999"/>
    <cellStyle name="Total 2 4 7 4 6 7" xfId="53000"/>
    <cellStyle name="Total 2 4 7 4 6 8" xfId="53001"/>
    <cellStyle name="Total 2 4 7 4 6 9" xfId="53002"/>
    <cellStyle name="Total 2 4 7 4 7" xfId="53003"/>
    <cellStyle name="Total 2 4 7 4 8" xfId="53004"/>
    <cellStyle name="Total 2 4 7 4 9" xfId="53005"/>
    <cellStyle name="Total 2 4 7 5" xfId="53006"/>
    <cellStyle name="Total 2 4 7 5 2" xfId="53007"/>
    <cellStyle name="Total 2 4 7 5 3" xfId="53008"/>
    <cellStyle name="Total 2 4 7 5 4" xfId="53009"/>
    <cellStyle name="Total 2 4 7 5 5" xfId="53010"/>
    <cellStyle name="Total 2 4 7 5 6" xfId="53011"/>
    <cellStyle name="Total 2 4 7 5 7" xfId="53012"/>
    <cellStyle name="Total 2 4 7 5 8" xfId="53013"/>
    <cellStyle name="Total 2 4 7 5 9" xfId="53014"/>
    <cellStyle name="Total 2 4 7 6" xfId="53015"/>
    <cellStyle name="Total 2 4 7 6 2" xfId="53016"/>
    <cellStyle name="Total 2 4 7 6 3" xfId="53017"/>
    <cellStyle name="Total 2 4 7 6 4" xfId="53018"/>
    <cellStyle name="Total 2 4 7 6 5" xfId="53019"/>
    <cellStyle name="Total 2 4 7 6 6" xfId="53020"/>
    <cellStyle name="Total 2 4 7 6 7" xfId="53021"/>
    <cellStyle name="Total 2 4 7 6 8" xfId="53022"/>
    <cellStyle name="Total 2 4 7 6 9" xfId="53023"/>
    <cellStyle name="Total 2 4 7 7" xfId="53024"/>
    <cellStyle name="Total 2 4 7 7 2" xfId="53025"/>
    <cellStyle name="Total 2 4 7 7 3" xfId="53026"/>
    <cellStyle name="Total 2 4 7 7 4" xfId="53027"/>
    <cellStyle name="Total 2 4 7 7 5" xfId="53028"/>
    <cellStyle name="Total 2 4 7 7 6" xfId="53029"/>
    <cellStyle name="Total 2 4 7 7 7" xfId="53030"/>
    <cellStyle name="Total 2 4 7 7 8" xfId="53031"/>
    <cellStyle name="Total 2 4 7 7 9" xfId="53032"/>
    <cellStyle name="Total 2 4 7 8" xfId="53033"/>
    <cellStyle name="Total 2 4 7 8 2" xfId="53034"/>
    <cellStyle name="Total 2 4 7 8 3" xfId="53035"/>
    <cellStyle name="Total 2 4 7 8 4" xfId="53036"/>
    <cellStyle name="Total 2 4 7 8 5" xfId="53037"/>
    <cellStyle name="Total 2 4 7 8 6" xfId="53038"/>
    <cellStyle name="Total 2 4 7 8 7" xfId="53039"/>
    <cellStyle name="Total 2 4 7 8 8" xfId="53040"/>
    <cellStyle name="Total 2 4 7 8 9" xfId="53041"/>
    <cellStyle name="Total 2 4 7 9" xfId="53042"/>
    <cellStyle name="Total 2 4 7 9 2" xfId="53043"/>
    <cellStyle name="Total 2 4 7 9 3" xfId="53044"/>
    <cellStyle name="Total 2 4 7 9 4" xfId="53045"/>
    <cellStyle name="Total 2 4 7 9 5" xfId="53046"/>
    <cellStyle name="Total 2 4 7 9 6" xfId="53047"/>
    <cellStyle name="Total 2 4 7 9 7" xfId="53048"/>
    <cellStyle name="Total 2 4 7 9 8" xfId="53049"/>
    <cellStyle name="Total 2 4 7 9 9" xfId="53050"/>
    <cellStyle name="Total 2 4 8" xfId="53051"/>
    <cellStyle name="Total 2 4 8 10" xfId="53052"/>
    <cellStyle name="Total 2 4 8 11" xfId="53053"/>
    <cellStyle name="Total 2 4 8 12" xfId="53054"/>
    <cellStyle name="Total 2 4 8 13" xfId="53055"/>
    <cellStyle name="Total 2 4 8 14" xfId="53056"/>
    <cellStyle name="Total 2 4 8 2" xfId="53057"/>
    <cellStyle name="Total 2 4 8 2 2" xfId="53058"/>
    <cellStyle name="Total 2 4 8 2 3" xfId="53059"/>
    <cellStyle name="Total 2 4 8 2 4" xfId="53060"/>
    <cellStyle name="Total 2 4 8 2 5" xfId="53061"/>
    <cellStyle name="Total 2 4 8 2 6" xfId="53062"/>
    <cellStyle name="Total 2 4 8 2 7" xfId="53063"/>
    <cellStyle name="Total 2 4 8 2 8" xfId="53064"/>
    <cellStyle name="Total 2 4 8 2 9" xfId="53065"/>
    <cellStyle name="Total 2 4 8 3" xfId="53066"/>
    <cellStyle name="Total 2 4 8 3 2" xfId="53067"/>
    <cellStyle name="Total 2 4 8 3 3" xfId="53068"/>
    <cellStyle name="Total 2 4 8 3 4" xfId="53069"/>
    <cellStyle name="Total 2 4 8 3 5" xfId="53070"/>
    <cellStyle name="Total 2 4 8 3 6" xfId="53071"/>
    <cellStyle name="Total 2 4 8 3 7" xfId="53072"/>
    <cellStyle name="Total 2 4 8 3 8" xfId="53073"/>
    <cellStyle name="Total 2 4 8 3 9" xfId="53074"/>
    <cellStyle name="Total 2 4 8 4" xfId="53075"/>
    <cellStyle name="Total 2 4 8 4 2" xfId="53076"/>
    <cellStyle name="Total 2 4 8 4 3" xfId="53077"/>
    <cellStyle name="Total 2 4 8 4 4" xfId="53078"/>
    <cellStyle name="Total 2 4 8 4 5" xfId="53079"/>
    <cellStyle name="Total 2 4 8 4 6" xfId="53080"/>
    <cellStyle name="Total 2 4 8 4 7" xfId="53081"/>
    <cellStyle name="Total 2 4 8 4 8" xfId="53082"/>
    <cellStyle name="Total 2 4 8 4 9" xfId="53083"/>
    <cellStyle name="Total 2 4 8 5" xfId="53084"/>
    <cellStyle name="Total 2 4 8 5 2" xfId="53085"/>
    <cellStyle name="Total 2 4 8 5 3" xfId="53086"/>
    <cellStyle name="Total 2 4 8 5 4" xfId="53087"/>
    <cellStyle name="Total 2 4 8 5 5" xfId="53088"/>
    <cellStyle name="Total 2 4 8 5 6" xfId="53089"/>
    <cellStyle name="Total 2 4 8 5 7" xfId="53090"/>
    <cellStyle name="Total 2 4 8 5 8" xfId="53091"/>
    <cellStyle name="Total 2 4 8 5 9" xfId="53092"/>
    <cellStyle name="Total 2 4 8 6" xfId="53093"/>
    <cellStyle name="Total 2 4 8 6 2" xfId="53094"/>
    <cellStyle name="Total 2 4 8 6 3" xfId="53095"/>
    <cellStyle name="Total 2 4 8 6 4" xfId="53096"/>
    <cellStyle name="Total 2 4 8 6 5" xfId="53097"/>
    <cellStyle name="Total 2 4 8 6 6" xfId="53098"/>
    <cellStyle name="Total 2 4 8 6 7" xfId="53099"/>
    <cellStyle name="Total 2 4 8 6 8" xfId="53100"/>
    <cellStyle name="Total 2 4 8 6 9" xfId="53101"/>
    <cellStyle name="Total 2 4 8 7" xfId="53102"/>
    <cellStyle name="Total 2 4 8 8" xfId="53103"/>
    <cellStyle name="Total 2 4 8 9" xfId="53104"/>
    <cellStyle name="Total 2 4 9" xfId="53105"/>
    <cellStyle name="Total 2 5" xfId="1840"/>
    <cellStyle name="Total 2 5 10" xfId="53106"/>
    <cellStyle name="Total 2 5 10 2" xfId="53107"/>
    <cellStyle name="Total 2 5 10 3" xfId="53108"/>
    <cellStyle name="Total 2 5 10 4" xfId="53109"/>
    <cellStyle name="Total 2 5 10 5" xfId="53110"/>
    <cellStyle name="Total 2 5 10 6" xfId="53111"/>
    <cellStyle name="Total 2 5 10 7" xfId="53112"/>
    <cellStyle name="Total 2 5 10 8" xfId="53113"/>
    <cellStyle name="Total 2 5 10 9" xfId="53114"/>
    <cellStyle name="Total 2 5 11" xfId="53115"/>
    <cellStyle name="Total 2 5 11 2" xfId="53116"/>
    <cellStyle name="Total 2 5 11 3" xfId="53117"/>
    <cellStyle name="Total 2 5 11 4" xfId="53118"/>
    <cellStyle name="Total 2 5 11 5" xfId="53119"/>
    <cellStyle name="Total 2 5 11 6" xfId="53120"/>
    <cellStyle name="Total 2 5 11 7" xfId="53121"/>
    <cellStyle name="Total 2 5 11 8" xfId="53122"/>
    <cellStyle name="Total 2 5 11 9" xfId="53123"/>
    <cellStyle name="Total 2 5 12" xfId="53124"/>
    <cellStyle name="Total 2 5 12 2" xfId="53125"/>
    <cellStyle name="Total 2 5 12 3" xfId="53126"/>
    <cellStyle name="Total 2 5 12 4" xfId="53127"/>
    <cellStyle name="Total 2 5 12 5" xfId="53128"/>
    <cellStyle name="Total 2 5 12 6" xfId="53129"/>
    <cellStyle name="Total 2 5 12 7" xfId="53130"/>
    <cellStyle name="Total 2 5 12 8" xfId="53131"/>
    <cellStyle name="Total 2 5 12 9" xfId="53132"/>
    <cellStyle name="Total 2 5 13" xfId="53133"/>
    <cellStyle name="Total 2 5 13 2" xfId="53134"/>
    <cellStyle name="Total 2 5 13 3" xfId="53135"/>
    <cellStyle name="Total 2 5 13 4" xfId="53136"/>
    <cellStyle name="Total 2 5 13 5" xfId="53137"/>
    <cellStyle name="Total 2 5 13 6" xfId="53138"/>
    <cellStyle name="Total 2 5 13 7" xfId="53139"/>
    <cellStyle name="Total 2 5 13 8" xfId="53140"/>
    <cellStyle name="Total 2 5 13 9" xfId="53141"/>
    <cellStyle name="Total 2 5 14" xfId="53142"/>
    <cellStyle name="Total 2 5 15" xfId="53143"/>
    <cellStyle name="Total 2 5 16" xfId="53144"/>
    <cellStyle name="Total 2 5 17" xfId="53145"/>
    <cellStyle name="Total 2 5 2" xfId="53146"/>
    <cellStyle name="Total 2 5 2 10" xfId="53147"/>
    <cellStyle name="Total 2 5 2 10 2" xfId="53148"/>
    <cellStyle name="Total 2 5 2 10 3" xfId="53149"/>
    <cellStyle name="Total 2 5 2 10 4" xfId="53150"/>
    <cellStyle name="Total 2 5 2 10 5" xfId="53151"/>
    <cellStyle name="Total 2 5 2 10 6" xfId="53152"/>
    <cellStyle name="Total 2 5 2 10 7" xfId="53153"/>
    <cellStyle name="Total 2 5 2 10 8" xfId="53154"/>
    <cellStyle name="Total 2 5 2 10 9" xfId="53155"/>
    <cellStyle name="Total 2 5 2 11" xfId="53156"/>
    <cellStyle name="Total 2 5 2 11 2" xfId="53157"/>
    <cellStyle name="Total 2 5 2 11 3" xfId="53158"/>
    <cellStyle name="Total 2 5 2 11 4" xfId="53159"/>
    <cellStyle name="Total 2 5 2 11 5" xfId="53160"/>
    <cellStyle name="Total 2 5 2 11 6" xfId="53161"/>
    <cellStyle name="Total 2 5 2 11 7" xfId="53162"/>
    <cellStyle name="Total 2 5 2 11 8" xfId="53163"/>
    <cellStyle name="Total 2 5 2 11 9" xfId="53164"/>
    <cellStyle name="Total 2 5 2 12" xfId="53165"/>
    <cellStyle name="Total 2 5 2 13" xfId="53166"/>
    <cellStyle name="Total 2 5 2 14" xfId="53167"/>
    <cellStyle name="Total 2 5 2 2" xfId="53168"/>
    <cellStyle name="Total 2 5 2 2 10" xfId="53169"/>
    <cellStyle name="Total 2 5 2 2 11" xfId="53170"/>
    <cellStyle name="Total 2 5 2 2 12" xfId="53171"/>
    <cellStyle name="Total 2 5 2 2 13" xfId="53172"/>
    <cellStyle name="Total 2 5 2 2 14" xfId="53173"/>
    <cellStyle name="Total 2 5 2 2 15" xfId="53174"/>
    <cellStyle name="Total 2 5 2 2 16" xfId="53175"/>
    <cellStyle name="Total 2 5 2 2 2" xfId="53176"/>
    <cellStyle name="Total 2 5 2 2 2 10" xfId="53177"/>
    <cellStyle name="Total 2 5 2 2 2 11" xfId="53178"/>
    <cellStyle name="Total 2 5 2 2 2 12" xfId="53179"/>
    <cellStyle name="Total 2 5 2 2 2 13" xfId="53180"/>
    <cellStyle name="Total 2 5 2 2 2 14" xfId="53181"/>
    <cellStyle name="Total 2 5 2 2 2 2" xfId="53182"/>
    <cellStyle name="Total 2 5 2 2 2 2 2" xfId="53183"/>
    <cellStyle name="Total 2 5 2 2 2 2 3" xfId="53184"/>
    <cellStyle name="Total 2 5 2 2 2 2 4" xfId="53185"/>
    <cellStyle name="Total 2 5 2 2 2 2 5" xfId="53186"/>
    <cellStyle name="Total 2 5 2 2 2 2 6" xfId="53187"/>
    <cellStyle name="Total 2 5 2 2 2 2 7" xfId="53188"/>
    <cellStyle name="Total 2 5 2 2 2 2 8" xfId="53189"/>
    <cellStyle name="Total 2 5 2 2 2 2 9" xfId="53190"/>
    <cellStyle name="Total 2 5 2 2 2 3" xfId="53191"/>
    <cellStyle name="Total 2 5 2 2 2 3 2" xfId="53192"/>
    <cellStyle name="Total 2 5 2 2 2 3 3" xfId="53193"/>
    <cellStyle name="Total 2 5 2 2 2 3 4" xfId="53194"/>
    <cellStyle name="Total 2 5 2 2 2 3 5" xfId="53195"/>
    <cellStyle name="Total 2 5 2 2 2 3 6" xfId="53196"/>
    <cellStyle name="Total 2 5 2 2 2 3 7" xfId="53197"/>
    <cellStyle name="Total 2 5 2 2 2 3 8" xfId="53198"/>
    <cellStyle name="Total 2 5 2 2 2 3 9" xfId="53199"/>
    <cellStyle name="Total 2 5 2 2 2 4" xfId="53200"/>
    <cellStyle name="Total 2 5 2 2 2 4 2" xfId="53201"/>
    <cellStyle name="Total 2 5 2 2 2 4 3" xfId="53202"/>
    <cellStyle name="Total 2 5 2 2 2 4 4" xfId="53203"/>
    <cellStyle name="Total 2 5 2 2 2 4 5" xfId="53204"/>
    <cellStyle name="Total 2 5 2 2 2 4 6" xfId="53205"/>
    <cellStyle name="Total 2 5 2 2 2 4 7" xfId="53206"/>
    <cellStyle name="Total 2 5 2 2 2 4 8" xfId="53207"/>
    <cellStyle name="Total 2 5 2 2 2 4 9" xfId="53208"/>
    <cellStyle name="Total 2 5 2 2 2 5" xfId="53209"/>
    <cellStyle name="Total 2 5 2 2 2 5 2" xfId="53210"/>
    <cellStyle name="Total 2 5 2 2 2 5 3" xfId="53211"/>
    <cellStyle name="Total 2 5 2 2 2 5 4" xfId="53212"/>
    <cellStyle name="Total 2 5 2 2 2 5 5" xfId="53213"/>
    <cellStyle name="Total 2 5 2 2 2 5 6" xfId="53214"/>
    <cellStyle name="Total 2 5 2 2 2 5 7" xfId="53215"/>
    <cellStyle name="Total 2 5 2 2 2 5 8" xfId="53216"/>
    <cellStyle name="Total 2 5 2 2 2 5 9" xfId="53217"/>
    <cellStyle name="Total 2 5 2 2 2 6" xfId="53218"/>
    <cellStyle name="Total 2 5 2 2 2 6 2" xfId="53219"/>
    <cellStyle name="Total 2 5 2 2 2 6 3" xfId="53220"/>
    <cellStyle name="Total 2 5 2 2 2 6 4" xfId="53221"/>
    <cellStyle name="Total 2 5 2 2 2 6 5" xfId="53222"/>
    <cellStyle name="Total 2 5 2 2 2 6 6" xfId="53223"/>
    <cellStyle name="Total 2 5 2 2 2 6 7" xfId="53224"/>
    <cellStyle name="Total 2 5 2 2 2 6 8" xfId="53225"/>
    <cellStyle name="Total 2 5 2 2 2 6 9" xfId="53226"/>
    <cellStyle name="Total 2 5 2 2 2 7" xfId="53227"/>
    <cellStyle name="Total 2 5 2 2 2 8" xfId="53228"/>
    <cellStyle name="Total 2 5 2 2 2 9" xfId="53229"/>
    <cellStyle name="Total 2 5 2 2 3" xfId="53230"/>
    <cellStyle name="Total 2 5 2 2 3 2" xfId="53231"/>
    <cellStyle name="Total 2 5 2 2 3 3" xfId="53232"/>
    <cellStyle name="Total 2 5 2 2 3 4" xfId="53233"/>
    <cellStyle name="Total 2 5 2 2 3 5" xfId="53234"/>
    <cellStyle name="Total 2 5 2 2 3 6" xfId="53235"/>
    <cellStyle name="Total 2 5 2 2 3 7" xfId="53236"/>
    <cellStyle name="Total 2 5 2 2 3 8" xfId="53237"/>
    <cellStyle name="Total 2 5 2 2 3 9" xfId="53238"/>
    <cellStyle name="Total 2 5 2 2 4" xfId="53239"/>
    <cellStyle name="Total 2 5 2 2 4 2" xfId="53240"/>
    <cellStyle name="Total 2 5 2 2 4 3" xfId="53241"/>
    <cellStyle name="Total 2 5 2 2 4 4" xfId="53242"/>
    <cellStyle name="Total 2 5 2 2 4 5" xfId="53243"/>
    <cellStyle name="Total 2 5 2 2 4 6" xfId="53244"/>
    <cellStyle name="Total 2 5 2 2 4 7" xfId="53245"/>
    <cellStyle name="Total 2 5 2 2 4 8" xfId="53246"/>
    <cellStyle name="Total 2 5 2 2 4 9" xfId="53247"/>
    <cellStyle name="Total 2 5 2 2 5" xfId="53248"/>
    <cellStyle name="Total 2 5 2 2 5 2" xfId="53249"/>
    <cellStyle name="Total 2 5 2 2 5 3" xfId="53250"/>
    <cellStyle name="Total 2 5 2 2 5 4" xfId="53251"/>
    <cellStyle name="Total 2 5 2 2 5 5" xfId="53252"/>
    <cellStyle name="Total 2 5 2 2 5 6" xfId="53253"/>
    <cellStyle name="Total 2 5 2 2 5 7" xfId="53254"/>
    <cellStyle name="Total 2 5 2 2 5 8" xfId="53255"/>
    <cellStyle name="Total 2 5 2 2 5 9" xfId="53256"/>
    <cellStyle name="Total 2 5 2 2 6" xfId="53257"/>
    <cellStyle name="Total 2 5 2 2 6 2" xfId="53258"/>
    <cellStyle name="Total 2 5 2 2 6 3" xfId="53259"/>
    <cellStyle name="Total 2 5 2 2 6 4" xfId="53260"/>
    <cellStyle name="Total 2 5 2 2 6 5" xfId="53261"/>
    <cellStyle name="Total 2 5 2 2 6 6" xfId="53262"/>
    <cellStyle name="Total 2 5 2 2 6 7" xfId="53263"/>
    <cellStyle name="Total 2 5 2 2 6 8" xfId="53264"/>
    <cellStyle name="Total 2 5 2 2 6 9" xfId="53265"/>
    <cellStyle name="Total 2 5 2 2 7" xfId="53266"/>
    <cellStyle name="Total 2 5 2 2 7 2" xfId="53267"/>
    <cellStyle name="Total 2 5 2 2 7 3" xfId="53268"/>
    <cellStyle name="Total 2 5 2 2 7 4" xfId="53269"/>
    <cellStyle name="Total 2 5 2 2 7 5" xfId="53270"/>
    <cellStyle name="Total 2 5 2 2 7 6" xfId="53271"/>
    <cellStyle name="Total 2 5 2 2 7 7" xfId="53272"/>
    <cellStyle name="Total 2 5 2 2 7 8" xfId="53273"/>
    <cellStyle name="Total 2 5 2 2 7 9" xfId="53274"/>
    <cellStyle name="Total 2 5 2 2 8" xfId="53275"/>
    <cellStyle name="Total 2 5 2 2 8 2" xfId="53276"/>
    <cellStyle name="Total 2 5 2 2 8 3" xfId="53277"/>
    <cellStyle name="Total 2 5 2 2 8 4" xfId="53278"/>
    <cellStyle name="Total 2 5 2 2 8 5" xfId="53279"/>
    <cellStyle name="Total 2 5 2 2 8 6" xfId="53280"/>
    <cellStyle name="Total 2 5 2 2 8 7" xfId="53281"/>
    <cellStyle name="Total 2 5 2 2 8 8" xfId="53282"/>
    <cellStyle name="Total 2 5 2 2 8 9" xfId="53283"/>
    <cellStyle name="Total 2 5 2 2 9" xfId="53284"/>
    <cellStyle name="Total 2 5 2 3" xfId="53285"/>
    <cellStyle name="Total 2 5 2 3 10" xfId="53286"/>
    <cellStyle name="Total 2 5 2 3 11" xfId="53287"/>
    <cellStyle name="Total 2 5 2 3 12" xfId="53288"/>
    <cellStyle name="Total 2 5 2 3 13" xfId="53289"/>
    <cellStyle name="Total 2 5 2 3 14" xfId="53290"/>
    <cellStyle name="Total 2 5 2 3 15" xfId="53291"/>
    <cellStyle name="Total 2 5 2 3 16" xfId="53292"/>
    <cellStyle name="Total 2 5 2 3 2" xfId="53293"/>
    <cellStyle name="Total 2 5 2 3 2 10" xfId="53294"/>
    <cellStyle name="Total 2 5 2 3 2 11" xfId="53295"/>
    <cellStyle name="Total 2 5 2 3 2 12" xfId="53296"/>
    <cellStyle name="Total 2 5 2 3 2 13" xfId="53297"/>
    <cellStyle name="Total 2 5 2 3 2 14" xfId="53298"/>
    <cellStyle name="Total 2 5 2 3 2 2" xfId="53299"/>
    <cellStyle name="Total 2 5 2 3 2 2 2" xfId="53300"/>
    <cellStyle name="Total 2 5 2 3 2 2 3" xfId="53301"/>
    <cellStyle name="Total 2 5 2 3 2 2 4" xfId="53302"/>
    <cellStyle name="Total 2 5 2 3 2 2 5" xfId="53303"/>
    <cellStyle name="Total 2 5 2 3 2 2 6" xfId="53304"/>
    <cellStyle name="Total 2 5 2 3 2 2 7" xfId="53305"/>
    <cellStyle name="Total 2 5 2 3 2 2 8" xfId="53306"/>
    <cellStyle name="Total 2 5 2 3 2 2 9" xfId="53307"/>
    <cellStyle name="Total 2 5 2 3 2 3" xfId="53308"/>
    <cellStyle name="Total 2 5 2 3 2 3 2" xfId="53309"/>
    <cellStyle name="Total 2 5 2 3 2 3 3" xfId="53310"/>
    <cellStyle name="Total 2 5 2 3 2 3 4" xfId="53311"/>
    <cellStyle name="Total 2 5 2 3 2 3 5" xfId="53312"/>
    <cellStyle name="Total 2 5 2 3 2 3 6" xfId="53313"/>
    <cellStyle name="Total 2 5 2 3 2 3 7" xfId="53314"/>
    <cellStyle name="Total 2 5 2 3 2 3 8" xfId="53315"/>
    <cellStyle name="Total 2 5 2 3 2 3 9" xfId="53316"/>
    <cellStyle name="Total 2 5 2 3 2 4" xfId="53317"/>
    <cellStyle name="Total 2 5 2 3 2 4 2" xfId="53318"/>
    <cellStyle name="Total 2 5 2 3 2 4 3" xfId="53319"/>
    <cellStyle name="Total 2 5 2 3 2 4 4" xfId="53320"/>
    <cellStyle name="Total 2 5 2 3 2 4 5" xfId="53321"/>
    <cellStyle name="Total 2 5 2 3 2 4 6" xfId="53322"/>
    <cellStyle name="Total 2 5 2 3 2 4 7" xfId="53323"/>
    <cellStyle name="Total 2 5 2 3 2 4 8" xfId="53324"/>
    <cellStyle name="Total 2 5 2 3 2 4 9" xfId="53325"/>
    <cellStyle name="Total 2 5 2 3 2 5" xfId="53326"/>
    <cellStyle name="Total 2 5 2 3 2 5 2" xfId="53327"/>
    <cellStyle name="Total 2 5 2 3 2 5 3" xfId="53328"/>
    <cellStyle name="Total 2 5 2 3 2 5 4" xfId="53329"/>
    <cellStyle name="Total 2 5 2 3 2 5 5" xfId="53330"/>
    <cellStyle name="Total 2 5 2 3 2 5 6" xfId="53331"/>
    <cellStyle name="Total 2 5 2 3 2 5 7" xfId="53332"/>
    <cellStyle name="Total 2 5 2 3 2 5 8" xfId="53333"/>
    <cellStyle name="Total 2 5 2 3 2 5 9" xfId="53334"/>
    <cellStyle name="Total 2 5 2 3 2 6" xfId="53335"/>
    <cellStyle name="Total 2 5 2 3 2 6 2" xfId="53336"/>
    <cellStyle name="Total 2 5 2 3 2 6 3" xfId="53337"/>
    <cellStyle name="Total 2 5 2 3 2 6 4" xfId="53338"/>
    <cellStyle name="Total 2 5 2 3 2 6 5" xfId="53339"/>
    <cellStyle name="Total 2 5 2 3 2 6 6" xfId="53340"/>
    <cellStyle name="Total 2 5 2 3 2 6 7" xfId="53341"/>
    <cellStyle name="Total 2 5 2 3 2 6 8" xfId="53342"/>
    <cellStyle name="Total 2 5 2 3 2 6 9" xfId="53343"/>
    <cellStyle name="Total 2 5 2 3 2 7" xfId="53344"/>
    <cellStyle name="Total 2 5 2 3 2 8" xfId="53345"/>
    <cellStyle name="Total 2 5 2 3 2 9" xfId="53346"/>
    <cellStyle name="Total 2 5 2 3 3" xfId="53347"/>
    <cellStyle name="Total 2 5 2 3 3 2" xfId="53348"/>
    <cellStyle name="Total 2 5 2 3 3 3" xfId="53349"/>
    <cellStyle name="Total 2 5 2 3 3 4" xfId="53350"/>
    <cellStyle name="Total 2 5 2 3 3 5" xfId="53351"/>
    <cellStyle name="Total 2 5 2 3 3 6" xfId="53352"/>
    <cellStyle name="Total 2 5 2 3 3 7" xfId="53353"/>
    <cellStyle name="Total 2 5 2 3 3 8" xfId="53354"/>
    <cellStyle name="Total 2 5 2 3 3 9" xfId="53355"/>
    <cellStyle name="Total 2 5 2 3 4" xfId="53356"/>
    <cellStyle name="Total 2 5 2 3 4 2" xfId="53357"/>
    <cellStyle name="Total 2 5 2 3 4 3" xfId="53358"/>
    <cellStyle name="Total 2 5 2 3 4 4" xfId="53359"/>
    <cellStyle name="Total 2 5 2 3 4 5" xfId="53360"/>
    <cellStyle name="Total 2 5 2 3 4 6" xfId="53361"/>
    <cellStyle name="Total 2 5 2 3 4 7" xfId="53362"/>
    <cellStyle name="Total 2 5 2 3 4 8" xfId="53363"/>
    <cellStyle name="Total 2 5 2 3 4 9" xfId="53364"/>
    <cellStyle name="Total 2 5 2 3 5" xfId="53365"/>
    <cellStyle name="Total 2 5 2 3 5 2" xfId="53366"/>
    <cellStyle name="Total 2 5 2 3 5 3" xfId="53367"/>
    <cellStyle name="Total 2 5 2 3 5 4" xfId="53368"/>
    <cellStyle name="Total 2 5 2 3 5 5" xfId="53369"/>
    <cellStyle name="Total 2 5 2 3 5 6" xfId="53370"/>
    <cellStyle name="Total 2 5 2 3 5 7" xfId="53371"/>
    <cellStyle name="Total 2 5 2 3 5 8" xfId="53372"/>
    <cellStyle name="Total 2 5 2 3 5 9" xfId="53373"/>
    <cellStyle name="Total 2 5 2 3 6" xfId="53374"/>
    <cellStyle name="Total 2 5 2 3 6 2" xfId="53375"/>
    <cellStyle name="Total 2 5 2 3 6 3" xfId="53376"/>
    <cellStyle name="Total 2 5 2 3 6 4" xfId="53377"/>
    <cellStyle name="Total 2 5 2 3 6 5" xfId="53378"/>
    <cellStyle name="Total 2 5 2 3 6 6" xfId="53379"/>
    <cellStyle name="Total 2 5 2 3 6 7" xfId="53380"/>
    <cellStyle name="Total 2 5 2 3 6 8" xfId="53381"/>
    <cellStyle name="Total 2 5 2 3 6 9" xfId="53382"/>
    <cellStyle name="Total 2 5 2 3 7" xfId="53383"/>
    <cellStyle name="Total 2 5 2 3 7 2" xfId="53384"/>
    <cellStyle name="Total 2 5 2 3 7 3" xfId="53385"/>
    <cellStyle name="Total 2 5 2 3 7 4" xfId="53386"/>
    <cellStyle name="Total 2 5 2 3 7 5" xfId="53387"/>
    <cellStyle name="Total 2 5 2 3 7 6" xfId="53388"/>
    <cellStyle name="Total 2 5 2 3 7 7" xfId="53389"/>
    <cellStyle name="Total 2 5 2 3 7 8" xfId="53390"/>
    <cellStyle name="Total 2 5 2 3 7 9" xfId="53391"/>
    <cellStyle name="Total 2 5 2 3 8" xfId="53392"/>
    <cellStyle name="Total 2 5 2 3 8 2" xfId="53393"/>
    <cellStyle name="Total 2 5 2 3 8 3" xfId="53394"/>
    <cellStyle name="Total 2 5 2 3 8 4" xfId="53395"/>
    <cellStyle name="Total 2 5 2 3 8 5" xfId="53396"/>
    <cellStyle name="Total 2 5 2 3 8 6" xfId="53397"/>
    <cellStyle name="Total 2 5 2 3 8 7" xfId="53398"/>
    <cellStyle name="Total 2 5 2 3 8 8" xfId="53399"/>
    <cellStyle name="Total 2 5 2 3 8 9" xfId="53400"/>
    <cellStyle name="Total 2 5 2 3 9" xfId="53401"/>
    <cellStyle name="Total 2 5 2 4" xfId="53402"/>
    <cellStyle name="Total 2 5 2 4 10" xfId="53403"/>
    <cellStyle name="Total 2 5 2 4 11" xfId="53404"/>
    <cellStyle name="Total 2 5 2 4 12" xfId="53405"/>
    <cellStyle name="Total 2 5 2 4 13" xfId="53406"/>
    <cellStyle name="Total 2 5 2 4 14" xfId="53407"/>
    <cellStyle name="Total 2 5 2 4 15" xfId="53408"/>
    <cellStyle name="Total 2 5 2 4 16" xfId="53409"/>
    <cellStyle name="Total 2 5 2 4 2" xfId="53410"/>
    <cellStyle name="Total 2 5 2 4 2 10" xfId="53411"/>
    <cellStyle name="Total 2 5 2 4 2 11" xfId="53412"/>
    <cellStyle name="Total 2 5 2 4 2 12" xfId="53413"/>
    <cellStyle name="Total 2 5 2 4 2 13" xfId="53414"/>
    <cellStyle name="Total 2 5 2 4 2 14" xfId="53415"/>
    <cellStyle name="Total 2 5 2 4 2 2" xfId="53416"/>
    <cellStyle name="Total 2 5 2 4 2 2 2" xfId="53417"/>
    <cellStyle name="Total 2 5 2 4 2 2 3" xfId="53418"/>
    <cellStyle name="Total 2 5 2 4 2 2 4" xfId="53419"/>
    <cellStyle name="Total 2 5 2 4 2 2 5" xfId="53420"/>
    <cellStyle name="Total 2 5 2 4 2 2 6" xfId="53421"/>
    <cellStyle name="Total 2 5 2 4 2 2 7" xfId="53422"/>
    <cellStyle name="Total 2 5 2 4 2 2 8" xfId="53423"/>
    <cellStyle name="Total 2 5 2 4 2 2 9" xfId="53424"/>
    <cellStyle name="Total 2 5 2 4 2 3" xfId="53425"/>
    <cellStyle name="Total 2 5 2 4 2 3 2" xfId="53426"/>
    <cellStyle name="Total 2 5 2 4 2 3 3" xfId="53427"/>
    <cellStyle name="Total 2 5 2 4 2 3 4" xfId="53428"/>
    <cellStyle name="Total 2 5 2 4 2 3 5" xfId="53429"/>
    <cellStyle name="Total 2 5 2 4 2 3 6" xfId="53430"/>
    <cellStyle name="Total 2 5 2 4 2 3 7" xfId="53431"/>
    <cellStyle name="Total 2 5 2 4 2 3 8" xfId="53432"/>
    <cellStyle name="Total 2 5 2 4 2 3 9" xfId="53433"/>
    <cellStyle name="Total 2 5 2 4 2 4" xfId="53434"/>
    <cellStyle name="Total 2 5 2 4 2 4 2" xfId="53435"/>
    <cellStyle name="Total 2 5 2 4 2 4 3" xfId="53436"/>
    <cellStyle name="Total 2 5 2 4 2 4 4" xfId="53437"/>
    <cellStyle name="Total 2 5 2 4 2 4 5" xfId="53438"/>
    <cellStyle name="Total 2 5 2 4 2 4 6" xfId="53439"/>
    <cellStyle name="Total 2 5 2 4 2 4 7" xfId="53440"/>
    <cellStyle name="Total 2 5 2 4 2 4 8" xfId="53441"/>
    <cellStyle name="Total 2 5 2 4 2 4 9" xfId="53442"/>
    <cellStyle name="Total 2 5 2 4 2 5" xfId="53443"/>
    <cellStyle name="Total 2 5 2 4 2 5 2" xfId="53444"/>
    <cellStyle name="Total 2 5 2 4 2 5 3" xfId="53445"/>
    <cellStyle name="Total 2 5 2 4 2 5 4" xfId="53446"/>
    <cellStyle name="Total 2 5 2 4 2 5 5" xfId="53447"/>
    <cellStyle name="Total 2 5 2 4 2 5 6" xfId="53448"/>
    <cellStyle name="Total 2 5 2 4 2 5 7" xfId="53449"/>
    <cellStyle name="Total 2 5 2 4 2 5 8" xfId="53450"/>
    <cellStyle name="Total 2 5 2 4 2 5 9" xfId="53451"/>
    <cellStyle name="Total 2 5 2 4 2 6" xfId="53452"/>
    <cellStyle name="Total 2 5 2 4 2 6 2" xfId="53453"/>
    <cellStyle name="Total 2 5 2 4 2 6 3" xfId="53454"/>
    <cellStyle name="Total 2 5 2 4 2 6 4" xfId="53455"/>
    <cellStyle name="Total 2 5 2 4 2 6 5" xfId="53456"/>
    <cellStyle name="Total 2 5 2 4 2 6 6" xfId="53457"/>
    <cellStyle name="Total 2 5 2 4 2 6 7" xfId="53458"/>
    <cellStyle name="Total 2 5 2 4 2 6 8" xfId="53459"/>
    <cellStyle name="Total 2 5 2 4 2 6 9" xfId="53460"/>
    <cellStyle name="Total 2 5 2 4 2 7" xfId="53461"/>
    <cellStyle name="Total 2 5 2 4 2 8" xfId="53462"/>
    <cellStyle name="Total 2 5 2 4 2 9" xfId="53463"/>
    <cellStyle name="Total 2 5 2 4 3" xfId="53464"/>
    <cellStyle name="Total 2 5 2 4 3 2" xfId="53465"/>
    <cellStyle name="Total 2 5 2 4 3 3" xfId="53466"/>
    <cellStyle name="Total 2 5 2 4 3 4" xfId="53467"/>
    <cellStyle name="Total 2 5 2 4 3 5" xfId="53468"/>
    <cellStyle name="Total 2 5 2 4 3 6" xfId="53469"/>
    <cellStyle name="Total 2 5 2 4 3 7" xfId="53470"/>
    <cellStyle name="Total 2 5 2 4 3 8" xfId="53471"/>
    <cellStyle name="Total 2 5 2 4 3 9" xfId="53472"/>
    <cellStyle name="Total 2 5 2 4 4" xfId="53473"/>
    <cellStyle name="Total 2 5 2 4 4 2" xfId="53474"/>
    <cellStyle name="Total 2 5 2 4 4 3" xfId="53475"/>
    <cellStyle name="Total 2 5 2 4 4 4" xfId="53476"/>
    <cellStyle name="Total 2 5 2 4 4 5" xfId="53477"/>
    <cellStyle name="Total 2 5 2 4 4 6" xfId="53478"/>
    <cellStyle name="Total 2 5 2 4 4 7" xfId="53479"/>
    <cellStyle name="Total 2 5 2 4 4 8" xfId="53480"/>
    <cellStyle name="Total 2 5 2 4 4 9" xfId="53481"/>
    <cellStyle name="Total 2 5 2 4 5" xfId="53482"/>
    <cellStyle name="Total 2 5 2 4 5 2" xfId="53483"/>
    <cellStyle name="Total 2 5 2 4 5 3" xfId="53484"/>
    <cellStyle name="Total 2 5 2 4 5 4" xfId="53485"/>
    <cellStyle name="Total 2 5 2 4 5 5" xfId="53486"/>
    <cellStyle name="Total 2 5 2 4 5 6" xfId="53487"/>
    <cellStyle name="Total 2 5 2 4 5 7" xfId="53488"/>
    <cellStyle name="Total 2 5 2 4 5 8" xfId="53489"/>
    <cellStyle name="Total 2 5 2 4 5 9" xfId="53490"/>
    <cellStyle name="Total 2 5 2 4 6" xfId="53491"/>
    <cellStyle name="Total 2 5 2 4 6 2" xfId="53492"/>
    <cellStyle name="Total 2 5 2 4 6 3" xfId="53493"/>
    <cellStyle name="Total 2 5 2 4 6 4" xfId="53494"/>
    <cellStyle name="Total 2 5 2 4 6 5" xfId="53495"/>
    <cellStyle name="Total 2 5 2 4 6 6" xfId="53496"/>
    <cellStyle name="Total 2 5 2 4 6 7" xfId="53497"/>
    <cellStyle name="Total 2 5 2 4 6 8" xfId="53498"/>
    <cellStyle name="Total 2 5 2 4 6 9" xfId="53499"/>
    <cellStyle name="Total 2 5 2 4 7" xfId="53500"/>
    <cellStyle name="Total 2 5 2 4 7 2" xfId="53501"/>
    <cellStyle name="Total 2 5 2 4 7 3" xfId="53502"/>
    <cellStyle name="Total 2 5 2 4 7 4" xfId="53503"/>
    <cellStyle name="Total 2 5 2 4 7 5" xfId="53504"/>
    <cellStyle name="Total 2 5 2 4 7 6" xfId="53505"/>
    <cellStyle name="Total 2 5 2 4 7 7" xfId="53506"/>
    <cellStyle name="Total 2 5 2 4 7 8" xfId="53507"/>
    <cellStyle name="Total 2 5 2 4 7 9" xfId="53508"/>
    <cellStyle name="Total 2 5 2 4 8" xfId="53509"/>
    <cellStyle name="Total 2 5 2 4 8 2" xfId="53510"/>
    <cellStyle name="Total 2 5 2 4 8 3" xfId="53511"/>
    <cellStyle name="Total 2 5 2 4 8 4" xfId="53512"/>
    <cellStyle name="Total 2 5 2 4 8 5" xfId="53513"/>
    <cellStyle name="Total 2 5 2 4 8 6" xfId="53514"/>
    <cellStyle name="Total 2 5 2 4 8 7" xfId="53515"/>
    <cellStyle name="Total 2 5 2 4 8 8" xfId="53516"/>
    <cellStyle name="Total 2 5 2 4 8 9" xfId="53517"/>
    <cellStyle name="Total 2 5 2 4 9" xfId="53518"/>
    <cellStyle name="Total 2 5 2 5" xfId="53519"/>
    <cellStyle name="Total 2 5 2 5 2" xfId="53520"/>
    <cellStyle name="Total 2 5 2 5 3" xfId="53521"/>
    <cellStyle name="Total 2 5 2 5 4" xfId="53522"/>
    <cellStyle name="Total 2 5 2 5 5" xfId="53523"/>
    <cellStyle name="Total 2 5 2 5 6" xfId="53524"/>
    <cellStyle name="Total 2 5 2 5 7" xfId="53525"/>
    <cellStyle name="Total 2 5 2 5 8" xfId="53526"/>
    <cellStyle name="Total 2 5 2 5 9" xfId="53527"/>
    <cellStyle name="Total 2 5 2 6" xfId="53528"/>
    <cellStyle name="Total 2 5 2 6 2" xfId="53529"/>
    <cellStyle name="Total 2 5 2 6 3" xfId="53530"/>
    <cellStyle name="Total 2 5 2 6 4" xfId="53531"/>
    <cellStyle name="Total 2 5 2 6 5" xfId="53532"/>
    <cellStyle name="Total 2 5 2 6 6" xfId="53533"/>
    <cellStyle name="Total 2 5 2 6 7" xfId="53534"/>
    <cellStyle name="Total 2 5 2 6 8" xfId="53535"/>
    <cellStyle name="Total 2 5 2 6 9" xfId="53536"/>
    <cellStyle name="Total 2 5 2 7" xfId="53537"/>
    <cellStyle name="Total 2 5 2 7 2" xfId="53538"/>
    <cellStyle name="Total 2 5 2 7 3" xfId="53539"/>
    <cellStyle name="Total 2 5 2 7 4" xfId="53540"/>
    <cellStyle name="Total 2 5 2 7 5" xfId="53541"/>
    <cellStyle name="Total 2 5 2 7 6" xfId="53542"/>
    <cellStyle name="Total 2 5 2 7 7" xfId="53543"/>
    <cellStyle name="Total 2 5 2 7 8" xfId="53544"/>
    <cellStyle name="Total 2 5 2 7 9" xfId="53545"/>
    <cellStyle name="Total 2 5 2 8" xfId="53546"/>
    <cellStyle name="Total 2 5 2 8 2" xfId="53547"/>
    <cellStyle name="Total 2 5 2 8 3" xfId="53548"/>
    <cellStyle name="Total 2 5 2 8 4" xfId="53549"/>
    <cellStyle name="Total 2 5 2 8 5" xfId="53550"/>
    <cellStyle name="Total 2 5 2 8 6" xfId="53551"/>
    <cellStyle name="Total 2 5 2 8 7" xfId="53552"/>
    <cellStyle name="Total 2 5 2 8 8" xfId="53553"/>
    <cellStyle name="Total 2 5 2 8 9" xfId="53554"/>
    <cellStyle name="Total 2 5 2 9" xfId="53555"/>
    <cellStyle name="Total 2 5 2 9 2" xfId="53556"/>
    <cellStyle name="Total 2 5 2 9 3" xfId="53557"/>
    <cellStyle name="Total 2 5 2 9 4" xfId="53558"/>
    <cellStyle name="Total 2 5 2 9 5" xfId="53559"/>
    <cellStyle name="Total 2 5 2 9 6" xfId="53560"/>
    <cellStyle name="Total 2 5 2 9 7" xfId="53561"/>
    <cellStyle name="Total 2 5 2 9 8" xfId="53562"/>
    <cellStyle name="Total 2 5 2 9 9" xfId="53563"/>
    <cellStyle name="Total 2 5 3" xfId="53564"/>
    <cellStyle name="Total 2 5 3 10" xfId="53565"/>
    <cellStyle name="Total 2 5 3 10 2" xfId="53566"/>
    <cellStyle name="Total 2 5 3 10 3" xfId="53567"/>
    <cellStyle name="Total 2 5 3 10 4" xfId="53568"/>
    <cellStyle name="Total 2 5 3 10 5" xfId="53569"/>
    <cellStyle name="Total 2 5 3 10 6" xfId="53570"/>
    <cellStyle name="Total 2 5 3 10 7" xfId="53571"/>
    <cellStyle name="Total 2 5 3 10 8" xfId="53572"/>
    <cellStyle name="Total 2 5 3 10 9" xfId="53573"/>
    <cellStyle name="Total 2 5 3 11" xfId="53574"/>
    <cellStyle name="Total 2 5 3 12" xfId="53575"/>
    <cellStyle name="Total 2 5 3 13" xfId="53576"/>
    <cellStyle name="Total 2 5 3 2" xfId="53577"/>
    <cellStyle name="Total 2 5 3 2 10" xfId="53578"/>
    <cellStyle name="Total 2 5 3 2 11" xfId="53579"/>
    <cellStyle name="Total 2 5 3 2 12" xfId="53580"/>
    <cellStyle name="Total 2 5 3 2 13" xfId="53581"/>
    <cellStyle name="Total 2 5 3 2 14" xfId="53582"/>
    <cellStyle name="Total 2 5 3 2 15" xfId="53583"/>
    <cellStyle name="Total 2 5 3 2 16" xfId="53584"/>
    <cellStyle name="Total 2 5 3 2 2" xfId="53585"/>
    <cellStyle name="Total 2 5 3 2 2 10" xfId="53586"/>
    <cellStyle name="Total 2 5 3 2 2 11" xfId="53587"/>
    <cellStyle name="Total 2 5 3 2 2 12" xfId="53588"/>
    <cellStyle name="Total 2 5 3 2 2 13" xfId="53589"/>
    <cellStyle name="Total 2 5 3 2 2 14" xfId="53590"/>
    <cellStyle name="Total 2 5 3 2 2 2" xfId="53591"/>
    <cellStyle name="Total 2 5 3 2 2 2 2" xfId="53592"/>
    <cellStyle name="Total 2 5 3 2 2 2 3" xfId="53593"/>
    <cellStyle name="Total 2 5 3 2 2 2 4" xfId="53594"/>
    <cellStyle name="Total 2 5 3 2 2 2 5" xfId="53595"/>
    <cellStyle name="Total 2 5 3 2 2 2 6" xfId="53596"/>
    <cellStyle name="Total 2 5 3 2 2 2 7" xfId="53597"/>
    <cellStyle name="Total 2 5 3 2 2 2 8" xfId="53598"/>
    <cellStyle name="Total 2 5 3 2 2 2 9" xfId="53599"/>
    <cellStyle name="Total 2 5 3 2 2 3" xfId="53600"/>
    <cellStyle name="Total 2 5 3 2 2 3 2" xfId="53601"/>
    <cellStyle name="Total 2 5 3 2 2 3 3" xfId="53602"/>
    <cellStyle name="Total 2 5 3 2 2 3 4" xfId="53603"/>
    <cellStyle name="Total 2 5 3 2 2 3 5" xfId="53604"/>
    <cellStyle name="Total 2 5 3 2 2 3 6" xfId="53605"/>
    <cellStyle name="Total 2 5 3 2 2 3 7" xfId="53606"/>
    <cellStyle name="Total 2 5 3 2 2 3 8" xfId="53607"/>
    <cellStyle name="Total 2 5 3 2 2 3 9" xfId="53608"/>
    <cellStyle name="Total 2 5 3 2 2 4" xfId="53609"/>
    <cellStyle name="Total 2 5 3 2 2 4 2" xfId="53610"/>
    <cellStyle name="Total 2 5 3 2 2 4 3" xfId="53611"/>
    <cellStyle name="Total 2 5 3 2 2 4 4" xfId="53612"/>
    <cellStyle name="Total 2 5 3 2 2 4 5" xfId="53613"/>
    <cellStyle name="Total 2 5 3 2 2 4 6" xfId="53614"/>
    <cellStyle name="Total 2 5 3 2 2 4 7" xfId="53615"/>
    <cellStyle name="Total 2 5 3 2 2 4 8" xfId="53616"/>
    <cellStyle name="Total 2 5 3 2 2 4 9" xfId="53617"/>
    <cellStyle name="Total 2 5 3 2 2 5" xfId="53618"/>
    <cellStyle name="Total 2 5 3 2 2 5 2" xfId="53619"/>
    <cellStyle name="Total 2 5 3 2 2 5 3" xfId="53620"/>
    <cellStyle name="Total 2 5 3 2 2 5 4" xfId="53621"/>
    <cellStyle name="Total 2 5 3 2 2 5 5" xfId="53622"/>
    <cellStyle name="Total 2 5 3 2 2 5 6" xfId="53623"/>
    <cellStyle name="Total 2 5 3 2 2 5 7" xfId="53624"/>
    <cellStyle name="Total 2 5 3 2 2 5 8" xfId="53625"/>
    <cellStyle name="Total 2 5 3 2 2 5 9" xfId="53626"/>
    <cellStyle name="Total 2 5 3 2 2 6" xfId="53627"/>
    <cellStyle name="Total 2 5 3 2 2 6 2" xfId="53628"/>
    <cellStyle name="Total 2 5 3 2 2 6 3" xfId="53629"/>
    <cellStyle name="Total 2 5 3 2 2 6 4" xfId="53630"/>
    <cellStyle name="Total 2 5 3 2 2 6 5" xfId="53631"/>
    <cellStyle name="Total 2 5 3 2 2 6 6" xfId="53632"/>
    <cellStyle name="Total 2 5 3 2 2 6 7" xfId="53633"/>
    <cellStyle name="Total 2 5 3 2 2 6 8" xfId="53634"/>
    <cellStyle name="Total 2 5 3 2 2 6 9" xfId="53635"/>
    <cellStyle name="Total 2 5 3 2 2 7" xfId="53636"/>
    <cellStyle name="Total 2 5 3 2 2 8" xfId="53637"/>
    <cellStyle name="Total 2 5 3 2 2 9" xfId="53638"/>
    <cellStyle name="Total 2 5 3 2 3" xfId="53639"/>
    <cellStyle name="Total 2 5 3 2 3 2" xfId="53640"/>
    <cellStyle name="Total 2 5 3 2 3 3" xfId="53641"/>
    <cellStyle name="Total 2 5 3 2 3 4" xfId="53642"/>
    <cellStyle name="Total 2 5 3 2 3 5" xfId="53643"/>
    <cellStyle name="Total 2 5 3 2 3 6" xfId="53644"/>
    <cellStyle name="Total 2 5 3 2 3 7" xfId="53645"/>
    <cellStyle name="Total 2 5 3 2 3 8" xfId="53646"/>
    <cellStyle name="Total 2 5 3 2 3 9" xfId="53647"/>
    <cellStyle name="Total 2 5 3 2 4" xfId="53648"/>
    <cellStyle name="Total 2 5 3 2 4 2" xfId="53649"/>
    <cellStyle name="Total 2 5 3 2 4 3" xfId="53650"/>
    <cellStyle name="Total 2 5 3 2 4 4" xfId="53651"/>
    <cellStyle name="Total 2 5 3 2 4 5" xfId="53652"/>
    <cellStyle name="Total 2 5 3 2 4 6" xfId="53653"/>
    <cellStyle name="Total 2 5 3 2 4 7" xfId="53654"/>
    <cellStyle name="Total 2 5 3 2 4 8" xfId="53655"/>
    <cellStyle name="Total 2 5 3 2 4 9" xfId="53656"/>
    <cellStyle name="Total 2 5 3 2 5" xfId="53657"/>
    <cellStyle name="Total 2 5 3 2 5 2" xfId="53658"/>
    <cellStyle name="Total 2 5 3 2 5 3" xfId="53659"/>
    <cellStyle name="Total 2 5 3 2 5 4" xfId="53660"/>
    <cellStyle name="Total 2 5 3 2 5 5" xfId="53661"/>
    <cellStyle name="Total 2 5 3 2 5 6" xfId="53662"/>
    <cellStyle name="Total 2 5 3 2 5 7" xfId="53663"/>
    <cellStyle name="Total 2 5 3 2 5 8" xfId="53664"/>
    <cellStyle name="Total 2 5 3 2 5 9" xfId="53665"/>
    <cellStyle name="Total 2 5 3 2 6" xfId="53666"/>
    <cellStyle name="Total 2 5 3 2 6 2" xfId="53667"/>
    <cellStyle name="Total 2 5 3 2 6 3" xfId="53668"/>
    <cellStyle name="Total 2 5 3 2 6 4" xfId="53669"/>
    <cellStyle name="Total 2 5 3 2 6 5" xfId="53670"/>
    <cellStyle name="Total 2 5 3 2 6 6" xfId="53671"/>
    <cellStyle name="Total 2 5 3 2 6 7" xfId="53672"/>
    <cellStyle name="Total 2 5 3 2 6 8" xfId="53673"/>
    <cellStyle name="Total 2 5 3 2 6 9" xfId="53674"/>
    <cellStyle name="Total 2 5 3 2 7" xfId="53675"/>
    <cellStyle name="Total 2 5 3 2 7 2" xfId="53676"/>
    <cellStyle name="Total 2 5 3 2 7 3" xfId="53677"/>
    <cellStyle name="Total 2 5 3 2 7 4" xfId="53678"/>
    <cellStyle name="Total 2 5 3 2 7 5" xfId="53679"/>
    <cellStyle name="Total 2 5 3 2 7 6" xfId="53680"/>
    <cellStyle name="Total 2 5 3 2 7 7" xfId="53681"/>
    <cellStyle name="Total 2 5 3 2 7 8" xfId="53682"/>
    <cellStyle name="Total 2 5 3 2 7 9" xfId="53683"/>
    <cellStyle name="Total 2 5 3 2 8" xfId="53684"/>
    <cellStyle name="Total 2 5 3 2 8 2" xfId="53685"/>
    <cellStyle name="Total 2 5 3 2 8 3" xfId="53686"/>
    <cellStyle name="Total 2 5 3 2 8 4" xfId="53687"/>
    <cellStyle name="Total 2 5 3 2 8 5" xfId="53688"/>
    <cellStyle name="Total 2 5 3 2 8 6" xfId="53689"/>
    <cellStyle name="Total 2 5 3 2 8 7" xfId="53690"/>
    <cellStyle name="Total 2 5 3 2 8 8" xfId="53691"/>
    <cellStyle name="Total 2 5 3 2 8 9" xfId="53692"/>
    <cellStyle name="Total 2 5 3 2 9" xfId="53693"/>
    <cellStyle name="Total 2 5 3 3" xfId="53694"/>
    <cellStyle name="Total 2 5 3 3 10" xfId="53695"/>
    <cellStyle name="Total 2 5 3 3 11" xfId="53696"/>
    <cellStyle name="Total 2 5 3 3 12" xfId="53697"/>
    <cellStyle name="Total 2 5 3 3 13" xfId="53698"/>
    <cellStyle name="Total 2 5 3 3 14" xfId="53699"/>
    <cellStyle name="Total 2 5 3 3 15" xfId="53700"/>
    <cellStyle name="Total 2 5 3 3 16" xfId="53701"/>
    <cellStyle name="Total 2 5 3 3 2" xfId="53702"/>
    <cellStyle name="Total 2 5 3 3 2 10" xfId="53703"/>
    <cellStyle name="Total 2 5 3 3 2 11" xfId="53704"/>
    <cellStyle name="Total 2 5 3 3 2 12" xfId="53705"/>
    <cellStyle name="Total 2 5 3 3 2 13" xfId="53706"/>
    <cellStyle name="Total 2 5 3 3 2 14" xfId="53707"/>
    <cellStyle name="Total 2 5 3 3 2 2" xfId="53708"/>
    <cellStyle name="Total 2 5 3 3 2 2 2" xfId="53709"/>
    <cellStyle name="Total 2 5 3 3 2 2 3" xfId="53710"/>
    <cellStyle name="Total 2 5 3 3 2 2 4" xfId="53711"/>
    <cellStyle name="Total 2 5 3 3 2 2 5" xfId="53712"/>
    <cellStyle name="Total 2 5 3 3 2 2 6" xfId="53713"/>
    <cellStyle name="Total 2 5 3 3 2 2 7" xfId="53714"/>
    <cellStyle name="Total 2 5 3 3 2 2 8" xfId="53715"/>
    <cellStyle name="Total 2 5 3 3 2 2 9" xfId="53716"/>
    <cellStyle name="Total 2 5 3 3 2 3" xfId="53717"/>
    <cellStyle name="Total 2 5 3 3 2 3 2" xfId="53718"/>
    <cellStyle name="Total 2 5 3 3 2 3 3" xfId="53719"/>
    <cellStyle name="Total 2 5 3 3 2 3 4" xfId="53720"/>
    <cellStyle name="Total 2 5 3 3 2 3 5" xfId="53721"/>
    <cellStyle name="Total 2 5 3 3 2 3 6" xfId="53722"/>
    <cellStyle name="Total 2 5 3 3 2 3 7" xfId="53723"/>
    <cellStyle name="Total 2 5 3 3 2 3 8" xfId="53724"/>
    <cellStyle name="Total 2 5 3 3 2 3 9" xfId="53725"/>
    <cellStyle name="Total 2 5 3 3 2 4" xfId="53726"/>
    <cellStyle name="Total 2 5 3 3 2 4 2" xfId="53727"/>
    <cellStyle name="Total 2 5 3 3 2 4 3" xfId="53728"/>
    <cellStyle name="Total 2 5 3 3 2 4 4" xfId="53729"/>
    <cellStyle name="Total 2 5 3 3 2 4 5" xfId="53730"/>
    <cellStyle name="Total 2 5 3 3 2 4 6" xfId="53731"/>
    <cellStyle name="Total 2 5 3 3 2 4 7" xfId="53732"/>
    <cellStyle name="Total 2 5 3 3 2 4 8" xfId="53733"/>
    <cellStyle name="Total 2 5 3 3 2 4 9" xfId="53734"/>
    <cellStyle name="Total 2 5 3 3 2 5" xfId="53735"/>
    <cellStyle name="Total 2 5 3 3 2 5 2" xfId="53736"/>
    <cellStyle name="Total 2 5 3 3 2 5 3" xfId="53737"/>
    <cellStyle name="Total 2 5 3 3 2 5 4" xfId="53738"/>
    <cellStyle name="Total 2 5 3 3 2 5 5" xfId="53739"/>
    <cellStyle name="Total 2 5 3 3 2 5 6" xfId="53740"/>
    <cellStyle name="Total 2 5 3 3 2 5 7" xfId="53741"/>
    <cellStyle name="Total 2 5 3 3 2 5 8" xfId="53742"/>
    <cellStyle name="Total 2 5 3 3 2 5 9" xfId="53743"/>
    <cellStyle name="Total 2 5 3 3 2 6" xfId="53744"/>
    <cellStyle name="Total 2 5 3 3 2 6 2" xfId="53745"/>
    <cellStyle name="Total 2 5 3 3 2 6 3" xfId="53746"/>
    <cellStyle name="Total 2 5 3 3 2 6 4" xfId="53747"/>
    <cellStyle name="Total 2 5 3 3 2 6 5" xfId="53748"/>
    <cellStyle name="Total 2 5 3 3 2 6 6" xfId="53749"/>
    <cellStyle name="Total 2 5 3 3 2 6 7" xfId="53750"/>
    <cellStyle name="Total 2 5 3 3 2 6 8" xfId="53751"/>
    <cellStyle name="Total 2 5 3 3 2 6 9" xfId="53752"/>
    <cellStyle name="Total 2 5 3 3 2 7" xfId="53753"/>
    <cellStyle name="Total 2 5 3 3 2 8" xfId="53754"/>
    <cellStyle name="Total 2 5 3 3 2 9" xfId="53755"/>
    <cellStyle name="Total 2 5 3 3 3" xfId="53756"/>
    <cellStyle name="Total 2 5 3 3 3 2" xfId="53757"/>
    <cellStyle name="Total 2 5 3 3 3 3" xfId="53758"/>
    <cellStyle name="Total 2 5 3 3 3 4" xfId="53759"/>
    <cellStyle name="Total 2 5 3 3 3 5" xfId="53760"/>
    <cellStyle name="Total 2 5 3 3 3 6" xfId="53761"/>
    <cellStyle name="Total 2 5 3 3 3 7" xfId="53762"/>
    <cellStyle name="Total 2 5 3 3 3 8" xfId="53763"/>
    <cellStyle name="Total 2 5 3 3 3 9" xfId="53764"/>
    <cellStyle name="Total 2 5 3 3 4" xfId="53765"/>
    <cellStyle name="Total 2 5 3 3 4 2" xfId="53766"/>
    <cellStyle name="Total 2 5 3 3 4 3" xfId="53767"/>
    <cellStyle name="Total 2 5 3 3 4 4" xfId="53768"/>
    <cellStyle name="Total 2 5 3 3 4 5" xfId="53769"/>
    <cellStyle name="Total 2 5 3 3 4 6" xfId="53770"/>
    <cellStyle name="Total 2 5 3 3 4 7" xfId="53771"/>
    <cellStyle name="Total 2 5 3 3 4 8" xfId="53772"/>
    <cellStyle name="Total 2 5 3 3 4 9" xfId="53773"/>
    <cellStyle name="Total 2 5 3 3 5" xfId="53774"/>
    <cellStyle name="Total 2 5 3 3 5 2" xfId="53775"/>
    <cellStyle name="Total 2 5 3 3 5 3" xfId="53776"/>
    <cellStyle name="Total 2 5 3 3 5 4" xfId="53777"/>
    <cellStyle name="Total 2 5 3 3 5 5" xfId="53778"/>
    <cellStyle name="Total 2 5 3 3 5 6" xfId="53779"/>
    <cellStyle name="Total 2 5 3 3 5 7" xfId="53780"/>
    <cellStyle name="Total 2 5 3 3 5 8" xfId="53781"/>
    <cellStyle name="Total 2 5 3 3 5 9" xfId="53782"/>
    <cellStyle name="Total 2 5 3 3 6" xfId="53783"/>
    <cellStyle name="Total 2 5 3 3 6 2" xfId="53784"/>
    <cellStyle name="Total 2 5 3 3 6 3" xfId="53785"/>
    <cellStyle name="Total 2 5 3 3 6 4" xfId="53786"/>
    <cellStyle name="Total 2 5 3 3 6 5" xfId="53787"/>
    <cellStyle name="Total 2 5 3 3 6 6" xfId="53788"/>
    <cellStyle name="Total 2 5 3 3 6 7" xfId="53789"/>
    <cellStyle name="Total 2 5 3 3 6 8" xfId="53790"/>
    <cellStyle name="Total 2 5 3 3 6 9" xfId="53791"/>
    <cellStyle name="Total 2 5 3 3 7" xfId="53792"/>
    <cellStyle name="Total 2 5 3 3 7 2" xfId="53793"/>
    <cellStyle name="Total 2 5 3 3 7 3" xfId="53794"/>
    <cellStyle name="Total 2 5 3 3 7 4" xfId="53795"/>
    <cellStyle name="Total 2 5 3 3 7 5" xfId="53796"/>
    <cellStyle name="Total 2 5 3 3 7 6" xfId="53797"/>
    <cellStyle name="Total 2 5 3 3 7 7" xfId="53798"/>
    <cellStyle name="Total 2 5 3 3 7 8" xfId="53799"/>
    <cellStyle name="Total 2 5 3 3 7 9" xfId="53800"/>
    <cellStyle name="Total 2 5 3 3 8" xfId="53801"/>
    <cellStyle name="Total 2 5 3 3 8 2" xfId="53802"/>
    <cellStyle name="Total 2 5 3 3 8 3" xfId="53803"/>
    <cellStyle name="Total 2 5 3 3 8 4" xfId="53804"/>
    <cellStyle name="Total 2 5 3 3 8 5" xfId="53805"/>
    <cellStyle name="Total 2 5 3 3 8 6" xfId="53806"/>
    <cellStyle name="Total 2 5 3 3 8 7" xfId="53807"/>
    <cellStyle name="Total 2 5 3 3 8 8" xfId="53808"/>
    <cellStyle name="Total 2 5 3 3 8 9" xfId="53809"/>
    <cellStyle name="Total 2 5 3 3 9" xfId="53810"/>
    <cellStyle name="Total 2 5 3 4" xfId="53811"/>
    <cellStyle name="Total 2 5 3 4 10" xfId="53812"/>
    <cellStyle name="Total 2 5 3 4 11" xfId="53813"/>
    <cellStyle name="Total 2 5 3 4 12" xfId="53814"/>
    <cellStyle name="Total 2 5 3 4 13" xfId="53815"/>
    <cellStyle name="Total 2 5 3 4 14" xfId="53816"/>
    <cellStyle name="Total 2 5 3 4 15" xfId="53817"/>
    <cellStyle name="Total 2 5 3 4 16" xfId="53818"/>
    <cellStyle name="Total 2 5 3 4 2" xfId="53819"/>
    <cellStyle name="Total 2 5 3 4 2 10" xfId="53820"/>
    <cellStyle name="Total 2 5 3 4 2 11" xfId="53821"/>
    <cellStyle name="Total 2 5 3 4 2 12" xfId="53822"/>
    <cellStyle name="Total 2 5 3 4 2 13" xfId="53823"/>
    <cellStyle name="Total 2 5 3 4 2 14" xfId="53824"/>
    <cellStyle name="Total 2 5 3 4 2 2" xfId="53825"/>
    <cellStyle name="Total 2 5 3 4 2 2 2" xfId="53826"/>
    <cellStyle name="Total 2 5 3 4 2 2 3" xfId="53827"/>
    <cellStyle name="Total 2 5 3 4 2 2 4" xfId="53828"/>
    <cellStyle name="Total 2 5 3 4 2 2 5" xfId="53829"/>
    <cellStyle name="Total 2 5 3 4 2 2 6" xfId="53830"/>
    <cellStyle name="Total 2 5 3 4 2 2 7" xfId="53831"/>
    <cellStyle name="Total 2 5 3 4 2 2 8" xfId="53832"/>
    <cellStyle name="Total 2 5 3 4 2 2 9" xfId="53833"/>
    <cellStyle name="Total 2 5 3 4 2 3" xfId="53834"/>
    <cellStyle name="Total 2 5 3 4 2 3 2" xfId="53835"/>
    <cellStyle name="Total 2 5 3 4 2 3 3" xfId="53836"/>
    <cellStyle name="Total 2 5 3 4 2 3 4" xfId="53837"/>
    <cellStyle name="Total 2 5 3 4 2 3 5" xfId="53838"/>
    <cellStyle name="Total 2 5 3 4 2 3 6" xfId="53839"/>
    <cellStyle name="Total 2 5 3 4 2 3 7" xfId="53840"/>
    <cellStyle name="Total 2 5 3 4 2 3 8" xfId="53841"/>
    <cellStyle name="Total 2 5 3 4 2 3 9" xfId="53842"/>
    <cellStyle name="Total 2 5 3 4 2 4" xfId="53843"/>
    <cellStyle name="Total 2 5 3 4 2 4 2" xfId="53844"/>
    <cellStyle name="Total 2 5 3 4 2 4 3" xfId="53845"/>
    <cellStyle name="Total 2 5 3 4 2 4 4" xfId="53846"/>
    <cellStyle name="Total 2 5 3 4 2 4 5" xfId="53847"/>
    <cellStyle name="Total 2 5 3 4 2 4 6" xfId="53848"/>
    <cellStyle name="Total 2 5 3 4 2 4 7" xfId="53849"/>
    <cellStyle name="Total 2 5 3 4 2 4 8" xfId="53850"/>
    <cellStyle name="Total 2 5 3 4 2 4 9" xfId="53851"/>
    <cellStyle name="Total 2 5 3 4 2 5" xfId="53852"/>
    <cellStyle name="Total 2 5 3 4 2 5 2" xfId="53853"/>
    <cellStyle name="Total 2 5 3 4 2 5 3" xfId="53854"/>
    <cellStyle name="Total 2 5 3 4 2 5 4" xfId="53855"/>
    <cellStyle name="Total 2 5 3 4 2 5 5" xfId="53856"/>
    <cellStyle name="Total 2 5 3 4 2 5 6" xfId="53857"/>
    <cellStyle name="Total 2 5 3 4 2 5 7" xfId="53858"/>
    <cellStyle name="Total 2 5 3 4 2 5 8" xfId="53859"/>
    <cellStyle name="Total 2 5 3 4 2 5 9" xfId="53860"/>
    <cellStyle name="Total 2 5 3 4 2 6" xfId="53861"/>
    <cellStyle name="Total 2 5 3 4 2 6 2" xfId="53862"/>
    <cellStyle name="Total 2 5 3 4 2 6 3" xfId="53863"/>
    <cellStyle name="Total 2 5 3 4 2 6 4" xfId="53864"/>
    <cellStyle name="Total 2 5 3 4 2 6 5" xfId="53865"/>
    <cellStyle name="Total 2 5 3 4 2 6 6" xfId="53866"/>
    <cellStyle name="Total 2 5 3 4 2 6 7" xfId="53867"/>
    <cellStyle name="Total 2 5 3 4 2 6 8" xfId="53868"/>
    <cellStyle name="Total 2 5 3 4 2 6 9" xfId="53869"/>
    <cellStyle name="Total 2 5 3 4 2 7" xfId="53870"/>
    <cellStyle name="Total 2 5 3 4 2 8" xfId="53871"/>
    <cellStyle name="Total 2 5 3 4 2 9" xfId="53872"/>
    <cellStyle name="Total 2 5 3 4 3" xfId="53873"/>
    <cellStyle name="Total 2 5 3 4 3 2" xfId="53874"/>
    <cellStyle name="Total 2 5 3 4 3 3" xfId="53875"/>
    <cellStyle name="Total 2 5 3 4 3 4" xfId="53876"/>
    <cellStyle name="Total 2 5 3 4 3 5" xfId="53877"/>
    <cellStyle name="Total 2 5 3 4 3 6" xfId="53878"/>
    <cellStyle name="Total 2 5 3 4 3 7" xfId="53879"/>
    <cellStyle name="Total 2 5 3 4 3 8" xfId="53880"/>
    <cellStyle name="Total 2 5 3 4 3 9" xfId="53881"/>
    <cellStyle name="Total 2 5 3 4 4" xfId="53882"/>
    <cellStyle name="Total 2 5 3 4 4 2" xfId="53883"/>
    <cellStyle name="Total 2 5 3 4 4 3" xfId="53884"/>
    <cellStyle name="Total 2 5 3 4 4 4" xfId="53885"/>
    <cellStyle name="Total 2 5 3 4 4 5" xfId="53886"/>
    <cellStyle name="Total 2 5 3 4 4 6" xfId="53887"/>
    <cellStyle name="Total 2 5 3 4 4 7" xfId="53888"/>
    <cellStyle name="Total 2 5 3 4 4 8" xfId="53889"/>
    <cellStyle name="Total 2 5 3 4 4 9" xfId="53890"/>
    <cellStyle name="Total 2 5 3 4 5" xfId="53891"/>
    <cellStyle name="Total 2 5 3 4 5 2" xfId="53892"/>
    <cellStyle name="Total 2 5 3 4 5 3" xfId="53893"/>
    <cellStyle name="Total 2 5 3 4 5 4" xfId="53894"/>
    <cellStyle name="Total 2 5 3 4 5 5" xfId="53895"/>
    <cellStyle name="Total 2 5 3 4 5 6" xfId="53896"/>
    <cellStyle name="Total 2 5 3 4 5 7" xfId="53897"/>
    <cellStyle name="Total 2 5 3 4 5 8" xfId="53898"/>
    <cellStyle name="Total 2 5 3 4 5 9" xfId="53899"/>
    <cellStyle name="Total 2 5 3 4 6" xfId="53900"/>
    <cellStyle name="Total 2 5 3 4 6 2" xfId="53901"/>
    <cellStyle name="Total 2 5 3 4 6 3" xfId="53902"/>
    <cellStyle name="Total 2 5 3 4 6 4" xfId="53903"/>
    <cellStyle name="Total 2 5 3 4 6 5" xfId="53904"/>
    <cellStyle name="Total 2 5 3 4 6 6" xfId="53905"/>
    <cellStyle name="Total 2 5 3 4 6 7" xfId="53906"/>
    <cellStyle name="Total 2 5 3 4 6 8" xfId="53907"/>
    <cellStyle name="Total 2 5 3 4 6 9" xfId="53908"/>
    <cellStyle name="Total 2 5 3 4 7" xfId="53909"/>
    <cellStyle name="Total 2 5 3 4 7 2" xfId="53910"/>
    <cellStyle name="Total 2 5 3 4 7 3" xfId="53911"/>
    <cellStyle name="Total 2 5 3 4 7 4" xfId="53912"/>
    <cellStyle name="Total 2 5 3 4 7 5" xfId="53913"/>
    <cellStyle name="Total 2 5 3 4 7 6" xfId="53914"/>
    <cellStyle name="Total 2 5 3 4 7 7" xfId="53915"/>
    <cellStyle name="Total 2 5 3 4 7 8" xfId="53916"/>
    <cellStyle name="Total 2 5 3 4 7 9" xfId="53917"/>
    <cellStyle name="Total 2 5 3 4 8" xfId="53918"/>
    <cellStyle name="Total 2 5 3 4 8 2" xfId="53919"/>
    <cellStyle name="Total 2 5 3 4 8 3" xfId="53920"/>
    <cellStyle name="Total 2 5 3 4 8 4" xfId="53921"/>
    <cellStyle name="Total 2 5 3 4 8 5" xfId="53922"/>
    <cellStyle name="Total 2 5 3 4 8 6" xfId="53923"/>
    <cellStyle name="Total 2 5 3 4 8 7" xfId="53924"/>
    <cellStyle name="Total 2 5 3 4 8 8" xfId="53925"/>
    <cellStyle name="Total 2 5 3 4 8 9" xfId="53926"/>
    <cellStyle name="Total 2 5 3 4 9" xfId="53927"/>
    <cellStyle name="Total 2 5 3 5" xfId="53928"/>
    <cellStyle name="Total 2 5 3 5 2" xfId="53929"/>
    <cellStyle name="Total 2 5 3 5 3" xfId="53930"/>
    <cellStyle name="Total 2 5 3 5 4" xfId="53931"/>
    <cellStyle name="Total 2 5 3 5 5" xfId="53932"/>
    <cellStyle name="Total 2 5 3 5 6" xfId="53933"/>
    <cellStyle name="Total 2 5 3 5 7" xfId="53934"/>
    <cellStyle name="Total 2 5 3 5 8" xfId="53935"/>
    <cellStyle name="Total 2 5 3 5 9" xfId="53936"/>
    <cellStyle name="Total 2 5 3 6" xfId="53937"/>
    <cellStyle name="Total 2 5 3 6 2" xfId="53938"/>
    <cellStyle name="Total 2 5 3 6 3" xfId="53939"/>
    <cellStyle name="Total 2 5 3 6 4" xfId="53940"/>
    <cellStyle name="Total 2 5 3 6 5" xfId="53941"/>
    <cellStyle name="Total 2 5 3 6 6" xfId="53942"/>
    <cellStyle name="Total 2 5 3 6 7" xfId="53943"/>
    <cellStyle name="Total 2 5 3 6 8" xfId="53944"/>
    <cellStyle name="Total 2 5 3 6 9" xfId="53945"/>
    <cellStyle name="Total 2 5 3 7" xfId="53946"/>
    <cellStyle name="Total 2 5 3 7 2" xfId="53947"/>
    <cellStyle name="Total 2 5 3 7 3" xfId="53948"/>
    <cellStyle name="Total 2 5 3 7 4" xfId="53949"/>
    <cellStyle name="Total 2 5 3 7 5" xfId="53950"/>
    <cellStyle name="Total 2 5 3 7 6" xfId="53951"/>
    <cellStyle name="Total 2 5 3 7 7" xfId="53952"/>
    <cellStyle name="Total 2 5 3 7 8" xfId="53953"/>
    <cellStyle name="Total 2 5 3 7 9" xfId="53954"/>
    <cellStyle name="Total 2 5 3 8" xfId="53955"/>
    <cellStyle name="Total 2 5 3 8 2" xfId="53956"/>
    <cellStyle name="Total 2 5 3 8 3" xfId="53957"/>
    <cellStyle name="Total 2 5 3 8 4" xfId="53958"/>
    <cellStyle name="Total 2 5 3 8 5" xfId="53959"/>
    <cellStyle name="Total 2 5 3 8 6" xfId="53960"/>
    <cellStyle name="Total 2 5 3 8 7" xfId="53961"/>
    <cellStyle name="Total 2 5 3 8 8" xfId="53962"/>
    <cellStyle name="Total 2 5 3 8 9" xfId="53963"/>
    <cellStyle name="Total 2 5 3 9" xfId="53964"/>
    <cellStyle name="Total 2 5 3 9 2" xfId="53965"/>
    <cellStyle name="Total 2 5 3 9 3" xfId="53966"/>
    <cellStyle name="Total 2 5 3 9 4" xfId="53967"/>
    <cellStyle name="Total 2 5 3 9 5" xfId="53968"/>
    <cellStyle name="Total 2 5 3 9 6" xfId="53969"/>
    <cellStyle name="Total 2 5 3 9 7" xfId="53970"/>
    <cellStyle name="Total 2 5 3 9 8" xfId="53971"/>
    <cellStyle name="Total 2 5 3 9 9" xfId="53972"/>
    <cellStyle name="Total 2 5 4" xfId="53973"/>
    <cellStyle name="Total 2 5 4 10" xfId="53974"/>
    <cellStyle name="Total 2 5 4 11" xfId="53975"/>
    <cellStyle name="Total 2 5 4 12" xfId="53976"/>
    <cellStyle name="Total 2 5 4 13" xfId="53977"/>
    <cellStyle name="Total 2 5 4 14" xfId="53978"/>
    <cellStyle name="Total 2 5 4 15" xfId="53979"/>
    <cellStyle name="Total 2 5 4 16" xfId="53980"/>
    <cellStyle name="Total 2 5 4 2" xfId="53981"/>
    <cellStyle name="Total 2 5 4 2 10" xfId="53982"/>
    <cellStyle name="Total 2 5 4 2 11" xfId="53983"/>
    <cellStyle name="Total 2 5 4 2 12" xfId="53984"/>
    <cellStyle name="Total 2 5 4 2 13" xfId="53985"/>
    <cellStyle name="Total 2 5 4 2 14" xfId="53986"/>
    <cellStyle name="Total 2 5 4 2 2" xfId="53987"/>
    <cellStyle name="Total 2 5 4 2 2 2" xfId="53988"/>
    <cellStyle name="Total 2 5 4 2 2 3" xfId="53989"/>
    <cellStyle name="Total 2 5 4 2 2 4" xfId="53990"/>
    <cellStyle name="Total 2 5 4 2 2 5" xfId="53991"/>
    <cellStyle name="Total 2 5 4 2 2 6" xfId="53992"/>
    <cellStyle name="Total 2 5 4 2 2 7" xfId="53993"/>
    <cellStyle name="Total 2 5 4 2 2 8" xfId="53994"/>
    <cellStyle name="Total 2 5 4 2 2 9" xfId="53995"/>
    <cellStyle name="Total 2 5 4 2 3" xfId="53996"/>
    <cellStyle name="Total 2 5 4 2 3 2" xfId="53997"/>
    <cellStyle name="Total 2 5 4 2 3 3" xfId="53998"/>
    <cellStyle name="Total 2 5 4 2 3 4" xfId="53999"/>
    <cellStyle name="Total 2 5 4 2 3 5" xfId="54000"/>
    <cellStyle name="Total 2 5 4 2 3 6" xfId="54001"/>
    <cellStyle name="Total 2 5 4 2 3 7" xfId="54002"/>
    <cellStyle name="Total 2 5 4 2 3 8" xfId="54003"/>
    <cellStyle name="Total 2 5 4 2 3 9" xfId="54004"/>
    <cellStyle name="Total 2 5 4 2 4" xfId="54005"/>
    <cellStyle name="Total 2 5 4 2 4 2" xfId="54006"/>
    <cellStyle name="Total 2 5 4 2 4 3" xfId="54007"/>
    <cellStyle name="Total 2 5 4 2 4 4" xfId="54008"/>
    <cellStyle name="Total 2 5 4 2 4 5" xfId="54009"/>
    <cellStyle name="Total 2 5 4 2 4 6" xfId="54010"/>
    <cellStyle name="Total 2 5 4 2 4 7" xfId="54011"/>
    <cellStyle name="Total 2 5 4 2 4 8" xfId="54012"/>
    <cellStyle name="Total 2 5 4 2 4 9" xfId="54013"/>
    <cellStyle name="Total 2 5 4 2 5" xfId="54014"/>
    <cellStyle name="Total 2 5 4 2 5 2" xfId="54015"/>
    <cellStyle name="Total 2 5 4 2 5 3" xfId="54016"/>
    <cellStyle name="Total 2 5 4 2 5 4" xfId="54017"/>
    <cellStyle name="Total 2 5 4 2 5 5" xfId="54018"/>
    <cellStyle name="Total 2 5 4 2 5 6" xfId="54019"/>
    <cellStyle name="Total 2 5 4 2 5 7" xfId="54020"/>
    <cellStyle name="Total 2 5 4 2 5 8" xfId="54021"/>
    <cellStyle name="Total 2 5 4 2 5 9" xfId="54022"/>
    <cellStyle name="Total 2 5 4 2 6" xfId="54023"/>
    <cellStyle name="Total 2 5 4 2 6 2" xfId="54024"/>
    <cellStyle name="Total 2 5 4 2 6 3" xfId="54025"/>
    <cellStyle name="Total 2 5 4 2 6 4" xfId="54026"/>
    <cellStyle name="Total 2 5 4 2 6 5" xfId="54027"/>
    <cellStyle name="Total 2 5 4 2 6 6" xfId="54028"/>
    <cellStyle name="Total 2 5 4 2 6 7" xfId="54029"/>
    <cellStyle name="Total 2 5 4 2 6 8" xfId="54030"/>
    <cellStyle name="Total 2 5 4 2 6 9" xfId="54031"/>
    <cellStyle name="Total 2 5 4 2 7" xfId="54032"/>
    <cellStyle name="Total 2 5 4 2 8" xfId="54033"/>
    <cellStyle name="Total 2 5 4 2 9" xfId="54034"/>
    <cellStyle name="Total 2 5 4 3" xfId="54035"/>
    <cellStyle name="Total 2 5 4 3 2" xfId="54036"/>
    <cellStyle name="Total 2 5 4 3 3" xfId="54037"/>
    <cellStyle name="Total 2 5 4 3 4" xfId="54038"/>
    <cellStyle name="Total 2 5 4 3 5" xfId="54039"/>
    <cellStyle name="Total 2 5 4 3 6" xfId="54040"/>
    <cellStyle name="Total 2 5 4 3 7" xfId="54041"/>
    <cellStyle name="Total 2 5 4 3 8" xfId="54042"/>
    <cellStyle name="Total 2 5 4 3 9" xfId="54043"/>
    <cellStyle name="Total 2 5 4 4" xfId="54044"/>
    <cellStyle name="Total 2 5 4 4 2" xfId="54045"/>
    <cellStyle name="Total 2 5 4 4 3" xfId="54046"/>
    <cellStyle name="Total 2 5 4 4 4" xfId="54047"/>
    <cellStyle name="Total 2 5 4 4 5" xfId="54048"/>
    <cellStyle name="Total 2 5 4 4 6" xfId="54049"/>
    <cellStyle name="Total 2 5 4 4 7" xfId="54050"/>
    <cellStyle name="Total 2 5 4 4 8" xfId="54051"/>
    <cellStyle name="Total 2 5 4 4 9" xfId="54052"/>
    <cellStyle name="Total 2 5 4 5" xfId="54053"/>
    <cellStyle name="Total 2 5 4 5 2" xfId="54054"/>
    <cellStyle name="Total 2 5 4 5 3" xfId="54055"/>
    <cellStyle name="Total 2 5 4 5 4" xfId="54056"/>
    <cellStyle name="Total 2 5 4 5 5" xfId="54057"/>
    <cellStyle name="Total 2 5 4 5 6" xfId="54058"/>
    <cellStyle name="Total 2 5 4 5 7" xfId="54059"/>
    <cellStyle name="Total 2 5 4 5 8" xfId="54060"/>
    <cellStyle name="Total 2 5 4 5 9" xfId="54061"/>
    <cellStyle name="Total 2 5 4 6" xfId="54062"/>
    <cellStyle name="Total 2 5 4 6 2" xfId="54063"/>
    <cellStyle name="Total 2 5 4 6 3" xfId="54064"/>
    <cellStyle name="Total 2 5 4 6 4" xfId="54065"/>
    <cellStyle name="Total 2 5 4 6 5" xfId="54066"/>
    <cellStyle name="Total 2 5 4 6 6" xfId="54067"/>
    <cellStyle name="Total 2 5 4 6 7" xfId="54068"/>
    <cellStyle name="Total 2 5 4 6 8" xfId="54069"/>
    <cellStyle name="Total 2 5 4 6 9" xfId="54070"/>
    <cellStyle name="Total 2 5 4 7" xfId="54071"/>
    <cellStyle name="Total 2 5 4 7 2" xfId="54072"/>
    <cellStyle name="Total 2 5 4 7 3" xfId="54073"/>
    <cellStyle name="Total 2 5 4 7 4" xfId="54074"/>
    <cellStyle name="Total 2 5 4 7 5" xfId="54075"/>
    <cellStyle name="Total 2 5 4 7 6" xfId="54076"/>
    <cellStyle name="Total 2 5 4 7 7" xfId="54077"/>
    <cellStyle name="Total 2 5 4 7 8" xfId="54078"/>
    <cellStyle name="Total 2 5 4 7 9" xfId="54079"/>
    <cellStyle name="Total 2 5 4 8" xfId="54080"/>
    <cellStyle name="Total 2 5 4 8 2" xfId="54081"/>
    <cellStyle name="Total 2 5 4 8 3" xfId="54082"/>
    <cellStyle name="Total 2 5 4 8 4" xfId="54083"/>
    <cellStyle name="Total 2 5 4 8 5" xfId="54084"/>
    <cellStyle name="Total 2 5 4 8 6" xfId="54085"/>
    <cellStyle name="Total 2 5 4 8 7" xfId="54086"/>
    <cellStyle name="Total 2 5 4 8 8" xfId="54087"/>
    <cellStyle name="Total 2 5 4 8 9" xfId="54088"/>
    <cellStyle name="Total 2 5 4 9" xfId="54089"/>
    <cellStyle name="Total 2 5 5" xfId="54090"/>
    <cellStyle name="Total 2 5 5 10" xfId="54091"/>
    <cellStyle name="Total 2 5 5 11" xfId="54092"/>
    <cellStyle name="Total 2 5 5 12" xfId="54093"/>
    <cellStyle name="Total 2 5 5 13" xfId="54094"/>
    <cellStyle name="Total 2 5 5 14" xfId="54095"/>
    <cellStyle name="Total 2 5 5 15" xfId="54096"/>
    <cellStyle name="Total 2 5 5 16" xfId="54097"/>
    <cellStyle name="Total 2 5 5 2" xfId="54098"/>
    <cellStyle name="Total 2 5 5 2 10" xfId="54099"/>
    <cellStyle name="Total 2 5 5 2 11" xfId="54100"/>
    <cellStyle name="Total 2 5 5 2 12" xfId="54101"/>
    <cellStyle name="Total 2 5 5 2 13" xfId="54102"/>
    <cellStyle name="Total 2 5 5 2 14" xfId="54103"/>
    <cellStyle name="Total 2 5 5 2 2" xfId="54104"/>
    <cellStyle name="Total 2 5 5 2 2 2" xfId="54105"/>
    <cellStyle name="Total 2 5 5 2 2 3" xfId="54106"/>
    <cellStyle name="Total 2 5 5 2 2 4" xfId="54107"/>
    <cellStyle name="Total 2 5 5 2 2 5" xfId="54108"/>
    <cellStyle name="Total 2 5 5 2 2 6" xfId="54109"/>
    <cellStyle name="Total 2 5 5 2 2 7" xfId="54110"/>
    <cellStyle name="Total 2 5 5 2 2 8" xfId="54111"/>
    <cellStyle name="Total 2 5 5 2 2 9" xfId="54112"/>
    <cellStyle name="Total 2 5 5 2 3" xfId="54113"/>
    <cellStyle name="Total 2 5 5 2 3 2" xfId="54114"/>
    <cellStyle name="Total 2 5 5 2 3 3" xfId="54115"/>
    <cellStyle name="Total 2 5 5 2 3 4" xfId="54116"/>
    <cellStyle name="Total 2 5 5 2 3 5" xfId="54117"/>
    <cellStyle name="Total 2 5 5 2 3 6" xfId="54118"/>
    <cellStyle name="Total 2 5 5 2 3 7" xfId="54119"/>
    <cellStyle name="Total 2 5 5 2 3 8" xfId="54120"/>
    <cellStyle name="Total 2 5 5 2 3 9" xfId="54121"/>
    <cellStyle name="Total 2 5 5 2 4" xfId="54122"/>
    <cellStyle name="Total 2 5 5 2 4 2" xfId="54123"/>
    <cellStyle name="Total 2 5 5 2 4 3" xfId="54124"/>
    <cellStyle name="Total 2 5 5 2 4 4" xfId="54125"/>
    <cellStyle name="Total 2 5 5 2 4 5" xfId="54126"/>
    <cellStyle name="Total 2 5 5 2 4 6" xfId="54127"/>
    <cellStyle name="Total 2 5 5 2 4 7" xfId="54128"/>
    <cellStyle name="Total 2 5 5 2 4 8" xfId="54129"/>
    <cellStyle name="Total 2 5 5 2 4 9" xfId="54130"/>
    <cellStyle name="Total 2 5 5 2 5" xfId="54131"/>
    <cellStyle name="Total 2 5 5 2 5 2" xfId="54132"/>
    <cellStyle name="Total 2 5 5 2 5 3" xfId="54133"/>
    <cellStyle name="Total 2 5 5 2 5 4" xfId="54134"/>
    <cellStyle name="Total 2 5 5 2 5 5" xfId="54135"/>
    <cellStyle name="Total 2 5 5 2 5 6" xfId="54136"/>
    <cellStyle name="Total 2 5 5 2 5 7" xfId="54137"/>
    <cellStyle name="Total 2 5 5 2 5 8" xfId="54138"/>
    <cellStyle name="Total 2 5 5 2 5 9" xfId="54139"/>
    <cellStyle name="Total 2 5 5 2 6" xfId="54140"/>
    <cellStyle name="Total 2 5 5 2 6 2" xfId="54141"/>
    <cellStyle name="Total 2 5 5 2 6 3" xfId="54142"/>
    <cellStyle name="Total 2 5 5 2 6 4" xfId="54143"/>
    <cellStyle name="Total 2 5 5 2 6 5" xfId="54144"/>
    <cellStyle name="Total 2 5 5 2 6 6" xfId="54145"/>
    <cellStyle name="Total 2 5 5 2 6 7" xfId="54146"/>
    <cellStyle name="Total 2 5 5 2 6 8" xfId="54147"/>
    <cellStyle name="Total 2 5 5 2 6 9" xfId="54148"/>
    <cellStyle name="Total 2 5 5 2 7" xfId="54149"/>
    <cellStyle name="Total 2 5 5 2 8" xfId="54150"/>
    <cellStyle name="Total 2 5 5 2 9" xfId="54151"/>
    <cellStyle name="Total 2 5 5 3" xfId="54152"/>
    <cellStyle name="Total 2 5 5 3 2" xfId="54153"/>
    <cellStyle name="Total 2 5 5 3 3" xfId="54154"/>
    <cellStyle name="Total 2 5 5 3 4" xfId="54155"/>
    <cellStyle name="Total 2 5 5 3 5" xfId="54156"/>
    <cellStyle name="Total 2 5 5 3 6" xfId="54157"/>
    <cellStyle name="Total 2 5 5 3 7" xfId="54158"/>
    <cellStyle name="Total 2 5 5 3 8" xfId="54159"/>
    <cellStyle name="Total 2 5 5 3 9" xfId="54160"/>
    <cellStyle name="Total 2 5 5 4" xfId="54161"/>
    <cellStyle name="Total 2 5 5 4 2" xfId="54162"/>
    <cellStyle name="Total 2 5 5 4 3" xfId="54163"/>
    <cellStyle name="Total 2 5 5 4 4" xfId="54164"/>
    <cellStyle name="Total 2 5 5 4 5" xfId="54165"/>
    <cellStyle name="Total 2 5 5 4 6" xfId="54166"/>
    <cellStyle name="Total 2 5 5 4 7" xfId="54167"/>
    <cellStyle name="Total 2 5 5 4 8" xfId="54168"/>
    <cellStyle name="Total 2 5 5 4 9" xfId="54169"/>
    <cellStyle name="Total 2 5 5 5" xfId="54170"/>
    <cellStyle name="Total 2 5 5 5 2" xfId="54171"/>
    <cellStyle name="Total 2 5 5 5 3" xfId="54172"/>
    <cellStyle name="Total 2 5 5 5 4" xfId="54173"/>
    <cellStyle name="Total 2 5 5 5 5" xfId="54174"/>
    <cellStyle name="Total 2 5 5 5 6" xfId="54175"/>
    <cellStyle name="Total 2 5 5 5 7" xfId="54176"/>
    <cellStyle name="Total 2 5 5 5 8" xfId="54177"/>
    <cellStyle name="Total 2 5 5 5 9" xfId="54178"/>
    <cellStyle name="Total 2 5 5 6" xfId="54179"/>
    <cellStyle name="Total 2 5 5 6 2" xfId="54180"/>
    <cellStyle name="Total 2 5 5 6 3" xfId="54181"/>
    <cellStyle name="Total 2 5 5 6 4" xfId="54182"/>
    <cellStyle name="Total 2 5 5 6 5" xfId="54183"/>
    <cellStyle name="Total 2 5 5 6 6" xfId="54184"/>
    <cellStyle name="Total 2 5 5 6 7" xfId="54185"/>
    <cellStyle name="Total 2 5 5 6 8" xfId="54186"/>
    <cellStyle name="Total 2 5 5 6 9" xfId="54187"/>
    <cellStyle name="Total 2 5 5 7" xfId="54188"/>
    <cellStyle name="Total 2 5 5 7 2" xfId="54189"/>
    <cellStyle name="Total 2 5 5 7 3" xfId="54190"/>
    <cellStyle name="Total 2 5 5 7 4" xfId="54191"/>
    <cellStyle name="Total 2 5 5 7 5" xfId="54192"/>
    <cellStyle name="Total 2 5 5 7 6" xfId="54193"/>
    <cellStyle name="Total 2 5 5 7 7" xfId="54194"/>
    <cellStyle name="Total 2 5 5 7 8" xfId="54195"/>
    <cellStyle name="Total 2 5 5 7 9" xfId="54196"/>
    <cellStyle name="Total 2 5 5 8" xfId="54197"/>
    <cellStyle name="Total 2 5 5 8 2" xfId="54198"/>
    <cellStyle name="Total 2 5 5 8 3" xfId="54199"/>
    <cellStyle name="Total 2 5 5 8 4" xfId="54200"/>
    <cellStyle name="Total 2 5 5 8 5" xfId="54201"/>
    <cellStyle name="Total 2 5 5 8 6" xfId="54202"/>
    <cellStyle name="Total 2 5 5 8 7" xfId="54203"/>
    <cellStyle name="Total 2 5 5 8 8" xfId="54204"/>
    <cellStyle name="Total 2 5 5 8 9" xfId="54205"/>
    <cellStyle name="Total 2 5 5 9" xfId="54206"/>
    <cellStyle name="Total 2 5 6" xfId="54207"/>
    <cellStyle name="Total 2 5 6 10" xfId="54208"/>
    <cellStyle name="Total 2 5 6 11" xfId="54209"/>
    <cellStyle name="Total 2 5 6 12" xfId="54210"/>
    <cellStyle name="Total 2 5 6 13" xfId="54211"/>
    <cellStyle name="Total 2 5 6 14" xfId="54212"/>
    <cellStyle name="Total 2 5 6 15" xfId="54213"/>
    <cellStyle name="Total 2 5 6 16" xfId="54214"/>
    <cellStyle name="Total 2 5 6 2" xfId="54215"/>
    <cellStyle name="Total 2 5 6 2 10" xfId="54216"/>
    <cellStyle name="Total 2 5 6 2 11" xfId="54217"/>
    <cellStyle name="Total 2 5 6 2 12" xfId="54218"/>
    <cellStyle name="Total 2 5 6 2 13" xfId="54219"/>
    <cellStyle name="Total 2 5 6 2 14" xfId="54220"/>
    <cellStyle name="Total 2 5 6 2 2" xfId="54221"/>
    <cellStyle name="Total 2 5 6 2 2 2" xfId="54222"/>
    <cellStyle name="Total 2 5 6 2 2 3" xfId="54223"/>
    <cellStyle name="Total 2 5 6 2 2 4" xfId="54224"/>
    <cellStyle name="Total 2 5 6 2 2 5" xfId="54225"/>
    <cellStyle name="Total 2 5 6 2 2 6" xfId="54226"/>
    <cellStyle name="Total 2 5 6 2 2 7" xfId="54227"/>
    <cellStyle name="Total 2 5 6 2 2 8" xfId="54228"/>
    <cellStyle name="Total 2 5 6 2 2 9" xfId="54229"/>
    <cellStyle name="Total 2 5 6 2 3" xfId="54230"/>
    <cellStyle name="Total 2 5 6 2 3 2" xfId="54231"/>
    <cellStyle name="Total 2 5 6 2 3 3" xfId="54232"/>
    <cellStyle name="Total 2 5 6 2 3 4" xfId="54233"/>
    <cellStyle name="Total 2 5 6 2 3 5" xfId="54234"/>
    <cellStyle name="Total 2 5 6 2 3 6" xfId="54235"/>
    <cellStyle name="Total 2 5 6 2 3 7" xfId="54236"/>
    <cellStyle name="Total 2 5 6 2 3 8" xfId="54237"/>
    <cellStyle name="Total 2 5 6 2 3 9" xfId="54238"/>
    <cellStyle name="Total 2 5 6 2 4" xfId="54239"/>
    <cellStyle name="Total 2 5 6 2 4 2" xfId="54240"/>
    <cellStyle name="Total 2 5 6 2 4 3" xfId="54241"/>
    <cellStyle name="Total 2 5 6 2 4 4" xfId="54242"/>
    <cellStyle name="Total 2 5 6 2 4 5" xfId="54243"/>
    <cellStyle name="Total 2 5 6 2 4 6" xfId="54244"/>
    <cellStyle name="Total 2 5 6 2 4 7" xfId="54245"/>
    <cellStyle name="Total 2 5 6 2 4 8" xfId="54246"/>
    <cellStyle name="Total 2 5 6 2 4 9" xfId="54247"/>
    <cellStyle name="Total 2 5 6 2 5" xfId="54248"/>
    <cellStyle name="Total 2 5 6 2 5 2" xfId="54249"/>
    <cellStyle name="Total 2 5 6 2 5 3" xfId="54250"/>
    <cellStyle name="Total 2 5 6 2 5 4" xfId="54251"/>
    <cellStyle name="Total 2 5 6 2 5 5" xfId="54252"/>
    <cellStyle name="Total 2 5 6 2 5 6" xfId="54253"/>
    <cellStyle name="Total 2 5 6 2 5 7" xfId="54254"/>
    <cellStyle name="Total 2 5 6 2 5 8" xfId="54255"/>
    <cellStyle name="Total 2 5 6 2 5 9" xfId="54256"/>
    <cellStyle name="Total 2 5 6 2 6" xfId="54257"/>
    <cellStyle name="Total 2 5 6 2 6 2" xfId="54258"/>
    <cellStyle name="Total 2 5 6 2 6 3" xfId="54259"/>
    <cellStyle name="Total 2 5 6 2 6 4" xfId="54260"/>
    <cellStyle name="Total 2 5 6 2 6 5" xfId="54261"/>
    <cellStyle name="Total 2 5 6 2 6 6" xfId="54262"/>
    <cellStyle name="Total 2 5 6 2 6 7" xfId="54263"/>
    <cellStyle name="Total 2 5 6 2 6 8" xfId="54264"/>
    <cellStyle name="Total 2 5 6 2 6 9" xfId="54265"/>
    <cellStyle name="Total 2 5 6 2 7" xfId="54266"/>
    <cellStyle name="Total 2 5 6 2 8" xfId="54267"/>
    <cellStyle name="Total 2 5 6 2 9" xfId="54268"/>
    <cellStyle name="Total 2 5 6 3" xfId="54269"/>
    <cellStyle name="Total 2 5 6 3 2" xfId="54270"/>
    <cellStyle name="Total 2 5 6 3 3" xfId="54271"/>
    <cellStyle name="Total 2 5 6 3 4" xfId="54272"/>
    <cellStyle name="Total 2 5 6 3 5" xfId="54273"/>
    <cellStyle name="Total 2 5 6 3 6" xfId="54274"/>
    <cellStyle name="Total 2 5 6 3 7" xfId="54275"/>
    <cellStyle name="Total 2 5 6 3 8" xfId="54276"/>
    <cellStyle name="Total 2 5 6 3 9" xfId="54277"/>
    <cellStyle name="Total 2 5 6 4" xfId="54278"/>
    <cellStyle name="Total 2 5 6 4 2" xfId="54279"/>
    <cellStyle name="Total 2 5 6 4 3" xfId="54280"/>
    <cellStyle name="Total 2 5 6 4 4" xfId="54281"/>
    <cellStyle name="Total 2 5 6 4 5" xfId="54282"/>
    <cellStyle name="Total 2 5 6 4 6" xfId="54283"/>
    <cellStyle name="Total 2 5 6 4 7" xfId="54284"/>
    <cellStyle name="Total 2 5 6 4 8" xfId="54285"/>
    <cellStyle name="Total 2 5 6 4 9" xfId="54286"/>
    <cellStyle name="Total 2 5 6 5" xfId="54287"/>
    <cellStyle name="Total 2 5 6 5 2" xfId="54288"/>
    <cellStyle name="Total 2 5 6 5 3" xfId="54289"/>
    <cellStyle name="Total 2 5 6 5 4" xfId="54290"/>
    <cellStyle name="Total 2 5 6 5 5" xfId="54291"/>
    <cellStyle name="Total 2 5 6 5 6" xfId="54292"/>
    <cellStyle name="Total 2 5 6 5 7" xfId="54293"/>
    <cellStyle name="Total 2 5 6 5 8" xfId="54294"/>
    <cellStyle name="Total 2 5 6 5 9" xfId="54295"/>
    <cellStyle name="Total 2 5 6 6" xfId="54296"/>
    <cellStyle name="Total 2 5 6 6 2" xfId="54297"/>
    <cellStyle name="Total 2 5 6 6 3" xfId="54298"/>
    <cellStyle name="Total 2 5 6 6 4" xfId="54299"/>
    <cellStyle name="Total 2 5 6 6 5" xfId="54300"/>
    <cellStyle name="Total 2 5 6 6 6" xfId="54301"/>
    <cellStyle name="Total 2 5 6 6 7" xfId="54302"/>
    <cellStyle name="Total 2 5 6 6 8" xfId="54303"/>
    <cellStyle name="Total 2 5 6 6 9" xfId="54304"/>
    <cellStyle name="Total 2 5 6 7" xfId="54305"/>
    <cellStyle name="Total 2 5 6 7 2" xfId="54306"/>
    <cellStyle name="Total 2 5 6 7 3" xfId="54307"/>
    <cellStyle name="Total 2 5 6 7 4" xfId="54308"/>
    <cellStyle name="Total 2 5 6 7 5" xfId="54309"/>
    <cellStyle name="Total 2 5 6 7 6" xfId="54310"/>
    <cellStyle name="Total 2 5 6 7 7" xfId="54311"/>
    <cellStyle name="Total 2 5 6 7 8" xfId="54312"/>
    <cellStyle name="Total 2 5 6 7 9" xfId="54313"/>
    <cellStyle name="Total 2 5 6 8" xfId="54314"/>
    <cellStyle name="Total 2 5 6 8 2" xfId="54315"/>
    <cellStyle name="Total 2 5 6 8 3" xfId="54316"/>
    <cellStyle name="Total 2 5 6 8 4" xfId="54317"/>
    <cellStyle name="Total 2 5 6 8 5" xfId="54318"/>
    <cellStyle name="Total 2 5 6 8 6" xfId="54319"/>
    <cellStyle name="Total 2 5 6 8 7" xfId="54320"/>
    <cellStyle name="Total 2 5 6 8 8" xfId="54321"/>
    <cellStyle name="Total 2 5 6 8 9" xfId="54322"/>
    <cellStyle name="Total 2 5 6 9" xfId="54323"/>
    <cellStyle name="Total 2 5 7" xfId="54324"/>
    <cellStyle name="Total 2 5 7 2" xfId="54325"/>
    <cellStyle name="Total 2 5 7 3" xfId="54326"/>
    <cellStyle name="Total 2 5 7 4" xfId="54327"/>
    <cellStyle name="Total 2 5 7 5" xfId="54328"/>
    <cellStyle name="Total 2 5 7 6" xfId="54329"/>
    <cellStyle name="Total 2 5 7 7" xfId="54330"/>
    <cellStyle name="Total 2 5 7 8" xfId="54331"/>
    <cellStyle name="Total 2 5 7 9" xfId="54332"/>
    <cellStyle name="Total 2 5 8" xfId="54333"/>
    <cellStyle name="Total 2 5 8 2" xfId="54334"/>
    <cellStyle name="Total 2 5 8 3" xfId="54335"/>
    <cellStyle name="Total 2 5 8 4" xfId="54336"/>
    <cellStyle name="Total 2 5 8 5" xfId="54337"/>
    <cellStyle name="Total 2 5 8 6" xfId="54338"/>
    <cellStyle name="Total 2 5 8 7" xfId="54339"/>
    <cellStyle name="Total 2 5 8 8" xfId="54340"/>
    <cellStyle name="Total 2 5 8 9" xfId="54341"/>
    <cellStyle name="Total 2 5 9" xfId="54342"/>
    <cellStyle name="Total 2 5 9 2" xfId="54343"/>
    <cellStyle name="Total 2 5 9 3" xfId="54344"/>
    <cellStyle name="Total 2 5 9 4" xfId="54345"/>
    <cellStyle name="Total 2 5 9 5" xfId="54346"/>
    <cellStyle name="Total 2 5 9 6" xfId="54347"/>
    <cellStyle name="Total 2 5 9 7" xfId="54348"/>
    <cellStyle name="Total 2 5 9 8" xfId="54349"/>
    <cellStyle name="Total 2 5 9 9" xfId="54350"/>
    <cellStyle name="Total 2 6" xfId="54351"/>
    <cellStyle name="Total 2 6 10" xfId="54352"/>
    <cellStyle name="Total 2 6 10 2" xfId="54353"/>
    <cellStyle name="Total 2 6 10 3" xfId="54354"/>
    <cellStyle name="Total 2 6 10 4" xfId="54355"/>
    <cellStyle name="Total 2 6 10 5" xfId="54356"/>
    <cellStyle name="Total 2 6 10 6" xfId="54357"/>
    <cellStyle name="Total 2 6 10 7" xfId="54358"/>
    <cellStyle name="Total 2 6 10 8" xfId="54359"/>
    <cellStyle name="Total 2 6 10 9" xfId="54360"/>
    <cellStyle name="Total 2 6 11" xfId="54361"/>
    <cellStyle name="Total 2 6 11 2" xfId="54362"/>
    <cellStyle name="Total 2 6 11 3" xfId="54363"/>
    <cellStyle name="Total 2 6 11 4" xfId="54364"/>
    <cellStyle name="Total 2 6 11 5" xfId="54365"/>
    <cellStyle name="Total 2 6 11 6" xfId="54366"/>
    <cellStyle name="Total 2 6 11 7" xfId="54367"/>
    <cellStyle name="Total 2 6 11 8" xfId="54368"/>
    <cellStyle name="Total 2 6 11 9" xfId="54369"/>
    <cellStyle name="Total 2 6 12" xfId="54370"/>
    <cellStyle name="Total 2 6 12 2" xfId="54371"/>
    <cellStyle name="Total 2 6 12 3" xfId="54372"/>
    <cellStyle name="Total 2 6 12 4" xfId="54373"/>
    <cellStyle name="Total 2 6 12 5" xfId="54374"/>
    <cellStyle name="Total 2 6 12 6" xfId="54375"/>
    <cellStyle name="Total 2 6 12 7" xfId="54376"/>
    <cellStyle name="Total 2 6 12 8" xfId="54377"/>
    <cellStyle name="Total 2 6 12 9" xfId="54378"/>
    <cellStyle name="Total 2 6 13" xfId="54379"/>
    <cellStyle name="Total 2 6 14" xfId="54380"/>
    <cellStyle name="Total 2 6 15" xfId="54381"/>
    <cellStyle name="Total 2 6 2" xfId="54382"/>
    <cellStyle name="Total 2 6 2 10" xfId="54383"/>
    <cellStyle name="Total 2 6 2 10 2" xfId="54384"/>
    <cellStyle name="Total 2 6 2 10 3" xfId="54385"/>
    <cellStyle name="Total 2 6 2 10 4" xfId="54386"/>
    <cellStyle name="Total 2 6 2 10 5" xfId="54387"/>
    <cellStyle name="Total 2 6 2 10 6" xfId="54388"/>
    <cellStyle name="Total 2 6 2 10 7" xfId="54389"/>
    <cellStyle name="Total 2 6 2 10 8" xfId="54390"/>
    <cellStyle name="Total 2 6 2 10 9" xfId="54391"/>
    <cellStyle name="Total 2 6 2 11" xfId="54392"/>
    <cellStyle name="Total 2 6 2 11 2" xfId="54393"/>
    <cellStyle name="Total 2 6 2 11 3" xfId="54394"/>
    <cellStyle name="Total 2 6 2 11 4" xfId="54395"/>
    <cellStyle name="Total 2 6 2 11 5" xfId="54396"/>
    <cellStyle name="Total 2 6 2 11 6" xfId="54397"/>
    <cellStyle name="Total 2 6 2 11 7" xfId="54398"/>
    <cellStyle name="Total 2 6 2 11 8" xfId="54399"/>
    <cellStyle name="Total 2 6 2 11 9" xfId="54400"/>
    <cellStyle name="Total 2 6 2 12" xfId="54401"/>
    <cellStyle name="Total 2 6 2 13" xfId="54402"/>
    <cellStyle name="Total 2 6 2 14" xfId="54403"/>
    <cellStyle name="Total 2 6 2 2" xfId="54404"/>
    <cellStyle name="Total 2 6 2 2 10" xfId="54405"/>
    <cellStyle name="Total 2 6 2 2 11" xfId="54406"/>
    <cellStyle name="Total 2 6 2 2 12" xfId="54407"/>
    <cellStyle name="Total 2 6 2 2 13" xfId="54408"/>
    <cellStyle name="Total 2 6 2 2 14" xfId="54409"/>
    <cellStyle name="Total 2 6 2 2 15" xfId="54410"/>
    <cellStyle name="Total 2 6 2 2 16" xfId="54411"/>
    <cellStyle name="Total 2 6 2 2 2" xfId="54412"/>
    <cellStyle name="Total 2 6 2 2 2 10" xfId="54413"/>
    <cellStyle name="Total 2 6 2 2 2 11" xfId="54414"/>
    <cellStyle name="Total 2 6 2 2 2 12" xfId="54415"/>
    <cellStyle name="Total 2 6 2 2 2 13" xfId="54416"/>
    <cellStyle name="Total 2 6 2 2 2 14" xfId="54417"/>
    <cellStyle name="Total 2 6 2 2 2 2" xfId="54418"/>
    <cellStyle name="Total 2 6 2 2 2 2 2" xfId="54419"/>
    <cellStyle name="Total 2 6 2 2 2 2 3" xfId="54420"/>
    <cellStyle name="Total 2 6 2 2 2 2 4" xfId="54421"/>
    <cellStyle name="Total 2 6 2 2 2 2 5" xfId="54422"/>
    <cellStyle name="Total 2 6 2 2 2 2 6" xfId="54423"/>
    <cellStyle name="Total 2 6 2 2 2 2 7" xfId="54424"/>
    <cellStyle name="Total 2 6 2 2 2 2 8" xfId="54425"/>
    <cellStyle name="Total 2 6 2 2 2 2 9" xfId="54426"/>
    <cellStyle name="Total 2 6 2 2 2 3" xfId="54427"/>
    <cellStyle name="Total 2 6 2 2 2 3 2" xfId="54428"/>
    <cellStyle name="Total 2 6 2 2 2 3 3" xfId="54429"/>
    <cellStyle name="Total 2 6 2 2 2 3 4" xfId="54430"/>
    <cellStyle name="Total 2 6 2 2 2 3 5" xfId="54431"/>
    <cellStyle name="Total 2 6 2 2 2 3 6" xfId="54432"/>
    <cellStyle name="Total 2 6 2 2 2 3 7" xfId="54433"/>
    <cellStyle name="Total 2 6 2 2 2 3 8" xfId="54434"/>
    <cellStyle name="Total 2 6 2 2 2 3 9" xfId="54435"/>
    <cellStyle name="Total 2 6 2 2 2 4" xfId="54436"/>
    <cellStyle name="Total 2 6 2 2 2 4 2" xfId="54437"/>
    <cellStyle name="Total 2 6 2 2 2 4 3" xfId="54438"/>
    <cellStyle name="Total 2 6 2 2 2 4 4" xfId="54439"/>
    <cellStyle name="Total 2 6 2 2 2 4 5" xfId="54440"/>
    <cellStyle name="Total 2 6 2 2 2 4 6" xfId="54441"/>
    <cellStyle name="Total 2 6 2 2 2 4 7" xfId="54442"/>
    <cellStyle name="Total 2 6 2 2 2 4 8" xfId="54443"/>
    <cellStyle name="Total 2 6 2 2 2 4 9" xfId="54444"/>
    <cellStyle name="Total 2 6 2 2 2 5" xfId="54445"/>
    <cellStyle name="Total 2 6 2 2 2 5 2" xfId="54446"/>
    <cellStyle name="Total 2 6 2 2 2 5 3" xfId="54447"/>
    <cellStyle name="Total 2 6 2 2 2 5 4" xfId="54448"/>
    <cellStyle name="Total 2 6 2 2 2 5 5" xfId="54449"/>
    <cellStyle name="Total 2 6 2 2 2 5 6" xfId="54450"/>
    <cellStyle name="Total 2 6 2 2 2 5 7" xfId="54451"/>
    <cellStyle name="Total 2 6 2 2 2 5 8" xfId="54452"/>
    <cellStyle name="Total 2 6 2 2 2 5 9" xfId="54453"/>
    <cellStyle name="Total 2 6 2 2 2 6" xfId="54454"/>
    <cellStyle name="Total 2 6 2 2 2 6 2" xfId="54455"/>
    <cellStyle name="Total 2 6 2 2 2 6 3" xfId="54456"/>
    <cellStyle name="Total 2 6 2 2 2 6 4" xfId="54457"/>
    <cellStyle name="Total 2 6 2 2 2 6 5" xfId="54458"/>
    <cellStyle name="Total 2 6 2 2 2 6 6" xfId="54459"/>
    <cellStyle name="Total 2 6 2 2 2 6 7" xfId="54460"/>
    <cellStyle name="Total 2 6 2 2 2 6 8" xfId="54461"/>
    <cellStyle name="Total 2 6 2 2 2 6 9" xfId="54462"/>
    <cellStyle name="Total 2 6 2 2 2 7" xfId="54463"/>
    <cellStyle name="Total 2 6 2 2 2 8" xfId="54464"/>
    <cellStyle name="Total 2 6 2 2 2 9" xfId="54465"/>
    <cellStyle name="Total 2 6 2 2 3" xfId="54466"/>
    <cellStyle name="Total 2 6 2 2 3 2" xfId="54467"/>
    <cellStyle name="Total 2 6 2 2 3 3" xfId="54468"/>
    <cellStyle name="Total 2 6 2 2 3 4" xfId="54469"/>
    <cellStyle name="Total 2 6 2 2 3 5" xfId="54470"/>
    <cellStyle name="Total 2 6 2 2 3 6" xfId="54471"/>
    <cellStyle name="Total 2 6 2 2 3 7" xfId="54472"/>
    <cellStyle name="Total 2 6 2 2 3 8" xfId="54473"/>
    <cellStyle name="Total 2 6 2 2 3 9" xfId="54474"/>
    <cellStyle name="Total 2 6 2 2 4" xfId="54475"/>
    <cellStyle name="Total 2 6 2 2 4 2" xfId="54476"/>
    <cellStyle name="Total 2 6 2 2 4 3" xfId="54477"/>
    <cellStyle name="Total 2 6 2 2 4 4" xfId="54478"/>
    <cellStyle name="Total 2 6 2 2 4 5" xfId="54479"/>
    <cellStyle name="Total 2 6 2 2 4 6" xfId="54480"/>
    <cellStyle name="Total 2 6 2 2 4 7" xfId="54481"/>
    <cellStyle name="Total 2 6 2 2 4 8" xfId="54482"/>
    <cellStyle name="Total 2 6 2 2 4 9" xfId="54483"/>
    <cellStyle name="Total 2 6 2 2 5" xfId="54484"/>
    <cellStyle name="Total 2 6 2 2 5 2" xfId="54485"/>
    <cellStyle name="Total 2 6 2 2 5 3" xfId="54486"/>
    <cellStyle name="Total 2 6 2 2 5 4" xfId="54487"/>
    <cellStyle name="Total 2 6 2 2 5 5" xfId="54488"/>
    <cellStyle name="Total 2 6 2 2 5 6" xfId="54489"/>
    <cellStyle name="Total 2 6 2 2 5 7" xfId="54490"/>
    <cellStyle name="Total 2 6 2 2 5 8" xfId="54491"/>
    <cellStyle name="Total 2 6 2 2 5 9" xfId="54492"/>
    <cellStyle name="Total 2 6 2 2 6" xfId="54493"/>
    <cellStyle name="Total 2 6 2 2 6 2" xfId="54494"/>
    <cellStyle name="Total 2 6 2 2 6 3" xfId="54495"/>
    <cellStyle name="Total 2 6 2 2 6 4" xfId="54496"/>
    <cellStyle name="Total 2 6 2 2 6 5" xfId="54497"/>
    <cellStyle name="Total 2 6 2 2 6 6" xfId="54498"/>
    <cellStyle name="Total 2 6 2 2 6 7" xfId="54499"/>
    <cellStyle name="Total 2 6 2 2 6 8" xfId="54500"/>
    <cellStyle name="Total 2 6 2 2 6 9" xfId="54501"/>
    <cellStyle name="Total 2 6 2 2 7" xfId="54502"/>
    <cellStyle name="Total 2 6 2 2 7 2" xfId="54503"/>
    <cellStyle name="Total 2 6 2 2 7 3" xfId="54504"/>
    <cellStyle name="Total 2 6 2 2 7 4" xfId="54505"/>
    <cellStyle name="Total 2 6 2 2 7 5" xfId="54506"/>
    <cellStyle name="Total 2 6 2 2 7 6" xfId="54507"/>
    <cellStyle name="Total 2 6 2 2 7 7" xfId="54508"/>
    <cellStyle name="Total 2 6 2 2 7 8" xfId="54509"/>
    <cellStyle name="Total 2 6 2 2 7 9" xfId="54510"/>
    <cellStyle name="Total 2 6 2 2 8" xfId="54511"/>
    <cellStyle name="Total 2 6 2 2 8 2" xfId="54512"/>
    <cellStyle name="Total 2 6 2 2 8 3" xfId="54513"/>
    <cellStyle name="Total 2 6 2 2 8 4" xfId="54514"/>
    <cellStyle name="Total 2 6 2 2 8 5" xfId="54515"/>
    <cellStyle name="Total 2 6 2 2 8 6" xfId="54516"/>
    <cellStyle name="Total 2 6 2 2 8 7" xfId="54517"/>
    <cellStyle name="Total 2 6 2 2 8 8" xfId="54518"/>
    <cellStyle name="Total 2 6 2 2 8 9" xfId="54519"/>
    <cellStyle name="Total 2 6 2 2 9" xfId="54520"/>
    <cellStyle name="Total 2 6 2 3" xfId="54521"/>
    <cellStyle name="Total 2 6 2 3 10" xfId="54522"/>
    <cellStyle name="Total 2 6 2 3 11" xfId="54523"/>
    <cellStyle name="Total 2 6 2 3 12" xfId="54524"/>
    <cellStyle name="Total 2 6 2 3 13" xfId="54525"/>
    <cellStyle name="Total 2 6 2 3 14" xfId="54526"/>
    <cellStyle name="Total 2 6 2 3 15" xfId="54527"/>
    <cellStyle name="Total 2 6 2 3 16" xfId="54528"/>
    <cellStyle name="Total 2 6 2 3 2" xfId="54529"/>
    <cellStyle name="Total 2 6 2 3 2 10" xfId="54530"/>
    <cellStyle name="Total 2 6 2 3 2 11" xfId="54531"/>
    <cellStyle name="Total 2 6 2 3 2 12" xfId="54532"/>
    <cellStyle name="Total 2 6 2 3 2 13" xfId="54533"/>
    <cellStyle name="Total 2 6 2 3 2 14" xfId="54534"/>
    <cellStyle name="Total 2 6 2 3 2 2" xfId="54535"/>
    <cellStyle name="Total 2 6 2 3 2 2 2" xfId="54536"/>
    <cellStyle name="Total 2 6 2 3 2 2 3" xfId="54537"/>
    <cellStyle name="Total 2 6 2 3 2 2 4" xfId="54538"/>
    <cellStyle name="Total 2 6 2 3 2 2 5" xfId="54539"/>
    <cellStyle name="Total 2 6 2 3 2 2 6" xfId="54540"/>
    <cellStyle name="Total 2 6 2 3 2 2 7" xfId="54541"/>
    <cellStyle name="Total 2 6 2 3 2 2 8" xfId="54542"/>
    <cellStyle name="Total 2 6 2 3 2 2 9" xfId="54543"/>
    <cellStyle name="Total 2 6 2 3 2 3" xfId="54544"/>
    <cellStyle name="Total 2 6 2 3 2 3 2" xfId="54545"/>
    <cellStyle name="Total 2 6 2 3 2 3 3" xfId="54546"/>
    <cellStyle name="Total 2 6 2 3 2 3 4" xfId="54547"/>
    <cellStyle name="Total 2 6 2 3 2 3 5" xfId="54548"/>
    <cellStyle name="Total 2 6 2 3 2 3 6" xfId="54549"/>
    <cellStyle name="Total 2 6 2 3 2 3 7" xfId="54550"/>
    <cellStyle name="Total 2 6 2 3 2 3 8" xfId="54551"/>
    <cellStyle name="Total 2 6 2 3 2 3 9" xfId="54552"/>
    <cellStyle name="Total 2 6 2 3 2 4" xfId="54553"/>
    <cellStyle name="Total 2 6 2 3 2 4 2" xfId="54554"/>
    <cellStyle name="Total 2 6 2 3 2 4 3" xfId="54555"/>
    <cellStyle name="Total 2 6 2 3 2 4 4" xfId="54556"/>
    <cellStyle name="Total 2 6 2 3 2 4 5" xfId="54557"/>
    <cellStyle name="Total 2 6 2 3 2 4 6" xfId="54558"/>
    <cellStyle name="Total 2 6 2 3 2 4 7" xfId="54559"/>
    <cellStyle name="Total 2 6 2 3 2 4 8" xfId="54560"/>
    <cellStyle name="Total 2 6 2 3 2 4 9" xfId="54561"/>
    <cellStyle name="Total 2 6 2 3 2 5" xfId="54562"/>
    <cellStyle name="Total 2 6 2 3 2 5 2" xfId="54563"/>
    <cellStyle name="Total 2 6 2 3 2 5 3" xfId="54564"/>
    <cellStyle name="Total 2 6 2 3 2 5 4" xfId="54565"/>
    <cellStyle name="Total 2 6 2 3 2 5 5" xfId="54566"/>
    <cellStyle name="Total 2 6 2 3 2 5 6" xfId="54567"/>
    <cellStyle name="Total 2 6 2 3 2 5 7" xfId="54568"/>
    <cellStyle name="Total 2 6 2 3 2 5 8" xfId="54569"/>
    <cellStyle name="Total 2 6 2 3 2 5 9" xfId="54570"/>
    <cellStyle name="Total 2 6 2 3 2 6" xfId="54571"/>
    <cellStyle name="Total 2 6 2 3 2 6 2" xfId="54572"/>
    <cellStyle name="Total 2 6 2 3 2 6 3" xfId="54573"/>
    <cellStyle name="Total 2 6 2 3 2 6 4" xfId="54574"/>
    <cellStyle name="Total 2 6 2 3 2 6 5" xfId="54575"/>
    <cellStyle name="Total 2 6 2 3 2 6 6" xfId="54576"/>
    <cellStyle name="Total 2 6 2 3 2 6 7" xfId="54577"/>
    <cellStyle name="Total 2 6 2 3 2 6 8" xfId="54578"/>
    <cellStyle name="Total 2 6 2 3 2 6 9" xfId="54579"/>
    <cellStyle name="Total 2 6 2 3 2 7" xfId="54580"/>
    <cellStyle name="Total 2 6 2 3 2 8" xfId="54581"/>
    <cellStyle name="Total 2 6 2 3 2 9" xfId="54582"/>
    <cellStyle name="Total 2 6 2 3 3" xfId="54583"/>
    <cellStyle name="Total 2 6 2 3 3 2" xfId="54584"/>
    <cellStyle name="Total 2 6 2 3 3 3" xfId="54585"/>
    <cellStyle name="Total 2 6 2 3 3 4" xfId="54586"/>
    <cellStyle name="Total 2 6 2 3 3 5" xfId="54587"/>
    <cellStyle name="Total 2 6 2 3 3 6" xfId="54588"/>
    <cellStyle name="Total 2 6 2 3 3 7" xfId="54589"/>
    <cellStyle name="Total 2 6 2 3 3 8" xfId="54590"/>
    <cellStyle name="Total 2 6 2 3 3 9" xfId="54591"/>
    <cellStyle name="Total 2 6 2 3 4" xfId="54592"/>
    <cellStyle name="Total 2 6 2 3 4 2" xfId="54593"/>
    <cellStyle name="Total 2 6 2 3 4 3" xfId="54594"/>
    <cellStyle name="Total 2 6 2 3 4 4" xfId="54595"/>
    <cellStyle name="Total 2 6 2 3 4 5" xfId="54596"/>
    <cellStyle name="Total 2 6 2 3 4 6" xfId="54597"/>
    <cellStyle name="Total 2 6 2 3 4 7" xfId="54598"/>
    <cellStyle name="Total 2 6 2 3 4 8" xfId="54599"/>
    <cellStyle name="Total 2 6 2 3 4 9" xfId="54600"/>
    <cellStyle name="Total 2 6 2 3 5" xfId="54601"/>
    <cellStyle name="Total 2 6 2 3 5 2" xfId="54602"/>
    <cellStyle name="Total 2 6 2 3 5 3" xfId="54603"/>
    <cellStyle name="Total 2 6 2 3 5 4" xfId="54604"/>
    <cellStyle name="Total 2 6 2 3 5 5" xfId="54605"/>
    <cellStyle name="Total 2 6 2 3 5 6" xfId="54606"/>
    <cellStyle name="Total 2 6 2 3 5 7" xfId="54607"/>
    <cellStyle name="Total 2 6 2 3 5 8" xfId="54608"/>
    <cellStyle name="Total 2 6 2 3 5 9" xfId="54609"/>
    <cellStyle name="Total 2 6 2 3 6" xfId="54610"/>
    <cellStyle name="Total 2 6 2 3 6 2" xfId="54611"/>
    <cellStyle name="Total 2 6 2 3 6 3" xfId="54612"/>
    <cellStyle name="Total 2 6 2 3 6 4" xfId="54613"/>
    <cellStyle name="Total 2 6 2 3 6 5" xfId="54614"/>
    <cellStyle name="Total 2 6 2 3 6 6" xfId="54615"/>
    <cellStyle name="Total 2 6 2 3 6 7" xfId="54616"/>
    <cellStyle name="Total 2 6 2 3 6 8" xfId="54617"/>
    <cellStyle name="Total 2 6 2 3 6 9" xfId="54618"/>
    <cellStyle name="Total 2 6 2 3 7" xfId="54619"/>
    <cellStyle name="Total 2 6 2 3 7 2" xfId="54620"/>
    <cellStyle name="Total 2 6 2 3 7 3" xfId="54621"/>
    <cellStyle name="Total 2 6 2 3 7 4" xfId="54622"/>
    <cellStyle name="Total 2 6 2 3 7 5" xfId="54623"/>
    <cellStyle name="Total 2 6 2 3 7 6" xfId="54624"/>
    <cellStyle name="Total 2 6 2 3 7 7" xfId="54625"/>
    <cellStyle name="Total 2 6 2 3 7 8" xfId="54626"/>
    <cellStyle name="Total 2 6 2 3 7 9" xfId="54627"/>
    <cellStyle name="Total 2 6 2 3 8" xfId="54628"/>
    <cellStyle name="Total 2 6 2 3 8 2" xfId="54629"/>
    <cellStyle name="Total 2 6 2 3 8 3" xfId="54630"/>
    <cellStyle name="Total 2 6 2 3 8 4" xfId="54631"/>
    <cellStyle name="Total 2 6 2 3 8 5" xfId="54632"/>
    <cellStyle name="Total 2 6 2 3 8 6" xfId="54633"/>
    <cellStyle name="Total 2 6 2 3 8 7" xfId="54634"/>
    <cellStyle name="Total 2 6 2 3 8 8" xfId="54635"/>
    <cellStyle name="Total 2 6 2 3 8 9" xfId="54636"/>
    <cellStyle name="Total 2 6 2 3 9" xfId="54637"/>
    <cellStyle name="Total 2 6 2 4" xfId="54638"/>
    <cellStyle name="Total 2 6 2 4 10" xfId="54639"/>
    <cellStyle name="Total 2 6 2 4 11" xfId="54640"/>
    <cellStyle name="Total 2 6 2 4 12" xfId="54641"/>
    <cellStyle name="Total 2 6 2 4 13" xfId="54642"/>
    <cellStyle name="Total 2 6 2 4 14" xfId="54643"/>
    <cellStyle name="Total 2 6 2 4 15" xfId="54644"/>
    <cellStyle name="Total 2 6 2 4 16" xfId="54645"/>
    <cellStyle name="Total 2 6 2 4 2" xfId="54646"/>
    <cellStyle name="Total 2 6 2 4 2 10" xfId="54647"/>
    <cellStyle name="Total 2 6 2 4 2 11" xfId="54648"/>
    <cellStyle name="Total 2 6 2 4 2 12" xfId="54649"/>
    <cellStyle name="Total 2 6 2 4 2 13" xfId="54650"/>
    <cellStyle name="Total 2 6 2 4 2 14" xfId="54651"/>
    <cellStyle name="Total 2 6 2 4 2 2" xfId="54652"/>
    <cellStyle name="Total 2 6 2 4 2 2 2" xfId="54653"/>
    <cellStyle name="Total 2 6 2 4 2 2 3" xfId="54654"/>
    <cellStyle name="Total 2 6 2 4 2 2 4" xfId="54655"/>
    <cellStyle name="Total 2 6 2 4 2 2 5" xfId="54656"/>
    <cellStyle name="Total 2 6 2 4 2 2 6" xfId="54657"/>
    <cellStyle name="Total 2 6 2 4 2 2 7" xfId="54658"/>
    <cellStyle name="Total 2 6 2 4 2 2 8" xfId="54659"/>
    <cellStyle name="Total 2 6 2 4 2 2 9" xfId="54660"/>
    <cellStyle name="Total 2 6 2 4 2 3" xfId="54661"/>
    <cellStyle name="Total 2 6 2 4 2 3 2" xfId="54662"/>
    <cellStyle name="Total 2 6 2 4 2 3 3" xfId="54663"/>
    <cellStyle name="Total 2 6 2 4 2 3 4" xfId="54664"/>
    <cellStyle name="Total 2 6 2 4 2 3 5" xfId="54665"/>
    <cellStyle name="Total 2 6 2 4 2 3 6" xfId="54666"/>
    <cellStyle name="Total 2 6 2 4 2 3 7" xfId="54667"/>
    <cellStyle name="Total 2 6 2 4 2 3 8" xfId="54668"/>
    <cellStyle name="Total 2 6 2 4 2 3 9" xfId="54669"/>
    <cellStyle name="Total 2 6 2 4 2 4" xfId="54670"/>
    <cellStyle name="Total 2 6 2 4 2 4 2" xfId="54671"/>
    <cellStyle name="Total 2 6 2 4 2 4 3" xfId="54672"/>
    <cellStyle name="Total 2 6 2 4 2 4 4" xfId="54673"/>
    <cellStyle name="Total 2 6 2 4 2 4 5" xfId="54674"/>
    <cellStyle name="Total 2 6 2 4 2 4 6" xfId="54675"/>
    <cellStyle name="Total 2 6 2 4 2 4 7" xfId="54676"/>
    <cellStyle name="Total 2 6 2 4 2 4 8" xfId="54677"/>
    <cellStyle name="Total 2 6 2 4 2 4 9" xfId="54678"/>
    <cellStyle name="Total 2 6 2 4 2 5" xfId="54679"/>
    <cellStyle name="Total 2 6 2 4 2 5 2" xfId="54680"/>
    <cellStyle name="Total 2 6 2 4 2 5 3" xfId="54681"/>
    <cellStyle name="Total 2 6 2 4 2 5 4" xfId="54682"/>
    <cellStyle name="Total 2 6 2 4 2 5 5" xfId="54683"/>
    <cellStyle name="Total 2 6 2 4 2 5 6" xfId="54684"/>
    <cellStyle name="Total 2 6 2 4 2 5 7" xfId="54685"/>
    <cellStyle name="Total 2 6 2 4 2 5 8" xfId="54686"/>
    <cellStyle name="Total 2 6 2 4 2 5 9" xfId="54687"/>
    <cellStyle name="Total 2 6 2 4 2 6" xfId="54688"/>
    <cellStyle name="Total 2 6 2 4 2 6 2" xfId="54689"/>
    <cellStyle name="Total 2 6 2 4 2 6 3" xfId="54690"/>
    <cellStyle name="Total 2 6 2 4 2 6 4" xfId="54691"/>
    <cellStyle name="Total 2 6 2 4 2 6 5" xfId="54692"/>
    <cellStyle name="Total 2 6 2 4 2 6 6" xfId="54693"/>
    <cellStyle name="Total 2 6 2 4 2 6 7" xfId="54694"/>
    <cellStyle name="Total 2 6 2 4 2 6 8" xfId="54695"/>
    <cellStyle name="Total 2 6 2 4 2 6 9" xfId="54696"/>
    <cellStyle name="Total 2 6 2 4 2 7" xfId="54697"/>
    <cellStyle name="Total 2 6 2 4 2 8" xfId="54698"/>
    <cellStyle name="Total 2 6 2 4 2 9" xfId="54699"/>
    <cellStyle name="Total 2 6 2 4 3" xfId="54700"/>
    <cellStyle name="Total 2 6 2 4 3 2" xfId="54701"/>
    <cellStyle name="Total 2 6 2 4 3 3" xfId="54702"/>
    <cellStyle name="Total 2 6 2 4 3 4" xfId="54703"/>
    <cellStyle name="Total 2 6 2 4 3 5" xfId="54704"/>
    <cellStyle name="Total 2 6 2 4 3 6" xfId="54705"/>
    <cellStyle name="Total 2 6 2 4 3 7" xfId="54706"/>
    <cellStyle name="Total 2 6 2 4 3 8" xfId="54707"/>
    <cellStyle name="Total 2 6 2 4 3 9" xfId="54708"/>
    <cellStyle name="Total 2 6 2 4 4" xfId="54709"/>
    <cellStyle name="Total 2 6 2 4 4 2" xfId="54710"/>
    <cellStyle name="Total 2 6 2 4 4 3" xfId="54711"/>
    <cellStyle name="Total 2 6 2 4 4 4" xfId="54712"/>
    <cellStyle name="Total 2 6 2 4 4 5" xfId="54713"/>
    <cellStyle name="Total 2 6 2 4 4 6" xfId="54714"/>
    <cellStyle name="Total 2 6 2 4 4 7" xfId="54715"/>
    <cellStyle name="Total 2 6 2 4 4 8" xfId="54716"/>
    <cellStyle name="Total 2 6 2 4 4 9" xfId="54717"/>
    <cellStyle name="Total 2 6 2 4 5" xfId="54718"/>
    <cellStyle name="Total 2 6 2 4 5 2" xfId="54719"/>
    <cellStyle name="Total 2 6 2 4 5 3" xfId="54720"/>
    <cellStyle name="Total 2 6 2 4 5 4" xfId="54721"/>
    <cellStyle name="Total 2 6 2 4 5 5" xfId="54722"/>
    <cellStyle name="Total 2 6 2 4 5 6" xfId="54723"/>
    <cellStyle name="Total 2 6 2 4 5 7" xfId="54724"/>
    <cellStyle name="Total 2 6 2 4 5 8" xfId="54725"/>
    <cellStyle name="Total 2 6 2 4 5 9" xfId="54726"/>
    <cellStyle name="Total 2 6 2 4 6" xfId="54727"/>
    <cellStyle name="Total 2 6 2 4 6 2" xfId="54728"/>
    <cellStyle name="Total 2 6 2 4 6 3" xfId="54729"/>
    <cellStyle name="Total 2 6 2 4 6 4" xfId="54730"/>
    <cellStyle name="Total 2 6 2 4 6 5" xfId="54731"/>
    <cellStyle name="Total 2 6 2 4 6 6" xfId="54732"/>
    <cellStyle name="Total 2 6 2 4 6 7" xfId="54733"/>
    <cellStyle name="Total 2 6 2 4 6 8" xfId="54734"/>
    <cellStyle name="Total 2 6 2 4 6 9" xfId="54735"/>
    <cellStyle name="Total 2 6 2 4 7" xfId="54736"/>
    <cellStyle name="Total 2 6 2 4 7 2" xfId="54737"/>
    <cellStyle name="Total 2 6 2 4 7 3" xfId="54738"/>
    <cellStyle name="Total 2 6 2 4 7 4" xfId="54739"/>
    <cellStyle name="Total 2 6 2 4 7 5" xfId="54740"/>
    <cellStyle name="Total 2 6 2 4 7 6" xfId="54741"/>
    <cellStyle name="Total 2 6 2 4 7 7" xfId="54742"/>
    <cellStyle name="Total 2 6 2 4 7 8" xfId="54743"/>
    <cellStyle name="Total 2 6 2 4 7 9" xfId="54744"/>
    <cellStyle name="Total 2 6 2 4 8" xfId="54745"/>
    <cellStyle name="Total 2 6 2 4 8 2" xfId="54746"/>
    <cellStyle name="Total 2 6 2 4 8 3" xfId="54747"/>
    <cellStyle name="Total 2 6 2 4 8 4" xfId="54748"/>
    <cellStyle name="Total 2 6 2 4 8 5" xfId="54749"/>
    <cellStyle name="Total 2 6 2 4 8 6" xfId="54750"/>
    <cellStyle name="Total 2 6 2 4 8 7" xfId="54751"/>
    <cellStyle name="Total 2 6 2 4 8 8" xfId="54752"/>
    <cellStyle name="Total 2 6 2 4 8 9" xfId="54753"/>
    <cellStyle name="Total 2 6 2 4 9" xfId="54754"/>
    <cellStyle name="Total 2 6 2 5" xfId="54755"/>
    <cellStyle name="Total 2 6 2 5 2" xfId="54756"/>
    <cellStyle name="Total 2 6 2 5 3" xfId="54757"/>
    <cellStyle name="Total 2 6 2 5 4" xfId="54758"/>
    <cellStyle name="Total 2 6 2 5 5" xfId="54759"/>
    <cellStyle name="Total 2 6 2 5 6" xfId="54760"/>
    <cellStyle name="Total 2 6 2 5 7" xfId="54761"/>
    <cellStyle name="Total 2 6 2 5 8" xfId="54762"/>
    <cellStyle name="Total 2 6 2 5 9" xfId="54763"/>
    <cellStyle name="Total 2 6 2 6" xfId="54764"/>
    <cellStyle name="Total 2 6 2 6 2" xfId="54765"/>
    <cellStyle name="Total 2 6 2 6 3" xfId="54766"/>
    <cellStyle name="Total 2 6 2 6 4" xfId="54767"/>
    <cellStyle name="Total 2 6 2 6 5" xfId="54768"/>
    <cellStyle name="Total 2 6 2 6 6" xfId="54769"/>
    <cellStyle name="Total 2 6 2 6 7" xfId="54770"/>
    <cellStyle name="Total 2 6 2 6 8" xfId="54771"/>
    <cellStyle name="Total 2 6 2 6 9" xfId="54772"/>
    <cellStyle name="Total 2 6 2 7" xfId="54773"/>
    <cellStyle name="Total 2 6 2 7 2" xfId="54774"/>
    <cellStyle name="Total 2 6 2 7 3" xfId="54775"/>
    <cellStyle name="Total 2 6 2 7 4" xfId="54776"/>
    <cellStyle name="Total 2 6 2 7 5" xfId="54777"/>
    <cellStyle name="Total 2 6 2 7 6" xfId="54778"/>
    <cellStyle name="Total 2 6 2 7 7" xfId="54779"/>
    <cellStyle name="Total 2 6 2 7 8" xfId="54780"/>
    <cellStyle name="Total 2 6 2 7 9" xfId="54781"/>
    <cellStyle name="Total 2 6 2 8" xfId="54782"/>
    <cellStyle name="Total 2 6 2 8 2" xfId="54783"/>
    <cellStyle name="Total 2 6 2 8 3" xfId="54784"/>
    <cellStyle name="Total 2 6 2 8 4" xfId="54785"/>
    <cellStyle name="Total 2 6 2 8 5" xfId="54786"/>
    <cellStyle name="Total 2 6 2 8 6" xfId="54787"/>
    <cellStyle name="Total 2 6 2 8 7" xfId="54788"/>
    <cellStyle name="Total 2 6 2 8 8" xfId="54789"/>
    <cellStyle name="Total 2 6 2 8 9" xfId="54790"/>
    <cellStyle name="Total 2 6 2 9" xfId="54791"/>
    <cellStyle name="Total 2 6 2 9 2" xfId="54792"/>
    <cellStyle name="Total 2 6 2 9 3" xfId="54793"/>
    <cellStyle name="Total 2 6 2 9 4" xfId="54794"/>
    <cellStyle name="Total 2 6 2 9 5" xfId="54795"/>
    <cellStyle name="Total 2 6 2 9 6" xfId="54796"/>
    <cellStyle name="Total 2 6 2 9 7" xfId="54797"/>
    <cellStyle name="Total 2 6 2 9 8" xfId="54798"/>
    <cellStyle name="Total 2 6 2 9 9" xfId="54799"/>
    <cellStyle name="Total 2 6 3" xfId="54800"/>
    <cellStyle name="Total 2 6 3 10" xfId="54801"/>
    <cellStyle name="Total 2 6 3 11" xfId="54802"/>
    <cellStyle name="Total 2 6 3 12" xfId="54803"/>
    <cellStyle name="Total 2 6 3 13" xfId="54804"/>
    <cellStyle name="Total 2 6 3 14" xfId="54805"/>
    <cellStyle name="Total 2 6 3 15" xfId="54806"/>
    <cellStyle name="Total 2 6 3 16" xfId="54807"/>
    <cellStyle name="Total 2 6 3 2" xfId="54808"/>
    <cellStyle name="Total 2 6 3 2 10" xfId="54809"/>
    <cellStyle name="Total 2 6 3 2 11" xfId="54810"/>
    <cellStyle name="Total 2 6 3 2 12" xfId="54811"/>
    <cellStyle name="Total 2 6 3 2 13" xfId="54812"/>
    <cellStyle name="Total 2 6 3 2 14" xfId="54813"/>
    <cellStyle name="Total 2 6 3 2 2" xfId="54814"/>
    <cellStyle name="Total 2 6 3 2 2 2" xfId="54815"/>
    <cellStyle name="Total 2 6 3 2 2 3" xfId="54816"/>
    <cellStyle name="Total 2 6 3 2 2 4" xfId="54817"/>
    <cellStyle name="Total 2 6 3 2 2 5" xfId="54818"/>
    <cellStyle name="Total 2 6 3 2 2 6" xfId="54819"/>
    <cellStyle name="Total 2 6 3 2 2 7" xfId="54820"/>
    <cellStyle name="Total 2 6 3 2 2 8" xfId="54821"/>
    <cellStyle name="Total 2 6 3 2 2 9" xfId="54822"/>
    <cellStyle name="Total 2 6 3 2 3" xfId="54823"/>
    <cellStyle name="Total 2 6 3 2 3 2" xfId="54824"/>
    <cellStyle name="Total 2 6 3 2 3 3" xfId="54825"/>
    <cellStyle name="Total 2 6 3 2 3 4" xfId="54826"/>
    <cellStyle name="Total 2 6 3 2 3 5" xfId="54827"/>
    <cellStyle name="Total 2 6 3 2 3 6" xfId="54828"/>
    <cellStyle name="Total 2 6 3 2 3 7" xfId="54829"/>
    <cellStyle name="Total 2 6 3 2 3 8" xfId="54830"/>
    <cellStyle name="Total 2 6 3 2 3 9" xfId="54831"/>
    <cellStyle name="Total 2 6 3 2 4" xfId="54832"/>
    <cellStyle name="Total 2 6 3 2 4 2" xfId="54833"/>
    <cellStyle name="Total 2 6 3 2 4 3" xfId="54834"/>
    <cellStyle name="Total 2 6 3 2 4 4" xfId="54835"/>
    <cellStyle name="Total 2 6 3 2 4 5" xfId="54836"/>
    <cellStyle name="Total 2 6 3 2 4 6" xfId="54837"/>
    <cellStyle name="Total 2 6 3 2 4 7" xfId="54838"/>
    <cellStyle name="Total 2 6 3 2 4 8" xfId="54839"/>
    <cellStyle name="Total 2 6 3 2 4 9" xfId="54840"/>
    <cellStyle name="Total 2 6 3 2 5" xfId="54841"/>
    <cellStyle name="Total 2 6 3 2 5 2" xfId="54842"/>
    <cellStyle name="Total 2 6 3 2 5 3" xfId="54843"/>
    <cellStyle name="Total 2 6 3 2 5 4" xfId="54844"/>
    <cellStyle name="Total 2 6 3 2 5 5" xfId="54845"/>
    <cellStyle name="Total 2 6 3 2 5 6" xfId="54846"/>
    <cellStyle name="Total 2 6 3 2 5 7" xfId="54847"/>
    <cellStyle name="Total 2 6 3 2 5 8" xfId="54848"/>
    <cellStyle name="Total 2 6 3 2 5 9" xfId="54849"/>
    <cellStyle name="Total 2 6 3 2 6" xfId="54850"/>
    <cellStyle name="Total 2 6 3 2 6 2" xfId="54851"/>
    <cellStyle name="Total 2 6 3 2 6 3" xfId="54852"/>
    <cellStyle name="Total 2 6 3 2 6 4" xfId="54853"/>
    <cellStyle name="Total 2 6 3 2 6 5" xfId="54854"/>
    <cellStyle name="Total 2 6 3 2 6 6" xfId="54855"/>
    <cellStyle name="Total 2 6 3 2 6 7" xfId="54856"/>
    <cellStyle name="Total 2 6 3 2 6 8" xfId="54857"/>
    <cellStyle name="Total 2 6 3 2 6 9" xfId="54858"/>
    <cellStyle name="Total 2 6 3 2 7" xfId="54859"/>
    <cellStyle name="Total 2 6 3 2 8" xfId="54860"/>
    <cellStyle name="Total 2 6 3 2 9" xfId="54861"/>
    <cellStyle name="Total 2 6 3 3" xfId="54862"/>
    <cellStyle name="Total 2 6 3 3 2" xfId="54863"/>
    <cellStyle name="Total 2 6 3 3 3" xfId="54864"/>
    <cellStyle name="Total 2 6 3 3 4" xfId="54865"/>
    <cellStyle name="Total 2 6 3 3 5" xfId="54866"/>
    <cellStyle name="Total 2 6 3 3 6" xfId="54867"/>
    <cellStyle name="Total 2 6 3 3 7" xfId="54868"/>
    <cellStyle name="Total 2 6 3 3 8" xfId="54869"/>
    <cellStyle name="Total 2 6 3 3 9" xfId="54870"/>
    <cellStyle name="Total 2 6 3 4" xfId="54871"/>
    <cellStyle name="Total 2 6 3 4 2" xfId="54872"/>
    <cellStyle name="Total 2 6 3 4 3" xfId="54873"/>
    <cellStyle name="Total 2 6 3 4 4" xfId="54874"/>
    <cellStyle name="Total 2 6 3 4 5" xfId="54875"/>
    <cellStyle name="Total 2 6 3 4 6" xfId="54876"/>
    <cellStyle name="Total 2 6 3 4 7" xfId="54877"/>
    <cellStyle name="Total 2 6 3 4 8" xfId="54878"/>
    <cellStyle name="Total 2 6 3 4 9" xfId="54879"/>
    <cellStyle name="Total 2 6 3 5" xfId="54880"/>
    <cellStyle name="Total 2 6 3 5 2" xfId="54881"/>
    <cellStyle name="Total 2 6 3 5 3" xfId="54882"/>
    <cellStyle name="Total 2 6 3 5 4" xfId="54883"/>
    <cellStyle name="Total 2 6 3 5 5" xfId="54884"/>
    <cellStyle name="Total 2 6 3 5 6" xfId="54885"/>
    <cellStyle name="Total 2 6 3 5 7" xfId="54886"/>
    <cellStyle name="Total 2 6 3 5 8" xfId="54887"/>
    <cellStyle name="Total 2 6 3 5 9" xfId="54888"/>
    <cellStyle name="Total 2 6 3 6" xfId="54889"/>
    <cellStyle name="Total 2 6 3 6 2" xfId="54890"/>
    <cellStyle name="Total 2 6 3 6 3" xfId="54891"/>
    <cellStyle name="Total 2 6 3 6 4" xfId="54892"/>
    <cellStyle name="Total 2 6 3 6 5" xfId="54893"/>
    <cellStyle name="Total 2 6 3 6 6" xfId="54894"/>
    <cellStyle name="Total 2 6 3 6 7" xfId="54895"/>
    <cellStyle name="Total 2 6 3 6 8" xfId="54896"/>
    <cellStyle name="Total 2 6 3 6 9" xfId="54897"/>
    <cellStyle name="Total 2 6 3 7" xfId="54898"/>
    <cellStyle name="Total 2 6 3 7 2" xfId="54899"/>
    <cellStyle name="Total 2 6 3 7 3" xfId="54900"/>
    <cellStyle name="Total 2 6 3 7 4" xfId="54901"/>
    <cellStyle name="Total 2 6 3 7 5" xfId="54902"/>
    <cellStyle name="Total 2 6 3 7 6" xfId="54903"/>
    <cellStyle name="Total 2 6 3 7 7" xfId="54904"/>
    <cellStyle name="Total 2 6 3 7 8" xfId="54905"/>
    <cellStyle name="Total 2 6 3 7 9" xfId="54906"/>
    <cellStyle name="Total 2 6 3 8" xfId="54907"/>
    <cellStyle name="Total 2 6 3 8 2" xfId="54908"/>
    <cellStyle name="Total 2 6 3 8 3" xfId="54909"/>
    <cellStyle name="Total 2 6 3 8 4" xfId="54910"/>
    <cellStyle name="Total 2 6 3 8 5" xfId="54911"/>
    <cellStyle name="Total 2 6 3 8 6" xfId="54912"/>
    <cellStyle name="Total 2 6 3 8 7" xfId="54913"/>
    <cellStyle name="Total 2 6 3 8 8" xfId="54914"/>
    <cellStyle name="Total 2 6 3 8 9" xfId="54915"/>
    <cellStyle name="Total 2 6 3 9" xfId="54916"/>
    <cellStyle name="Total 2 6 4" xfId="54917"/>
    <cellStyle name="Total 2 6 4 10" xfId="54918"/>
    <cellStyle name="Total 2 6 4 11" xfId="54919"/>
    <cellStyle name="Total 2 6 4 12" xfId="54920"/>
    <cellStyle name="Total 2 6 4 13" xfId="54921"/>
    <cellStyle name="Total 2 6 4 14" xfId="54922"/>
    <cellStyle name="Total 2 6 4 15" xfId="54923"/>
    <cellStyle name="Total 2 6 4 16" xfId="54924"/>
    <cellStyle name="Total 2 6 4 2" xfId="54925"/>
    <cellStyle name="Total 2 6 4 2 10" xfId="54926"/>
    <cellStyle name="Total 2 6 4 2 11" xfId="54927"/>
    <cellStyle name="Total 2 6 4 2 12" xfId="54928"/>
    <cellStyle name="Total 2 6 4 2 13" xfId="54929"/>
    <cellStyle name="Total 2 6 4 2 14" xfId="54930"/>
    <cellStyle name="Total 2 6 4 2 2" xfId="54931"/>
    <cellStyle name="Total 2 6 4 2 2 2" xfId="54932"/>
    <cellStyle name="Total 2 6 4 2 2 3" xfId="54933"/>
    <cellStyle name="Total 2 6 4 2 2 4" xfId="54934"/>
    <cellStyle name="Total 2 6 4 2 2 5" xfId="54935"/>
    <cellStyle name="Total 2 6 4 2 2 6" xfId="54936"/>
    <cellStyle name="Total 2 6 4 2 2 7" xfId="54937"/>
    <cellStyle name="Total 2 6 4 2 2 8" xfId="54938"/>
    <cellStyle name="Total 2 6 4 2 2 9" xfId="54939"/>
    <cellStyle name="Total 2 6 4 2 3" xfId="54940"/>
    <cellStyle name="Total 2 6 4 2 3 2" xfId="54941"/>
    <cellStyle name="Total 2 6 4 2 3 3" xfId="54942"/>
    <cellStyle name="Total 2 6 4 2 3 4" xfId="54943"/>
    <cellStyle name="Total 2 6 4 2 3 5" xfId="54944"/>
    <cellStyle name="Total 2 6 4 2 3 6" xfId="54945"/>
    <cellStyle name="Total 2 6 4 2 3 7" xfId="54946"/>
    <cellStyle name="Total 2 6 4 2 3 8" xfId="54947"/>
    <cellStyle name="Total 2 6 4 2 3 9" xfId="54948"/>
    <cellStyle name="Total 2 6 4 2 4" xfId="54949"/>
    <cellStyle name="Total 2 6 4 2 4 2" xfId="54950"/>
    <cellStyle name="Total 2 6 4 2 4 3" xfId="54951"/>
    <cellStyle name="Total 2 6 4 2 4 4" xfId="54952"/>
    <cellStyle name="Total 2 6 4 2 4 5" xfId="54953"/>
    <cellStyle name="Total 2 6 4 2 4 6" xfId="54954"/>
    <cellStyle name="Total 2 6 4 2 4 7" xfId="54955"/>
    <cellStyle name="Total 2 6 4 2 4 8" xfId="54956"/>
    <cellStyle name="Total 2 6 4 2 4 9" xfId="54957"/>
    <cellStyle name="Total 2 6 4 2 5" xfId="54958"/>
    <cellStyle name="Total 2 6 4 2 5 2" xfId="54959"/>
    <cellStyle name="Total 2 6 4 2 5 3" xfId="54960"/>
    <cellStyle name="Total 2 6 4 2 5 4" xfId="54961"/>
    <cellStyle name="Total 2 6 4 2 5 5" xfId="54962"/>
    <cellStyle name="Total 2 6 4 2 5 6" xfId="54963"/>
    <cellStyle name="Total 2 6 4 2 5 7" xfId="54964"/>
    <cellStyle name="Total 2 6 4 2 5 8" xfId="54965"/>
    <cellStyle name="Total 2 6 4 2 5 9" xfId="54966"/>
    <cellStyle name="Total 2 6 4 2 6" xfId="54967"/>
    <cellStyle name="Total 2 6 4 2 6 2" xfId="54968"/>
    <cellStyle name="Total 2 6 4 2 6 3" xfId="54969"/>
    <cellStyle name="Total 2 6 4 2 6 4" xfId="54970"/>
    <cellStyle name="Total 2 6 4 2 6 5" xfId="54971"/>
    <cellStyle name="Total 2 6 4 2 6 6" xfId="54972"/>
    <cellStyle name="Total 2 6 4 2 6 7" xfId="54973"/>
    <cellStyle name="Total 2 6 4 2 6 8" xfId="54974"/>
    <cellStyle name="Total 2 6 4 2 6 9" xfId="54975"/>
    <cellStyle name="Total 2 6 4 2 7" xfId="54976"/>
    <cellStyle name="Total 2 6 4 2 8" xfId="54977"/>
    <cellStyle name="Total 2 6 4 2 9" xfId="54978"/>
    <cellStyle name="Total 2 6 4 3" xfId="54979"/>
    <cellStyle name="Total 2 6 4 3 2" xfId="54980"/>
    <cellStyle name="Total 2 6 4 3 3" xfId="54981"/>
    <cellStyle name="Total 2 6 4 3 4" xfId="54982"/>
    <cellStyle name="Total 2 6 4 3 5" xfId="54983"/>
    <cellStyle name="Total 2 6 4 3 6" xfId="54984"/>
    <cellStyle name="Total 2 6 4 3 7" xfId="54985"/>
    <cellStyle name="Total 2 6 4 3 8" xfId="54986"/>
    <cellStyle name="Total 2 6 4 3 9" xfId="54987"/>
    <cellStyle name="Total 2 6 4 4" xfId="54988"/>
    <cellStyle name="Total 2 6 4 4 2" xfId="54989"/>
    <cellStyle name="Total 2 6 4 4 3" xfId="54990"/>
    <cellStyle name="Total 2 6 4 4 4" xfId="54991"/>
    <cellStyle name="Total 2 6 4 4 5" xfId="54992"/>
    <cellStyle name="Total 2 6 4 4 6" xfId="54993"/>
    <cellStyle name="Total 2 6 4 4 7" xfId="54994"/>
    <cellStyle name="Total 2 6 4 4 8" xfId="54995"/>
    <cellStyle name="Total 2 6 4 4 9" xfId="54996"/>
    <cellStyle name="Total 2 6 4 5" xfId="54997"/>
    <cellStyle name="Total 2 6 4 5 2" xfId="54998"/>
    <cellStyle name="Total 2 6 4 5 3" xfId="54999"/>
    <cellStyle name="Total 2 6 4 5 4" xfId="55000"/>
    <cellStyle name="Total 2 6 4 5 5" xfId="55001"/>
    <cellStyle name="Total 2 6 4 5 6" xfId="55002"/>
    <cellStyle name="Total 2 6 4 5 7" xfId="55003"/>
    <cellStyle name="Total 2 6 4 5 8" xfId="55004"/>
    <cellStyle name="Total 2 6 4 5 9" xfId="55005"/>
    <cellStyle name="Total 2 6 4 6" xfId="55006"/>
    <cellStyle name="Total 2 6 4 6 2" xfId="55007"/>
    <cellStyle name="Total 2 6 4 6 3" xfId="55008"/>
    <cellStyle name="Total 2 6 4 6 4" xfId="55009"/>
    <cellStyle name="Total 2 6 4 6 5" xfId="55010"/>
    <cellStyle name="Total 2 6 4 6 6" xfId="55011"/>
    <cellStyle name="Total 2 6 4 6 7" xfId="55012"/>
    <cellStyle name="Total 2 6 4 6 8" xfId="55013"/>
    <cellStyle name="Total 2 6 4 6 9" xfId="55014"/>
    <cellStyle name="Total 2 6 4 7" xfId="55015"/>
    <cellStyle name="Total 2 6 4 7 2" xfId="55016"/>
    <cellStyle name="Total 2 6 4 7 3" xfId="55017"/>
    <cellStyle name="Total 2 6 4 7 4" xfId="55018"/>
    <cellStyle name="Total 2 6 4 7 5" xfId="55019"/>
    <cellStyle name="Total 2 6 4 7 6" xfId="55020"/>
    <cellStyle name="Total 2 6 4 7 7" xfId="55021"/>
    <cellStyle name="Total 2 6 4 7 8" xfId="55022"/>
    <cellStyle name="Total 2 6 4 7 9" xfId="55023"/>
    <cellStyle name="Total 2 6 4 8" xfId="55024"/>
    <cellStyle name="Total 2 6 4 8 2" xfId="55025"/>
    <cellStyle name="Total 2 6 4 8 3" xfId="55026"/>
    <cellStyle name="Total 2 6 4 8 4" xfId="55027"/>
    <cellStyle name="Total 2 6 4 8 5" xfId="55028"/>
    <cellStyle name="Total 2 6 4 8 6" xfId="55029"/>
    <cellStyle name="Total 2 6 4 8 7" xfId="55030"/>
    <cellStyle name="Total 2 6 4 8 8" xfId="55031"/>
    <cellStyle name="Total 2 6 4 8 9" xfId="55032"/>
    <cellStyle name="Total 2 6 4 9" xfId="55033"/>
    <cellStyle name="Total 2 6 5" xfId="55034"/>
    <cellStyle name="Total 2 6 5 10" xfId="55035"/>
    <cellStyle name="Total 2 6 5 11" xfId="55036"/>
    <cellStyle name="Total 2 6 5 12" xfId="55037"/>
    <cellStyle name="Total 2 6 5 13" xfId="55038"/>
    <cellStyle name="Total 2 6 5 14" xfId="55039"/>
    <cellStyle name="Total 2 6 5 15" xfId="55040"/>
    <cellStyle name="Total 2 6 5 16" xfId="55041"/>
    <cellStyle name="Total 2 6 5 2" xfId="55042"/>
    <cellStyle name="Total 2 6 5 2 10" xfId="55043"/>
    <cellStyle name="Total 2 6 5 2 11" xfId="55044"/>
    <cellStyle name="Total 2 6 5 2 12" xfId="55045"/>
    <cellStyle name="Total 2 6 5 2 13" xfId="55046"/>
    <cellStyle name="Total 2 6 5 2 14" xfId="55047"/>
    <cellStyle name="Total 2 6 5 2 2" xfId="55048"/>
    <cellStyle name="Total 2 6 5 2 2 2" xfId="55049"/>
    <cellStyle name="Total 2 6 5 2 2 3" xfId="55050"/>
    <cellStyle name="Total 2 6 5 2 2 4" xfId="55051"/>
    <cellStyle name="Total 2 6 5 2 2 5" xfId="55052"/>
    <cellStyle name="Total 2 6 5 2 2 6" xfId="55053"/>
    <cellStyle name="Total 2 6 5 2 2 7" xfId="55054"/>
    <cellStyle name="Total 2 6 5 2 2 8" xfId="55055"/>
    <cellStyle name="Total 2 6 5 2 2 9" xfId="55056"/>
    <cellStyle name="Total 2 6 5 2 3" xfId="55057"/>
    <cellStyle name="Total 2 6 5 2 3 2" xfId="55058"/>
    <cellStyle name="Total 2 6 5 2 3 3" xfId="55059"/>
    <cellStyle name="Total 2 6 5 2 3 4" xfId="55060"/>
    <cellStyle name="Total 2 6 5 2 3 5" xfId="55061"/>
    <cellStyle name="Total 2 6 5 2 3 6" xfId="55062"/>
    <cellStyle name="Total 2 6 5 2 3 7" xfId="55063"/>
    <cellStyle name="Total 2 6 5 2 3 8" xfId="55064"/>
    <cellStyle name="Total 2 6 5 2 3 9" xfId="55065"/>
    <cellStyle name="Total 2 6 5 2 4" xfId="55066"/>
    <cellStyle name="Total 2 6 5 2 4 2" xfId="55067"/>
    <cellStyle name="Total 2 6 5 2 4 3" xfId="55068"/>
    <cellStyle name="Total 2 6 5 2 4 4" xfId="55069"/>
    <cellStyle name="Total 2 6 5 2 4 5" xfId="55070"/>
    <cellStyle name="Total 2 6 5 2 4 6" xfId="55071"/>
    <cellStyle name="Total 2 6 5 2 4 7" xfId="55072"/>
    <cellStyle name="Total 2 6 5 2 4 8" xfId="55073"/>
    <cellStyle name="Total 2 6 5 2 4 9" xfId="55074"/>
    <cellStyle name="Total 2 6 5 2 5" xfId="55075"/>
    <cellStyle name="Total 2 6 5 2 5 2" xfId="55076"/>
    <cellStyle name="Total 2 6 5 2 5 3" xfId="55077"/>
    <cellStyle name="Total 2 6 5 2 5 4" xfId="55078"/>
    <cellStyle name="Total 2 6 5 2 5 5" xfId="55079"/>
    <cellStyle name="Total 2 6 5 2 5 6" xfId="55080"/>
    <cellStyle name="Total 2 6 5 2 5 7" xfId="55081"/>
    <cellStyle name="Total 2 6 5 2 5 8" xfId="55082"/>
    <cellStyle name="Total 2 6 5 2 5 9" xfId="55083"/>
    <cellStyle name="Total 2 6 5 2 6" xfId="55084"/>
    <cellStyle name="Total 2 6 5 2 6 2" xfId="55085"/>
    <cellStyle name="Total 2 6 5 2 6 3" xfId="55086"/>
    <cellStyle name="Total 2 6 5 2 6 4" xfId="55087"/>
    <cellStyle name="Total 2 6 5 2 6 5" xfId="55088"/>
    <cellStyle name="Total 2 6 5 2 6 6" xfId="55089"/>
    <cellStyle name="Total 2 6 5 2 6 7" xfId="55090"/>
    <cellStyle name="Total 2 6 5 2 6 8" xfId="55091"/>
    <cellStyle name="Total 2 6 5 2 6 9" xfId="55092"/>
    <cellStyle name="Total 2 6 5 2 7" xfId="55093"/>
    <cellStyle name="Total 2 6 5 2 8" xfId="55094"/>
    <cellStyle name="Total 2 6 5 2 9" xfId="55095"/>
    <cellStyle name="Total 2 6 5 3" xfId="55096"/>
    <cellStyle name="Total 2 6 5 3 2" xfId="55097"/>
    <cellStyle name="Total 2 6 5 3 3" xfId="55098"/>
    <cellStyle name="Total 2 6 5 3 4" xfId="55099"/>
    <cellStyle name="Total 2 6 5 3 5" xfId="55100"/>
    <cellStyle name="Total 2 6 5 3 6" xfId="55101"/>
    <cellStyle name="Total 2 6 5 3 7" xfId="55102"/>
    <cellStyle name="Total 2 6 5 3 8" xfId="55103"/>
    <cellStyle name="Total 2 6 5 3 9" xfId="55104"/>
    <cellStyle name="Total 2 6 5 4" xfId="55105"/>
    <cellStyle name="Total 2 6 5 4 2" xfId="55106"/>
    <cellStyle name="Total 2 6 5 4 3" xfId="55107"/>
    <cellStyle name="Total 2 6 5 4 4" xfId="55108"/>
    <cellStyle name="Total 2 6 5 4 5" xfId="55109"/>
    <cellStyle name="Total 2 6 5 4 6" xfId="55110"/>
    <cellStyle name="Total 2 6 5 4 7" xfId="55111"/>
    <cellStyle name="Total 2 6 5 4 8" xfId="55112"/>
    <cellStyle name="Total 2 6 5 4 9" xfId="55113"/>
    <cellStyle name="Total 2 6 5 5" xfId="55114"/>
    <cellStyle name="Total 2 6 5 5 2" xfId="55115"/>
    <cellStyle name="Total 2 6 5 5 3" xfId="55116"/>
    <cellStyle name="Total 2 6 5 5 4" xfId="55117"/>
    <cellStyle name="Total 2 6 5 5 5" xfId="55118"/>
    <cellStyle name="Total 2 6 5 5 6" xfId="55119"/>
    <cellStyle name="Total 2 6 5 5 7" xfId="55120"/>
    <cellStyle name="Total 2 6 5 5 8" xfId="55121"/>
    <cellStyle name="Total 2 6 5 5 9" xfId="55122"/>
    <cellStyle name="Total 2 6 5 6" xfId="55123"/>
    <cellStyle name="Total 2 6 5 6 2" xfId="55124"/>
    <cellStyle name="Total 2 6 5 6 3" xfId="55125"/>
    <cellStyle name="Total 2 6 5 6 4" xfId="55126"/>
    <cellStyle name="Total 2 6 5 6 5" xfId="55127"/>
    <cellStyle name="Total 2 6 5 6 6" xfId="55128"/>
    <cellStyle name="Total 2 6 5 6 7" xfId="55129"/>
    <cellStyle name="Total 2 6 5 6 8" xfId="55130"/>
    <cellStyle name="Total 2 6 5 6 9" xfId="55131"/>
    <cellStyle name="Total 2 6 5 7" xfId="55132"/>
    <cellStyle name="Total 2 6 5 7 2" xfId="55133"/>
    <cellStyle name="Total 2 6 5 7 3" xfId="55134"/>
    <cellStyle name="Total 2 6 5 7 4" xfId="55135"/>
    <cellStyle name="Total 2 6 5 7 5" xfId="55136"/>
    <cellStyle name="Total 2 6 5 7 6" xfId="55137"/>
    <cellStyle name="Total 2 6 5 7 7" xfId="55138"/>
    <cellStyle name="Total 2 6 5 7 8" xfId="55139"/>
    <cellStyle name="Total 2 6 5 7 9" xfId="55140"/>
    <cellStyle name="Total 2 6 5 8" xfId="55141"/>
    <cellStyle name="Total 2 6 5 8 2" xfId="55142"/>
    <cellStyle name="Total 2 6 5 8 3" xfId="55143"/>
    <cellStyle name="Total 2 6 5 8 4" xfId="55144"/>
    <cellStyle name="Total 2 6 5 8 5" xfId="55145"/>
    <cellStyle name="Total 2 6 5 8 6" xfId="55146"/>
    <cellStyle name="Total 2 6 5 8 7" xfId="55147"/>
    <cellStyle name="Total 2 6 5 8 8" xfId="55148"/>
    <cellStyle name="Total 2 6 5 8 9" xfId="55149"/>
    <cellStyle name="Total 2 6 5 9" xfId="55150"/>
    <cellStyle name="Total 2 6 6" xfId="55151"/>
    <cellStyle name="Total 2 6 6 2" xfId="55152"/>
    <cellStyle name="Total 2 6 6 3" xfId="55153"/>
    <cellStyle name="Total 2 6 6 4" xfId="55154"/>
    <cellStyle name="Total 2 6 6 5" xfId="55155"/>
    <cellStyle name="Total 2 6 6 6" xfId="55156"/>
    <cellStyle name="Total 2 6 6 7" xfId="55157"/>
    <cellStyle name="Total 2 6 6 8" xfId="55158"/>
    <cellStyle name="Total 2 6 6 9" xfId="55159"/>
    <cellStyle name="Total 2 6 7" xfId="55160"/>
    <cellStyle name="Total 2 6 7 2" xfId="55161"/>
    <cellStyle name="Total 2 6 7 3" xfId="55162"/>
    <cellStyle name="Total 2 6 7 4" xfId="55163"/>
    <cellStyle name="Total 2 6 7 5" xfId="55164"/>
    <cellStyle name="Total 2 6 7 6" xfId="55165"/>
    <cellStyle name="Total 2 6 7 7" xfId="55166"/>
    <cellStyle name="Total 2 6 7 8" xfId="55167"/>
    <cellStyle name="Total 2 6 7 9" xfId="55168"/>
    <cellStyle name="Total 2 6 8" xfId="55169"/>
    <cellStyle name="Total 2 6 8 2" xfId="55170"/>
    <cellStyle name="Total 2 6 8 3" xfId="55171"/>
    <cellStyle name="Total 2 6 8 4" xfId="55172"/>
    <cellStyle name="Total 2 6 8 5" xfId="55173"/>
    <cellStyle name="Total 2 6 8 6" xfId="55174"/>
    <cellStyle name="Total 2 6 8 7" xfId="55175"/>
    <cellStyle name="Total 2 6 8 8" xfId="55176"/>
    <cellStyle name="Total 2 6 8 9" xfId="55177"/>
    <cellStyle name="Total 2 6 9" xfId="55178"/>
    <cellStyle name="Total 2 6 9 2" xfId="55179"/>
    <cellStyle name="Total 2 6 9 3" xfId="55180"/>
    <cellStyle name="Total 2 6 9 4" xfId="55181"/>
    <cellStyle name="Total 2 6 9 5" xfId="55182"/>
    <cellStyle name="Total 2 6 9 6" xfId="55183"/>
    <cellStyle name="Total 2 6 9 7" xfId="55184"/>
    <cellStyle name="Total 2 6 9 8" xfId="55185"/>
    <cellStyle name="Total 2 6 9 9" xfId="55186"/>
    <cellStyle name="Total 2 7" xfId="55187"/>
    <cellStyle name="Total 2 7 10" xfId="55188"/>
    <cellStyle name="Total 2 7 10 2" xfId="55189"/>
    <cellStyle name="Total 2 7 10 3" xfId="55190"/>
    <cellStyle name="Total 2 7 10 4" xfId="55191"/>
    <cellStyle name="Total 2 7 10 5" xfId="55192"/>
    <cellStyle name="Total 2 7 10 6" xfId="55193"/>
    <cellStyle name="Total 2 7 10 7" xfId="55194"/>
    <cellStyle name="Total 2 7 10 8" xfId="55195"/>
    <cellStyle name="Total 2 7 10 9" xfId="55196"/>
    <cellStyle name="Total 2 7 11" xfId="55197"/>
    <cellStyle name="Total 2 7 11 2" xfId="55198"/>
    <cellStyle name="Total 2 7 11 3" xfId="55199"/>
    <cellStyle name="Total 2 7 11 4" xfId="55200"/>
    <cellStyle name="Total 2 7 11 5" xfId="55201"/>
    <cellStyle name="Total 2 7 11 6" xfId="55202"/>
    <cellStyle name="Total 2 7 11 7" xfId="55203"/>
    <cellStyle name="Total 2 7 11 8" xfId="55204"/>
    <cellStyle name="Total 2 7 11 9" xfId="55205"/>
    <cellStyle name="Total 2 7 12" xfId="55206"/>
    <cellStyle name="Total 2 7 13" xfId="55207"/>
    <cellStyle name="Total 2 7 14" xfId="55208"/>
    <cellStyle name="Total 2 7 2" xfId="55209"/>
    <cellStyle name="Total 2 7 2 10" xfId="55210"/>
    <cellStyle name="Total 2 7 2 11" xfId="55211"/>
    <cellStyle name="Total 2 7 2 12" xfId="55212"/>
    <cellStyle name="Total 2 7 2 13" xfId="55213"/>
    <cellStyle name="Total 2 7 2 14" xfId="55214"/>
    <cellStyle name="Total 2 7 2 15" xfId="55215"/>
    <cellStyle name="Total 2 7 2 16" xfId="55216"/>
    <cellStyle name="Total 2 7 2 2" xfId="55217"/>
    <cellStyle name="Total 2 7 2 2 10" xfId="55218"/>
    <cellStyle name="Total 2 7 2 2 11" xfId="55219"/>
    <cellStyle name="Total 2 7 2 2 12" xfId="55220"/>
    <cellStyle name="Total 2 7 2 2 13" xfId="55221"/>
    <cellStyle name="Total 2 7 2 2 14" xfId="55222"/>
    <cellStyle name="Total 2 7 2 2 2" xfId="55223"/>
    <cellStyle name="Total 2 7 2 2 2 2" xfId="55224"/>
    <cellStyle name="Total 2 7 2 2 2 3" xfId="55225"/>
    <cellStyle name="Total 2 7 2 2 2 4" xfId="55226"/>
    <cellStyle name="Total 2 7 2 2 2 5" xfId="55227"/>
    <cellStyle name="Total 2 7 2 2 2 6" xfId="55228"/>
    <cellStyle name="Total 2 7 2 2 2 7" xfId="55229"/>
    <cellStyle name="Total 2 7 2 2 2 8" xfId="55230"/>
    <cellStyle name="Total 2 7 2 2 2 9" xfId="55231"/>
    <cellStyle name="Total 2 7 2 2 3" xfId="55232"/>
    <cellStyle name="Total 2 7 2 2 3 2" xfId="55233"/>
    <cellStyle name="Total 2 7 2 2 3 3" xfId="55234"/>
    <cellStyle name="Total 2 7 2 2 3 4" xfId="55235"/>
    <cellStyle name="Total 2 7 2 2 3 5" xfId="55236"/>
    <cellStyle name="Total 2 7 2 2 3 6" xfId="55237"/>
    <cellStyle name="Total 2 7 2 2 3 7" xfId="55238"/>
    <cellStyle name="Total 2 7 2 2 3 8" xfId="55239"/>
    <cellStyle name="Total 2 7 2 2 3 9" xfId="55240"/>
    <cellStyle name="Total 2 7 2 2 4" xfId="55241"/>
    <cellStyle name="Total 2 7 2 2 4 2" xfId="55242"/>
    <cellStyle name="Total 2 7 2 2 4 3" xfId="55243"/>
    <cellStyle name="Total 2 7 2 2 4 4" xfId="55244"/>
    <cellStyle name="Total 2 7 2 2 4 5" xfId="55245"/>
    <cellStyle name="Total 2 7 2 2 4 6" xfId="55246"/>
    <cellStyle name="Total 2 7 2 2 4 7" xfId="55247"/>
    <cellStyle name="Total 2 7 2 2 4 8" xfId="55248"/>
    <cellStyle name="Total 2 7 2 2 4 9" xfId="55249"/>
    <cellStyle name="Total 2 7 2 2 5" xfId="55250"/>
    <cellStyle name="Total 2 7 2 2 5 2" xfId="55251"/>
    <cellStyle name="Total 2 7 2 2 5 3" xfId="55252"/>
    <cellStyle name="Total 2 7 2 2 5 4" xfId="55253"/>
    <cellStyle name="Total 2 7 2 2 5 5" xfId="55254"/>
    <cellStyle name="Total 2 7 2 2 5 6" xfId="55255"/>
    <cellStyle name="Total 2 7 2 2 5 7" xfId="55256"/>
    <cellStyle name="Total 2 7 2 2 5 8" xfId="55257"/>
    <cellStyle name="Total 2 7 2 2 5 9" xfId="55258"/>
    <cellStyle name="Total 2 7 2 2 6" xfId="55259"/>
    <cellStyle name="Total 2 7 2 2 6 2" xfId="55260"/>
    <cellStyle name="Total 2 7 2 2 6 3" xfId="55261"/>
    <cellStyle name="Total 2 7 2 2 6 4" xfId="55262"/>
    <cellStyle name="Total 2 7 2 2 6 5" xfId="55263"/>
    <cellStyle name="Total 2 7 2 2 6 6" xfId="55264"/>
    <cellStyle name="Total 2 7 2 2 6 7" xfId="55265"/>
    <cellStyle name="Total 2 7 2 2 6 8" xfId="55266"/>
    <cellStyle name="Total 2 7 2 2 6 9" xfId="55267"/>
    <cellStyle name="Total 2 7 2 2 7" xfId="55268"/>
    <cellStyle name="Total 2 7 2 2 8" xfId="55269"/>
    <cellStyle name="Total 2 7 2 2 9" xfId="55270"/>
    <cellStyle name="Total 2 7 2 3" xfId="55271"/>
    <cellStyle name="Total 2 7 2 3 2" xfId="55272"/>
    <cellStyle name="Total 2 7 2 3 3" xfId="55273"/>
    <cellStyle name="Total 2 7 2 3 4" xfId="55274"/>
    <cellStyle name="Total 2 7 2 3 5" xfId="55275"/>
    <cellStyle name="Total 2 7 2 3 6" xfId="55276"/>
    <cellStyle name="Total 2 7 2 3 7" xfId="55277"/>
    <cellStyle name="Total 2 7 2 3 8" xfId="55278"/>
    <cellStyle name="Total 2 7 2 3 9" xfId="55279"/>
    <cellStyle name="Total 2 7 2 4" xfId="55280"/>
    <cellStyle name="Total 2 7 2 4 2" xfId="55281"/>
    <cellStyle name="Total 2 7 2 4 3" xfId="55282"/>
    <cellStyle name="Total 2 7 2 4 4" xfId="55283"/>
    <cellStyle name="Total 2 7 2 4 5" xfId="55284"/>
    <cellStyle name="Total 2 7 2 4 6" xfId="55285"/>
    <cellStyle name="Total 2 7 2 4 7" xfId="55286"/>
    <cellStyle name="Total 2 7 2 4 8" xfId="55287"/>
    <cellStyle name="Total 2 7 2 4 9" xfId="55288"/>
    <cellStyle name="Total 2 7 2 5" xfId="55289"/>
    <cellStyle name="Total 2 7 2 5 2" xfId="55290"/>
    <cellStyle name="Total 2 7 2 5 3" xfId="55291"/>
    <cellStyle name="Total 2 7 2 5 4" xfId="55292"/>
    <cellStyle name="Total 2 7 2 5 5" xfId="55293"/>
    <cellStyle name="Total 2 7 2 5 6" xfId="55294"/>
    <cellStyle name="Total 2 7 2 5 7" xfId="55295"/>
    <cellStyle name="Total 2 7 2 5 8" xfId="55296"/>
    <cellStyle name="Total 2 7 2 5 9" xfId="55297"/>
    <cellStyle name="Total 2 7 2 6" xfId="55298"/>
    <cellStyle name="Total 2 7 2 6 2" xfId="55299"/>
    <cellStyle name="Total 2 7 2 6 3" xfId="55300"/>
    <cellStyle name="Total 2 7 2 6 4" xfId="55301"/>
    <cellStyle name="Total 2 7 2 6 5" xfId="55302"/>
    <cellStyle name="Total 2 7 2 6 6" xfId="55303"/>
    <cellStyle name="Total 2 7 2 6 7" xfId="55304"/>
    <cellStyle name="Total 2 7 2 6 8" xfId="55305"/>
    <cellStyle name="Total 2 7 2 6 9" xfId="55306"/>
    <cellStyle name="Total 2 7 2 7" xfId="55307"/>
    <cellStyle name="Total 2 7 2 7 2" xfId="55308"/>
    <cellStyle name="Total 2 7 2 7 3" xfId="55309"/>
    <cellStyle name="Total 2 7 2 7 4" xfId="55310"/>
    <cellStyle name="Total 2 7 2 7 5" xfId="55311"/>
    <cellStyle name="Total 2 7 2 7 6" xfId="55312"/>
    <cellStyle name="Total 2 7 2 7 7" xfId="55313"/>
    <cellStyle name="Total 2 7 2 7 8" xfId="55314"/>
    <cellStyle name="Total 2 7 2 7 9" xfId="55315"/>
    <cellStyle name="Total 2 7 2 8" xfId="55316"/>
    <cellStyle name="Total 2 7 2 8 2" xfId="55317"/>
    <cellStyle name="Total 2 7 2 8 3" xfId="55318"/>
    <cellStyle name="Total 2 7 2 8 4" xfId="55319"/>
    <cellStyle name="Total 2 7 2 8 5" xfId="55320"/>
    <cellStyle name="Total 2 7 2 8 6" xfId="55321"/>
    <cellStyle name="Total 2 7 2 8 7" xfId="55322"/>
    <cellStyle name="Total 2 7 2 8 8" xfId="55323"/>
    <cellStyle name="Total 2 7 2 8 9" xfId="55324"/>
    <cellStyle name="Total 2 7 2 9" xfId="55325"/>
    <cellStyle name="Total 2 7 3" xfId="55326"/>
    <cellStyle name="Total 2 7 3 10" xfId="55327"/>
    <cellStyle name="Total 2 7 3 11" xfId="55328"/>
    <cellStyle name="Total 2 7 3 12" xfId="55329"/>
    <cellStyle name="Total 2 7 3 13" xfId="55330"/>
    <cellStyle name="Total 2 7 3 14" xfId="55331"/>
    <cellStyle name="Total 2 7 3 15" xfId="55332"/>
    <cellStyle name="Total 2 7 3 16" xfId="55333"/>
    <cellStyle name="Total 2 7 3 2" xfId="55334"/>
    <cellStyle name="Total 2 7 3 2 10" xfId="55335"/>
    <cellStyle name="Total 2 7 3 2 11" xfId="55336"/>
    <cellStyle name="Total 2 7 3 2 12" xfId="55337"/>
    <cellStyle name="Total 2 7 3 2 13" xfId="55338"/>
    <cellStyle name="Total 2 7 3 2 14" xfId="55339"/>
    <cellStyle name="Total 2 7 3 2 2" xfId="55340"/>
    <cellStyle name="Total 2 7 3 2 2 2" xfId="55341"/>
    <cellStyle name="Total 2 7 3 2 2 3" xfId="55342"/>
    <cellStyle name="Total 2 7 3 2 2 4" xfId="55343"/>
    <cellStyle name="Total 2 7 3 2 2 5" xfId="55344"/>
    <cellStyle name="Total 2 7 3 2 2 6" xfId="55345"/>
    <cellStyle name="Total 2 7 3 2 2 7" xfId="55346"/>
    <cellStyle name="Total 2 7 3 2 2 8" xfId="55347"/>
    <cellStyle name="Total 2 7 3 2 2 9" xfId="55348"/>
    <cellStyle name="Total 2 7 3 2 3" xfId="55349"/>
    <cellStyle name="Total 2 7 3 2 3 2" xfId="55350"/>
    <cellStyle name="Total 2 7 3 2 3 3" xfId="55351"/>
    <cellStyle name="Total 2 7 3 2 3 4" xfId="55352"/>
    <cellStyle name="Total 2 7 3 2 3 5" xfId="55353"/>
    <cellStyle name="Total 2 7 3 2 3 6" xfId="55354"/>
    <cellStyle name="Total 2 7 3 2 3 7" xfId="55355"/>
    <cellStyle name="Total 2 7 3 2 3 8" xfId="55356"/>
    <cellStyle name="Total 2 7 3 2 3 9" xfId="55357"/>
    <cellStyle name="Total 2 7 3 2 4" xfId="55358"/>
    <cellStyle name="Total 2 7 3 2 4 2" xfId="55359"/>
    <cellStyle name="Total 2 7 3 2 4 3" xfId="55360"/>
    <cellStyle name="Total 2 7 3 2 4 4" xfId="55361"/>
    <cellStyle name="Total 2 7 3 2 4 5" xfId="55362"/>
    <cellStyle name="Total 2 7 3 2 4 6" xfId="55363"/>
    <cellStyle name="Total 2 7 3 2 4 7" xfId="55364"/>
    <cellStyle name="Total 2 7 3 2 4 8" xfId="55365"/>
    <cellStyle name="Total 2 7 3 2 4 9" xfId="55366"/>
    <cellStyle name="Total 2 7 3 2 5" xfId="55367"/>
    <cellStyle name="Total 2 7 3 2 5 2" xfId="55368"/>
    <cellStyle name="Total 2 7 3 2 5 3" xfId="55369"/>
    <cellStyle name="Total 2 7 3 2 5 4" xfId="55370"/>
    <cellStyle name="Total 2 7 3 2 5 5" xfId="55371"/>
    <cellStyle name="Total 2 7 3 2 5 6" xfId="55372"/>
    <cellStyle name="Total 2 7 3 2 5 7" xfId="55373"/>
    <cellStyle name="Total 2 7 3 2 5 8" xfId="55374"/>
    <cellStyle name="Total 2 7 3 2 5 9" xfId="55375"/>
    <cellStyle name="Total 2 7 3 2 6" xfId="55376"/>
    <cellStyle name="Total 2 7 3 2 6 2" xfId="55377"/>
    <cellStyle name="Total 2 7 3 2 6 3" xfId="55378"/>
    <cellStyle name="Total 2 7 3 2 6 4" xfId="55379"/>
    <cellStyle name="Total 2 7 3 2 6 5" xfId="55380"/>
    <cellStyle name="Total 2 7 3 2 6 6" xfId="55381"/>
    <cellStyle name="Total 2 7 3 2 6 7" xfId="55382"/>
    <cellStyle name="Total 2 7 3 2 6 8" xfId="55383"/>
    <cellStyle name="Total 2 7 3 2 6 9" xfId="55384"/>
    <cellStyle name="Total 2 7 3 2 7" xfId="55385"/>
    <cellStyle name="Total 2 7 3 2 8" xfId="55386"/>
    <cellStyle name="Total 2 7 3 2 9" xfId="55387"/>
    <cellStyle name="Total 2 7 3 3" xfId="55388"/>
    <cellStyle name="Total 2 7 3 3 2" xfId="55389"/>
    <cellStyle name="Total 2 7 3 3 3" xfId="55390"/>
    <cellStyle name="Total 2 7 3 3 4" xfId="55391"/>
    <cellStyle name="Total 2 7 3 3 5" xfId="55392"/>
    <cellStyle name="Total 2 7 3 3 6" xfId="55393"/>
    <cellStyle name="Total 2 7 3 3 7" xfId="55394"/>
    <cellStyle name="Total 2 7 3 3 8" xfId="55395"/>
    <cellStyle name="Total 2 7 3 3 9" xfId="55396"/>
    <cellStyle name="Total 2 7 3 4" xfId="55397"/>
    <cellStyle name="Total 2 7 3 4 2" xfId="55398"/>
    <cellStyle name="Total 2 7 3 4 3" xfId="55399"/>
    <cellStyle name="Total 2 7 3 4 4" xfId="55400"/>
    <cellStyle name="Total 2 7 3 4 5" xfId="55401"/>
    <cellStyle name="Total 2 7 3 4 6" xfId="55402"/>
    <cellStyle name="Total 2 7 3 4 7" xfId="55403"/>
    <cellStyle name="Total 2 7 3 4 8" xfId="55404"/>
    <cellStyle name="Total 2 7 3 4 9" xfId="55405"/>
    <cellStyle name="Total 2 7 3 5" xfId="55406"/>
    <cellStyle name="Total 2 7 3 5 2" xfId="55407"/>
    <cellStyle name="Total 2 7 3 5 3" xfId="55408"/>
    <cellStyle name="Total 2 7 3 5 4" xfId="55409"/>
    <cellStyle name="Total 2 7 3 5 5" xfId="55410"/>
    <cellStyle name="Total 2 7 3 5 6" xfId="55411"/>
    <cellStyle name="Total 2 7 3 5 7" xfId="55412"/>
    <cellStyle name="Total 2 7 3 5 8" xfId="55413"/>
    <cellStyle name="Total 2 7 3 5 9" xfId="55414"/>
    <cellStyle name="Total 2 7 3 6" xfId="55415"/>
    <cellStyle name="Total 2 7 3 6 2" xfId="55416"/>
    <cellStyle name="Total 2 7 3 6 3" xfId="55417"/>
    <cellStyle name="Total 2 7 3 6 4" xfId="55418"/>
    <cellStyle name="Total 2 7 3 6 5" xfId="55419"/>
    <cellStyle name="Total 2 7 3 6 6" xfId="55420"/>
    <cellStyle name="Total 2 7 3 6 7" xfId="55421"/>
    <cellStyle name="Total 2 7 3 6 8" xfId="55422"/>
    <cellStyle name="Total 2 7 3 6 9" xfId="55423"/>
    <cellStyle name="Total 2 7 3 7" xfId="55424"/>
    <cellStyle name="Total 2 7 3 7 2" xfId="55425"/>
    <cellStyle name="Total 2 7 3 7 3" xfId="55426"/>
    <cellStyle name="Total 2 7 3 7 4" xfId="55427"/>
    <cellStyle name="Total 2 7 3 7 5" xfId="55428"/>
    <cellStyle name="Total 2 7 3 7 6" xfId="55429"/>
    <cellStyle name="Total 2 7 3 7 7" xfId="55430"/>
    <cellStyle name="Total 2 7 3 7 8" xfId="55431"/>
    <cellStyle name="Total 2 7 3 7 9" xfId="55432"/>
    <cellStyle name="Total 2 7 3 8" xfId="55433"/>
    <cellStyle name="Total 2 7 3 8 2" xfId="55434"/>
    <cellStyle name="Total 2 7 3 8 3" xfId="55435"/>
    <cellStyle name="Total 2 7 3 8 4" xfId="55436"/>
    <cellStyle name="Total 2 7 3 8 5" xfId="55437"/>
    <cellStyle name="Total 2 7 3 8 6" xfId="55438"/>
    <cellStyle name="Total 2 7 3 8 7" xfId="55439"/>
    <cellStyle name="Total 2 7 3 8 8" xfId="55440"/>
    <cellStyle name="Total 2 7 3 8 9" xfId="55441"/>
    <cellStyle name="Total 2 7 3 9" xfId="55442"/>
    <cellStyle name="Total 2 7 4" xfId="55443"/>
    <cellStyle name="Total 2 7 4 10" xfId="55444"/>
    <cellStyle name="Total 2 7 4 11" xfId="55445"/>
    <cellStyle name="Total 2 7 4 12" xfId="55446"/>
    <cellStyle name="Total 2 7 4 13" xfId="55447"/>
    <cellStyle name="Total 2 7 4 14" xfId="55448"/>
    <cellStyle name="Total 2 7 4 15" xfId="55449"/>
    <cellStyle name="Total 2 7 4 16" xfId="55450"/>
    <cellStyle name="Total 2 7 4 2" xfId="55451"/>
    <cellStyle name="Total 2 7 4 2 10" xfId="55452"/>
    <cellStyle name="Total 2 7 4 2 11" xfId="55453"/>
    <cellStyle name="Total 2 7 4 2 12" xfId="55454"/>
    <cellStyle name="Total 2 7 4 2 13" xfId="55455"/>
    <cellStyle name="Total 2 7 4 2 14" xfId="55456"/>
    <cellStyle name="Total 2 7 4 2 2" xfId="55457"/>
    <cellStyle name="Total 2 7 4 2 2 2" xfId="55458"/>
    <cellStyle name="Total 2 7 4 2 2 3" xfId="55459"/>
    <cellStyle name="Total 2 7 4 2 2 4" xfId="55460"/>
    <cellStyle name="Total 2 7 4 2 2 5" xfId="55461"/>
    <cellStyle name="Total 2 7 4 2 2 6" xfId="55462"/>
    <cellStyle name="Total 2 7 4 2 2 7" xfId="55463"/>
    <cellStyle name="Total 2 7 4 2 2 8" xfId="55464"/>
    <cellStyle name="Total 2 7 4 2 2 9" xfId="55465"/>
    <cellStyle name="Total 2 7 4 2 3" xfId="55466"/>
    <cellStyle name="Total 2 7 4 2 3 2" xfId="55467"/>
    <cellStyle name="Total 2 7 4 2 3 3" xfId="55468"/>
    <cellStyle name="Total 2 7 4 2 3 4" xfId="55469"/>
    <cellStyle name="Total 2 7 4 2 3 5" xfId="55470"/>
    <cellStyle name="Total 2 7 4 2 3 6" xfId="55471"/>
    <cellStyle name="Total 2 7 4 2 3 7" xfId="55472"/>
    <cellStyle name="Total 2 7 4 2 3 8" xfId="55473"/>
    <cellStyle name="Total 2 7 4 2 3 9" xfId="55474"/>
    <cellStyle name="Total 2 7 4 2 4" xfId="55475"/>
    <cellStyle name="Total 2 7 4 2 4 2" xfId="55476"/>
    <cellStyle name="Total 2 7 4 2 4 3" xfId="55477"/>
    <cellStyle name="Total 2 7 4 2 4 4" xfId="55478"/>
    <cellStyle name="Total 2 7 4 2 4 5" xfId="55479"/>
    <cellStyle name="Total 2 7 4 2 4 6" xfId="55480"/>
    <cellStyle name="Total 2 7 4 2 4 7" xfId="55481"/>
    <cellStyle name="Total 2 7 4 2 4 8" xfId="55482"/>
    <cellStyle name="Total 2 7 4 2 4 9" xfId="55483"/>
    <cellStyle name="Total 2 7 4 2 5" xfId="55484"/>
    <cellStyle name="Total 2 7 4 2 5 2" xfId="55485"/>
    <cellStyle name="Total 2 7 4 2 5 3" xfId="55486"/>
    <cellStyle name="Total 2 7 4 2 5 4" xfId="55487"/>
    <cellStyle name="Total 2 7 4 2 5 5" xfId="55488"/>
    <cellStyle name="Total 2 7 4 2 5 6" xfId="55489"/>
    <cellStyle name="Total 2 7 4 2 5 7" xfId="55490"/>
    <cellStyle name="Total 2 7 4 2 5 8" xfId="55491"/>
    <cellStyle name="Total 2 7 4 2 5 9" xfId="55492"/>
    <cellStyle name="Total 2 7 4 2 6" xfId="55493"/>
    <cellStyle name="Total 2 7 4 2 6 2" xfId="55494"/>
    <cellStyle name="Total 2 7 4 2 6 3" xfId="55495"/>
    <cellStyle name="Total 2 7 4 2 6 4" xfId="55496"/>
    <cellStyle name="Total 2 7 4 2 6 5" xfId="55497"/>
    <cellStyle name="Total 2 7 4 2 6 6" xfId="55498"/>
    <cellStyle name="Total 2 7 4 2 6 7" xfId="55499"/>
    <cellStyle name="Total 2 7 4 2 6 8" xfId="55500"/>
    <cellStyle name="Total 2 7 4 2 6 9" xfId="55501"/>
    <cellStyle name="Total 2 7 4 2 7" xfId="55502"/>
    <cellStyle name="Total 2 7 4 2 8" xfId="55503"/>
    <cellStyle name="Total 2 7 4 2 9" xfId="55504"/>
    <cellStyle name="Total 2 7 4 3" xfId="55505"/>
    <cellStyle name="Total 2 7 4 3 2" xfId="55506"/>
    <cellStyle name="Total 2 7 4 3 3" xfId="55507"/>
    <cellStyle name="Total 2 7 4 3 4" xfId="55508"/>
    <cellStyle name="Total 2 7 4 3 5" xfId="55509"/>
    <cellStyle name="Total 2 7 4 3 6" xfId="55510"/>
    <cellStyle name="Total 2 7 4 3 7" xfId="55511"/>
    <cellStyle name="Total 2 7 4 3 8" xfId="55512"/>
    <cellStyle name="Total 2 7 4 3 9" xfId="55513"/>
    <cellStyle name="Total 2 7 4 4" xfId="55514"/>
    <cellStyle name="Total 2 7 4 4 2" xfId="55515"/>
    <cellStyle name="Total 2 7 4 4 3" xfId="55516"/>
    <cellStyle name="Total 2 7 4 4 4" xfId="55517"/>
    <cellStyle name="Total 2 7 4 4 5" xfId="55518"/>
    <cellStyle name="Total 2 7 4 4 6" xfId="55519"/>
    <cellStyle name="Total 2 7 4 4 7" xfId="55520"/>
    <cellStyle name="Total 2 7 4 4 8" xfId="55521"/>
    <cellStyle name="Total 2 7 4 4 9" xfId="55522"/>
    <cellStyle name="Total 2 7 4 5" xfId="55523"/>
    <cellStyle name="Total 2 7 4 5 2" xfId="55524"/>
    <cellStyle name="Total 2 7 4 5 3" xfId="55525"/>
    <cellStyle name="Total 2 7 4 5 4" xfId="55526"/>
    <cellStyle name="Total 2 7 4 5 5" xfId="55527"/>
    <cellStyle name="Total 2 7 4 5 6" xfId="55528"/>
    <cellStyle name="Total 2 7 4 5 7" xfId="55529"/>
    <cellStyle name="Total 2 7 4 5 8" xfId="55530"/>
    <cellStyle name="Total 2 7 4 5 9" xfId="55531"/>
    <cellStyle name="Total 2 7 4 6" xfId="55532"/>
    <cellStyle name="Total 2 7 4 6 2" xfId="55533"/>
    <cellStyle name="Total 2 7 4 6 3" xfId="55534"/>
    <cellStyle name="Total 2 7 4 6 4" xfId="55535"/>
    <cellStyle name="Total 2 7 4 6 5" xfId="55536"/>
    <cellStyle name="Total 2 7 4 6 6" xfId="55537"/>
    <cellStyle name="Total 2 7 4 6 7" xfId="55538"/>
    <cellStyle name="Total 2 7 4 6 8" xfId="55539"/>
    <cellStyle name="Total 2 7 4 6 9" xfId="55540"/>
    <cellStyle name="Total 2 7 4 7" xfId="55541"/>
    <cellStyle name="Total 2 7 4 7 2" xfId="55542"/>
    <cellStyle name="Total 2 7 4 7 3" xfId="55543"/>
    <cellStyle name="Total 2 7 4 7 4" xfId="55544"/>
    <cellStyle name="Total 2 7 4 7 5" xfId="55545"/>
    <cellStyle name="Total 2 7 4 7 6" xfId="55546"/>
    <cellStyle name="Total 2 7 4 7 7" xfId="55547"/>
    <cellStyle name="Total 2 7 4 7 8" xfId="55548"/>
    <cellStyle name="Total 2 7 4 7 9" xfId="55549"/>
    <cellStyle name="Total 2 7 4 8" xfId="55550"/>
    <cellStyle name="Total 2 7 4 8 2" xfId="55551"/>
    <cellStyle name="Total 2 7 4 8 3" xfId="55552"/>
    <cellStyle name="Total 2 7 4 8 4" xfId="55553"/>
    <cellStyle name="Total 2 7 4 8 5" xfId="55554"/>
    <cellStyle name="Total 2 7 4 8 6" xfId="55555"/>
    <cellStyle name="Total 2 7 4 8 7" xfId="55556"/>
    <cellStyle name="Total 2 7 4 8 8" xfId="55557"/>
    <cellStyle name="Total 2 7 4 8 9" xfId="55558"/>
    <cellStyle name="Total 2 7 4 9" xfId="55559"/>
    <cellStyle name="Total 2 7 5" xfId="55560"/>
    <cellStyle name="Total 2 7 5 2" xfId="55561"/>
    <cellStyle name="Total 2 7 5 3" xfId="55562"/>
    <cellStyle name="Total 2 7 5 4" xfId="55563"/>
    <cellStyle name="Total 2 7 5 5" xfId="55564"/>
    <cellStyle name="Total 2 7 5 6" xfId="55565"/>
    <cellStyle name="Total 2 7 5 7" xfId="55566"/>
    <cellStyle name="Total 2 7 5 8" xfId="55567"/>
    <cellStyle name="Total 2 7 5 9" xfId="55568"/>
    <cellStyle name="Total 2 7 6" xfId="55569"/>
    <cellStyle name="Total 2 7 6 2" xfId="55570"/>
    <cellStyle name="Total 2 7 6 3" xfId="55571"/>
    <cellStyle name="Total 2 7 6 4" xfId="55572"/>
    <cellStyle name="Total 2 7 6 5" xfId="55573"/>
    <cellStyle name="Total 2 7 6 6" xfId="55574"/>
    <cellStyle name="Total 2 7 6 7" xfId="55575"/>
    <cellStyle name="Total 2 7 6 8" xfId="55576"/>
    <cellStyle name="Total 2 7 6 9" xfId="55577"/>
    <cellStyle name="Total 2 7 7" xfId="55578"/>
    <cellStyle name="Total 2 7 7 2" xfId="55579"/>
    <cellStyle name="Total 2 7 7 3" xfId="55580"/>
    <cellStyle name="Total 2 7 7 4" xfId="55581"/>
    <cellStyle name="Total 2 7 7 5" xfId="55582"/>
    <cellStyle name="Total 2 7 7 6" xfId="55583"/>
    <cellStyle name="Total 2 7 7 7" xfId="55584"/>
    <cellStyle name="Total 2 7 7 8" xfId="55585"/>
    <cellStyle name="Total 2 7 7 9" xfId="55586"/>
    <cellStyle name="Total 2 7 8" xfId="55587"/>
    <cellStyle name="Total 2 7 8 2" xfId="55588"/>
    <cellStyle name="Total 2 7 8 3" xfId="55589"/>
    <cellStyle name="Total 2 7 8 4" xfId="55590"/>
    <cellStyle name="Total 2 7 8 5" xfId="55591"/>
    <cellStyle name="Total 2 7 8 6" xfId="55592"/>
    <cellStyle name="Total 2 7 8 7" xfId="55593"/>
    <cellStyle name="Total 2 7 8 8" xfId="55594"/>
    <cellStyle name="Total 2 7 8 9" xfId="55595"/>
    <cellStyle name="Total 2 7 9" xfId="55596"/>
    <cellStyle name="Total 2 7 9 2" xfId="55597"/>
    <cellStyle name="Total 2 7 9 3" xfId="55598"/>
    <cellStyle name="Total 2 7 9 4" xfId="55599"/>
    <cellStyle name="Total 2 7 9 5" xfId="55600"/>
    <cellStyle name="Total 2 7 9 6" xfId="55601"/>
    <cellStyle name="Total 2 7 9 7" xfId="55602"/>
    <cellStyle name="Total 2 7 9 8" xfId="55603"/>
    <cellStyle name="Total 2 7 9 9" xfId="55604"/>
    <cellStyle name="Total 2 8" xfId="55605"/>
    <cellStyle name="Total 2 8 10" xfId="55606"/>
    <cellStyle name="Total 2 8 10 2" xfId="55607"/>
    <cellStyle name="Total 2 8 10 3" xfId="55608"/>
    <cellStyle name="Total 2 8 10 4" xfId="55609"/>
    <cellStyle name="Total 2 8 10 5" xfId="55610"/>
    <cellStyle name="Total 2 8 10 6" xfId="55611"/>
    <cellStyle name="Total 2 8 10 7" xfId="55612"/>
    <cellStyle name="Total 2 8 10 8" xfId="55613"/>
    <cellStyle name="Total 2 8 10 9" xfId="55614"/>
    <cellStyle name="Total 2 8 11" xfId="55615"/>
    <cellStyle name="Total 2 8 11 2" xfId="55616"/>
    <cellStyle name="Total 2 8 11 3" xfId="55617"/>
    <cellStyle name="Total 2 8 11 4" xfId="55618"/>
    <cellStyle name="Total 2 8 11 5" xfId="55619"/>
    <cellStyle name="Total 2 8 11 6" xfId="55620"/>
    <cellStyle name="Total 2 8 11 7" xfId="55621"/>
    <cellStyle name="Total 2 8 11 8" xfId="55622"/>
    <cellStyle name="Total 2 8 11 9" xfId="55623"/>
    <cellStyle name="Total 2 8 12" xfId="55624"/>
    <cellStyle name="Total 2 8 13" xfId="55625"/>
    <cellStyle name="Total 2 8 14" xfId="55626"/>
    <cellStyle name="Total 2 8 2" xfId="55627"/>
    <cellStyle name="Total 2 8 2 10" xfId="55628"/>
    <cellStyle name="Total 2 8 2 11" xfId="55629"/>
    <cellStyle name="Total 2 8 2 12" xfId="55630"/>
    <cellStyle name="Total 2 8 2 13" xfId="55631"/>
    <cellStyle name="Total 2 8 2 14" xfId="55632"/>
    <cellStyle name="Total 2 8 2 15" xfId="55633"/>
    <cellStyle name="Total 2 8 2 16" xfId="55634"/>
    <cellStyle name="Total 2 8 2 2" xfId="55635"/>
    <cellStyle name="Total 2 8 2 2 10" xfId="55636"/>
    <cellStyle name="Total 2 8 2 2 11" xfId="55637"/>
    <cellStyle name="Total 2 8 2 2 12" xfId="55638"/>
    <cellStyle name="Total 2 8 2 2 13" xfId="55639"/>
    <cellStyle name="Total 2 8 2 2 14" xfId="55640"/>
    <cellStyle name="Total 2 8 2 2 2" xfId="55641"/>
    <cellStyle name="Total 2 8 2 2 2 2" xfId="55642"/>
    <cellStyle name="Total 2 8 2 2 2 3" xfId="55643"/>
    <cellStyle name="Total 2 8 2 2 2 4" xfId="55644"/>
    <cellStyle name="Total 2 8 2 2 2 5" xfId="55645"/>
    <cellStyle name="Total 2 8 2 2 2 6" xfId="55646"/>
    <cellStyle name="Total 2 8 2 2 2 7" xfId="55647"/>
    <cellStyle name="Total 2 8 2 2 2 8" xfId="55648"/>
    <cellStyle name="Total 2 8 2 2 2 9" xfId="55649"/>
    <cellStyle name="Total 2 8 2 2 3" xfId="55650"/>
    <cellStyle name="Total 2 8 2 2 3 2" xfId="55651"/>
    <cellStyle name="Total 2 8 2 2 3 3" xfId="55652"/>
    <cellStyle name="Total 2 8 2 2 3 4" xfId="55653"/>
    <cellStyle name="Total 2 8 2 2 3 5" xfId="55654"/>
    <cellStyle name="Total 2 8 2 2 3 6" xfId="55655"/>
    <cellStyle name="Total 2 8 2 2 3 7" xfId="55656"/>
    <cellStyle name="Total 2 8 2 2 3 8" xfId="55657"/>
    <cellStyle name="Total 2 8 2 2 3 9" xfId="55658"/>
    <cellStyle name="Total 2 8 2 2 4" xfId="55659"/>
    <cellStyle name="Total 2 8 2 2 4 2" xfId="55660"/>
    <cellStyle name="Total 2 8 2 2 4 3" xfId="55661"/>
    <cellStyle name="Total 2 8 2 2 4 4" xfId="55662"/>
    <cellStyle name="Total 2 8 2 2 4 5" xfId="55663"/>
    <cellStyle name="Total 2 8 2 2 4 6" xfId="55664"/>
    <cellStyle name="Total 2 8 2 2 4 7" xfId="55665"/>
    <cellStyle name="Total 2 8 2 2 4 8" xfId="55666"/>
    <cellStyle name="Total 2 8 2 2 4 9" xfId="55667"/>
    <cellStyle name="Total 2 8 2 2 5" xfId="55668"/>
    <cellStyle name="Total 2 8 2 2 5 2" xfId="55669"/>
    <cellStyle name="Total 2 8 2 2 5 3" xfId="55670"/>
    <cellStyle name="Total 2 8 2 2 5 4" xfId="55671"/>
    <cellStyle name="Total 2 8 2 2 5 5" xfId="55672"/>
    <cellStyle name="Total 2 8 2 2 5 6" xfId="55673"/>
    <cellStyle name="Total 2 8 2 2 5 7" xfId="55674"/>
    <cellStyle name="Total 2 8 2 2 5 8" xfId="55675"/>
    <cellStyle name="Total 2 8 2 2 5 9" xfId="55676"/>
    <cellStyle name="Total 2 8 2 2 6" xfId="55677"/>
    <cellStyle name="Total 2 8 2 2 6 2" xfId="55678"/>
    <cellStyle name="Total 2 8 2 2 6 3" xfId="55679"/>
    <cellStyle name="Total 2 8 2 2 6 4" xfId="55680"/>
    <cellStyle name="Total 2 8 2 2 6 5" xfId="55681"/>
    <cellStyle name="Total 2 8 2 2 6 6" xfId="55682"/>
    <cellStyle name="Total 2 8 2 2 6 7" xfId="55683"/>
    <cellStyle name="Total 2 8 2 2 6 8" xfId="55684"/>
    <cellStyle name="Total 2 8 2 2 6 9" xfId="55685"/>
    <cellStyle name="Total 2 8 2 2 7" xfId="55686"/>
    <cellStyle name="Total 2 8 2 2 8" xfId="55687"/>
    <cellStyle name="Total 2 8 2 2 9" xfId="55688"/>
    <cellStyle name="Total 2 8 2 3" xfId="55689"/>
    <cellStyle name="Total 2 8 2 3 2" xfId="55690"/>
    <cellStyle name="Total 2 8 2 3 3" xfId="55691"/>
    <cellStyle name="Total 2 8 2 3 4" xfId="55692"/>
    <cellStyle name="Total 2 8 2 3 5" xfId="55693"/>
    <cellStyle name="Total 2 8 2 3 6" xfId="55694"/>
    <cellStyle name="Total 2 8 2 3 7" xfId="55695"/>
    <cellStyle name="Total 2 8 2 3 8" xfId="55696"/>
    <cellStyle name="Total 2 8 2 3 9" xfId="55697"/>
    <cellStyle name="Total 2 8 2 4" xfId="55698"/>
    <cellStyle name="Total 2 8 2 4 2" xfId="55699"/>
    <cellStyle name="Total 2 8 2 4 3" xfId="55700"/>
    <cellStyle name="Total 2 8 2 4 4" xfId="55701"/>
    <cellStyle name="Total 2 8 2 4 5" xfId="55702"/>
    <cellStyle name="Total 2 8 2 4 6" xfId="55703"/>
    <cellStyle name="Total 2 8 2 4 7" xfId="55704"/>
    <cellStyle name="Total 2 8 2 4 8" xfId="55705"/>
    <cellStyle name="Total 2 8 2 4 9" xfId="55706"/>
    <cellStyle name="Total 2 8 2 5" xfId="55707"/>
    <cellStyle name="Total 2 8 2 5 2" xfId="55708"/>
    <cellStyle name="Total 2 8 2 5 3" xfId="55709"/>
    <cellStyle name="Total 2 8 2 5 4" xfId="55710"/>
    <cellStyle name="Total 2 8 2 5 5" xfId="55711"/>
    <cellStyle name="Total 2 8 2 5 6" xfId="55712"/>
    <cellStyle name="Total 2 8 2 5 7" xfId="55713"/>
    <cellStyle name="Total 2 8 2 5 8" xfId="55714"/>
    <cellStyle name="Total 2 8 2 5 9" xfId="55715"/>
    <cellStyle name="Total 2 8 2 6" xfId="55716"/>
    <cellStyle name="Total 2 8 2 6 2" xfId="55717"/>
    <cellStyle name="Total 2 8 2 6 3" xfId="55718"/>
    <cellStyle name="Total 2 8 2 6 4" xfId="55719"/>
    <cellStyle name="Total 2 8 2 6 5" xfId="55720"/>
    <cellStyle name="Total 2 8 2 6 6" xfId="55721"/>
    <cellStyle name="Total 2 8 2 6 7" xfId="55722"/>
    <cellStyle name="Total 2 8 2 6 8" xfId="55723"/>
    <cellStyle name="Total 2 8 2 6 9" xfId="55724"/>
    <cellStyle name="Total 2 8 2 7" xfId="55725"/>
    <cellStyle name="Total 2 8 2 7 2" xfId="55726"/>
    <cellStyle name="Total 2 8 2 7 3" xfId="55727"/>
    <cellStyle name="Total 2 8 2 7 4" xfId="55728"/>
    <cellStyle name="Total 2 8 2 7 5" xfId="55729"/>
    <cellStyle name="Total 2 8 2 7 6" xfId="55730"/>
    <cellStyle name="Total 2 8 2 7 7" xfId="55731"/>
    <cellStyle name="Total 2 8 2 7 8" xfId="55732"/>
    <cellStyle name="Total 2 8 2 7 9" xfId="55733"/>
    <cellStyle name="Total 2 8 2 8" xfId="55734"/>
    <cellStyle name="Total 2 8 2 8 2" xfId="55735"/>
    <cellStyle name="Total 2 8 2 8 3" xfId="55736"/>
    <cellStyle name="Total 2 8 2 8 4" xfId="55737"/>
    <cellStyle name="Total 2 8 2 8 5" xfId="55738"/>
    <cellStyle name="Total 2 8 2 8 6" xfId="55739"/>
    <cellStyle name="Total 2 8 2 8 7" xfId="55740"/>
    <cellStyle name="Total 2 8 2 8 8" xfId="55741"/>
    <cellStyle name="Total 2 8 2 8 9" xfId="55742"/>
    <cellStyle name="Total 2 8 2 9" xfId="55743"/>
    <cellStyle name="Total 2 8 3" xfId="55744"/>
    <cellStyle name="Total 2 8 3 10" xfId="55745"/>
    <cellStyle name="Total 2 8 3 11" xfId="55746"/>
    <cellStyle name="Total 2 8 3 12" xfId="55747"/>
    <cellStyle name="Total 2 8 3 13" xfId="55748"/>
    <cellStyle name="Total 2 8 3 14" xfId="55749"/>
    <cellStyle name="Total 2 8 3 15" xfId="55750"/>
    <cellStyle name="Total 2 8 3 16" xfId="55751"/>
    <cellStyle name="Total 2 8 3 2" xfId="55752"/>
    <cellStyle name="Total 2 8 3 2 10" xfId="55753"/>
    <cellStyle name="Total 2 8 3 2 11" xfId="55754"/>
    <cellStyle name="Total 2 8 3 2 12" xfId="55755"/>
    <cellStyle name="Total 2 8 3 2 13" xfId="55756"/>
    <cellStyle name="Total 2 8 3 2 14" xfId="55757"/>
    <cellStyle name="Total 2 8 3 2 2" xfId="55758"/>
    <cellStyle name="Total 2 8 3 2 2 2" xfId="55759"/>
    <cellStyle name="Total 2 8 3 2 2 3" xfId="55760"/>
    <cellStyle name="Total 2 8 3 2 2 4" xfId="55761"/>
    <cellStyle name="Total 2 8 3 2 2 5" xfId="55762"/>
    <cellStyle name="Total 2 8 3 2 2 6" xfId="55763"/>
    <cellStyle name="Total 2 8 3 2 2 7" xfId="55764"/>
    <cellStyle name="Total 2 8 3 2 2 8" xfId="55765"/>
    <cellStyle name="Total 2 8 3 2 2 9" xfId="55766"/>
    <cellStyle name="Total 2 8 3 2 3" xfId="55767"/>
    <cellStyle name="Total 2 8 3 2 3 2" xfId="55768"/>
    <cellStyle name="Total 2 8 3 2 3 3" xfId="55769"/>
    <cellStyle name="Total 2 8 3 2 3 4" xfId="55770"/>
    <cellStyle name="Total 2 8 3 2 3 5" xfId="55771"/>
    <cellStyle name="Total 2 8 3 2 3 6" xfId="55772"/>
    <cellStyle name="Total 2 8 3 2 3 7" xfId="55773"/>
    <cellStyle name="Total 2 8 3 2 3 8" xfId="55774"/>
    <cellStyle name="Total 2 8 3 2 3 9" xfId="55775"/>
    <cellStyle name="Total 2 8 3 2 4" xfId="55776"/>
    <cellStyle name="Total 2 8 3 2 4 2" xfId="55777"/>
    <cellStyle name="Total 2 8 3 2 4 3" xfId="55778"/>
    <cellStyle name="Total 2 8 3 2 4 4" xfId="55779"/>
    <cellStyle name="Total 2 8 3 2 4 5" xfId="55780"/>
    <cellStyle name="Total 2 8 3 2 4 6" xfId="55781"/>
    <cellStyle name="Total 2 8 3 2 4 7" xfId="55782"/>
    <cellStyle name="Total 2 8 3 2 4 8" xfId="55783"/>
    <cellStyle name="Total 2 8 3 2 4 9" xfId="55784"/>
    <cellStyle name="Total 2 8 3 2 5" xfId="55785"/>
    <cellStyle name="Total 2 8 3 2 5 2" xfId="55786"/>
    <cellStyle name="Total 2 8 3 2 5 3" xfId="55787"/>
    <cellStyle name="Total 2 8 3 2 5 4" xfId="55788"/>
    <cellStyle name="Total 2 8 3 2 5 5" xfId="55789"/>
    <cellStyle name="Total 2 8 3 2 5 6" xfId="55790"/>
    <cellStyle name="Total 2 8 3 2 5 7" xfId="55791"/>
    <cellStyle name="Total 2 8 3 2 5 8" xfId="55792"/>
    <cellStyle name="Total 2 8 3 2 5 9" xfId="55793"/>
    <cellStyle name="Total 2 8 3 2 6" xfId="55794"/>
    <cellStyle name="Total 2 8 3 2 6 2" xfId="55795"/>
    <cellStyle name="Total 2 8 3 2 6 3" xfId="55796"/>
    <cellStyle name="Total 2 8 3 2 6 4" xfId="55797"/>
    <cellStyle name="Total 2 8 3 2 6 5" xfId="55798"/>
    <cellStyle name="Total 2 8 3 2 6 6" xfId="55799"/>
    <cellStyle name="Total 2 8 3 2 6 7" xfId="55800"/>
    <cellStyle name="Total 2 8 3 2 6 8" xfId="55801"/>
    <cellStyle name="Total 2 8 3 2 6 9" xfId="55802"/>
    <cellStyle name="Total 2 8 3 2 7" xfId="55803"/>
    <cellStyle name="Total 2 8 3 2 8" xfId="55804"/>
    <cellStyle name="Total 2 8 3 2 9" xfId="55805"/>
    <cellStyle name="Total 2 8 3 3" xfId="55806"/>
    <cellStyle name="Total 2 8 3 3 2" xfId="55807"/>
    <cellStyle name="Total 2 8 3 3 3" xfId="55808"/>
    <cellStyle name="Total 2 8 3 3 4" xfId="55809"/>
    <cellStyle name="Total 2 8 3 3 5" xfId="55810"/>
    <cellStyle name="Total 2 8 3 3 6" xfId="55811"/>
    <cellStyle name="Total 2 8 3 3 7" xfId="55812"/>
    <cellStyle name="Total 2 8 3 3 8" xfId="55813"/>
    <cellStyle name="Total 2 8 3 3 9" xfId="55814"/>
    <cellStyle name="Total 2 8 3 4" xfId="55815"/>
    <cellStyle name="Total 2 8 3 4 2" xfId="55816"/>
    <cellStyle name="Total 2 8 3 4 3" xfId="55817"/>
    <cellStyle name="Total 2 8 3 4 4" xfId="55818"/>
    <cellStyle name="Total 2 8 3 4 5" xfId="55819"/>
    <cellStyle name="Total 2 8 3 4 6" xfId="55820"/>
    <cellStyle name="Total 2 8 3 4 7" xfId="55821"/>
    <cellStyle name="Total 2 8 3 4 8" xfId="55822"/>
    <cellStyle name="Total 2 8 3 4 9" xfId="55823"/>
    <cellStyle name="Total 2 8 3 5" xfId="55824"/>
    <cellStyle name="Total 2 8 3 5 2" xfId="55825"/>
    <cellStyle name="Total 2 8 3 5 3" xfId="55826"/>
    <cellStyle name="Total 2 8 3 5 4" xfId="55827"/>
    <cellStyle name="Total 2 8 3 5 5" xfId="55828"/>
    <cellStyle name="Total 2 8 3 5 6" xfId="55829"/>
    <cellStyle name="Total 2 8 3 5 7" xfId="55830"/>
    <cellStyle name="Total 2 8 3 5 8" xfId="55831"/>
    <cellStyle name="Total 2 8 3 5 9" xfId="55832"/>
    <cellStyle name="Total 2 8 3 6" xfId="55833"/>
    <cellStyle name="Total 2 8 3 6 2" xfId="55834"/>
    <cellStyle name="Total 2 8 3 6 3" xfId="55835"/>
    <cellStyle name="Total 2 8 3 6 4" xfId="55836"/>
    <cellStyle name="Total 2 8 3 6 5" xfId="55837"/>
    <cellStyle name="Total 2 8 3 6 6" xfId="55838"/>
    <cellStyle name="Total 2 8 3 6 7" xfId="55839"/>
    <cellStyle name="Total 2 8 3 6 8" xfId="55840"/>
    <cellStyle name="Total 2 8 3 6 9" xfId="55841"/>
    <cellStyle name="Total 2 8 3 7" xfId="55842"/>
    <cellStyle name="Total 2 8 3 7 2" xfId="55843"/>
    <cellStyle name="Total 2 8 3 7 3" xfId="55844"/>
    <cellStyle name="Total 2 8 3 7 4" xfId="55845"/>
    <cellStyle name="Total 2 8 3 7 5" xfId="55846"/>
    <cellStyle name="Total 2 8 3 7 6" xfId="55847"/>
    <cellStyle name="Total 2 8 3 7 7" xfId="55848"/>
    <cellStyle name="Total 2 8 3 7 8" xfId="55849"/>
    <cellStyle name="Total 2 8 3 7 9" xfId="55850"/>
    <cellStyle name="Total 2 8 3 8" xfId="55851"/>
    <cellStyle name="Total 2 8 3 8 2" xfId="55852"/>
    <cellStyle name="Total 2 8 3 8 3" xfId="55853"/>
    <cellStyle name="Total 2 8 3 8 4" xfId="55854"/>
    <cellStyle name="Total 2 8 3 8 5" xfId="55855"/>
    <cellStyle name="Total 2 8 3 8 6" xfId="55856"/>
    <cellStyle name="Total 2 8 3 8 7" xfId="55857"/>
    <cellStyle name="Total 2 8 3 8 8" xfId="55858"/>
    <cellStyle name="Total 2 8 3 8 9" xfId="55859"/>
    <cellStyle name="Total 2 8 3 9" xfId="55860"/>
    <cellStyle name="Total 2 8 4" xfId="55861"/>
    <cellStyle name="Total 2 8 4 10" xfId="55862"/>
    <cellStyle name="Total 2 8 4 11" xfId="55863"/>
    <cellStyle name="Total 2 8 4 12" xfId="55864"/>
    <cellStyle name="Total 2 8 4 13" xfId="55865"/>
    <cellStyle name="Total 2 8 4 14" xfId="55866"/>
    <cellStyle name="Total 2 8 4 15" xfId="55867"/>
    <cellStyle name="Total 2 8 4 16" xfId="55868"/>
    <cellStyle name="Total 2 8 4 2" xfId="55869"/>
    <cellStyle name="Total 2 8 4 2 10" xfId="55870"/>
    <cellStyle name="Total 2 8 4 2 11" xfId="55871"/>
    <cellStyle name="Total 2 8 4 2 12" xfId="55872"/>
    <cellStyle name="Total 2 8 4 2 13" xfId="55873"/>
    <cellStyle name="Total 2 8 4 2 14" xfId="55874"/>
    <cellStyle name="Total 2 8 4 2 2" xfId="55875"/>
    <cellStyle name="Total 2 8 4 2 2 2" xfId="55876"/>
    <cellStyle name="Total 2 8 4 2 2 3" xfId="55877"/>
    <cellStyle name="Total 2 8 4 2 2 4" xfId="55878"/>
    <cellStyle name="Total 2 8 4 2 2 5" xfId="55879"/>
    <cellStyle name="Total 2 8 4 2 2 6" xfId="55880"/>
    <cellStyle name="Total 2 8 4 2 2 7" xfId="55881"/>
    <cellStyle name="Total 2 8 4 2 2 8" xfId="55882"/>
    <cellStyle name="Total 2 8 4 2 2 9" xfId="55883"/>
    <cellStyle name="Total 2 8 4 2 3" xfId="55884"/>
    <cellStyle name="Total 2 8 4 2 3 2" xfId="55885"/>
    <cellStyle name="Total 2 8 4 2 3 3" xfId="55886"/>
    <cellStyle name="Total 2 8 4 2 3 4" xfId="55887"/>
    <cellStyle name="Total 2 8 4 2 3 5" xfId="55888"/>
    <cellStyle name="Total 2 8 4 2 3 6" xfId="55889"/>
    <cellStyle name="Total 2 8 4 2 3 7" xfId="55890"/>
    <cellStyle name="Total 2 8 4 2 3 8" xfId="55891"/>
    <cellStyle name="Total 2 8 4 2 3 9" xfId="55892"/>
    <cellStyle name="Total 2 8 4 2 4" xfId="55893"/>
    <cellStyle name="Total 2 8 4 2 4 2" xfId="55894"/>
    <cellStyle name="Total 2 8 4 2 4 3" xfId="55895"/>
    <cellStyle name="Total 2 8 4 2 4 4" xfId="55896"/>
    <cellStyle name="Total 2 8 4 2 4 5" xfId="55897"/>
    <cellStyle name="Total 2 8 4 2 4 6" xfId="55898"/>
    <cellStyle name="Total 2 8 4 2 4 7" xfId="55899"/>
    <cellStyle name="Total 2 8 4 2 4 8" xfId="55900"/>
    <cellStyle name="Total 2 8 4 2 4 9" xfId="55901"/>
    <cellStyle name="Total 2 8 4 2 5" xfId="55902"/>
    <cellStyle name="Total 2 8 4 2 5 2" xfId="55903"/>
    <cellStyle name="Total 2 8 4 2 5 3" xfId="55904"/>
    <cellStyle name="Total 2 8 4 2 5 4" xfId="55905"/>
    <cellStyle name="Total 2 8 4 2 5 5" xfId="55906"/>
    <cellStyle name="Total 2 8 4 2 5 6" xfId="55907"/>
    <cellStyle name="Total 2 8 4 2 5 7" xfId="55908"/>
    <cellStyle name="Total 2 8 4 2 5 8" xfId="55909"/>
    <cellStyle name="Total 2 8 4 2 5 9" xfId="55910"/>
    <cellStyle name="Total 2 8 4 2 6" xfId="55911"/>
    <cellStyle name="Total 2 8 4 2 6 2" xfId="55912"/>
    <cellStyle name="Total 2 8 4 2 6 3" xfId="55913"/>
    <cellStyle name="Total 2 8 4 2 6 4" xfId="55914"/>
    <cellStyle name="Total 2 8 4 2 6 5" xfId="55915"/>
    <cellStyle name="Total 2 8 4 2 6 6" xfId="55916"/>
    <cellStyle name="Total 2 8 4 2 6 7" xfId="55917"/>
    <cellStyle name="Total 2 8 4 2 6 8" xfId="55918"/>
    <cellStyle name="Total 2 8 4 2 6 9" xfId="55919"/>
    <cellStyle name="Total 2 8 4 2 7" xfId="55920"/>
    <cellStyle name="Total 2 8 4 2 8" xfId="55921"/>
    <cellStyle name="Total 2 8 4 2 9" xfId="55922"/>
    <cellStyle name="Total 2 8 4 3" xfId="55923"/>
    <cellStyle name="Total 2 8 4 3 2" xfId="55924"/>
    <cellStyle name="Total 2 8 4 3 3" xfId="55925"/>
    <cellStyle name="Total 2 8 4 3 4" xfId="55926"/>
    <cellStyle name="Total 2 8 4 3 5" xfId="55927"/>
    <cellStyle name="Total 2 8 4 3 6" xfId="55928"/>
    <cellStyle name="Total 2 8 4 3 7" xfId="55929"/>
    <cellStyle name="Total 2 8 4 3 8" xfId="55930"/>
    <cellStyle name="Total 2 8 4 3 9" xfId="55931"/>
    <cellStyle name="Total 2 8 4 4" xfId="55932"/>
    <cellStyle name="Total 2 8 4 4 2" xfId="55933"/>
    <cellStyle name="Total 2 8 4 4 3" xfId="55934"/>
    <cellStyle name="Total 2 8 4 4 4" xfId="55935"/>
    <cellStyle name="Total 2 8 4 4 5" xfId="55936"/>
    <cellStyle name="Total 2 8 4 4 6" xfId="55937"/>
    <cellStyle name="Total 2 8 4 4 7" xfId="55938"/>
    <cellStyle name="Total 2 8 4 4 8" xfId="55939"/>
    <cellStyle name="Total 2 8 4 4 9" xfId="55940"/>
    <cellStyle name="Total 2 8 4 5" xfId="55941"/>
    <cellStyle name="Total 2 8 4 5 2" xfId="55942"/>
    <cellStyle name="Total 2 8 4 5 3" xfId="55943"/>
    <cellStyle name="Total 2 8 4 5 4" xfId="55944"/>
    <cellStyle name="Total 2 8 4 5 5" xfId="55945"/>
    <cellStyle name="Total 2 8 4 5 6" xfId="55946"/>
    <cellStyle name="Total 2 8 4 5 7" xfId="55947"/>
    <cellStyle name="Total 2 8 4 5 8" xfId="55948"/>
    <cellStyle name="Total 2 8 4 5 9" xfId="55949"/>
    <cellStyle name="Total 2 8 4 6" xfId="55950"/>
    <cellStyle name="Total 2 8 4 6 2" xfId="55951"/>
    <cellStyle name="Total 2 8 4 6 3" xfId="55952"/>
    <cellStyle name="Total 2 8 4 6 4" xfId="55953"/>
    <cellStyle name="Total 2 8 4 6 5" xfId="55954"/>
    <cellStyle name="Total 2 8 4 6 6" xfId="55955"/>
    <cellStyle name="Total 2 8 4 6 7" xfId="55956"/>
    <cellStyle name="Total 2 8 4 6 8" xfId="55957"/>
    <cellStyle name="Total 2 8 4 6 9" xfId="55958"/>
    <cellStyle name="Total 2 8 4 7" xfId="55959"/>
    <cellStyle name="Total 2 8 4 7 2" xfId="55960"/>
    <cellStyle name="Total 2 8 4 7 3" xfId="55961"/>
    <cellStyle name="Total 2 8 4 7 4" xfId="55962"/>
    <cellStyle name="Total 2 8 4 7 5" xfId="55963"/>
    <cellStyle name="Total 2 8 4 7 6" xfId="55964"/>
    <cellStyle name="Total 2 8 4 7 7" xfId="55965"/>
    <cellStyle name="Total 2 8 4 7 8" xfId="55966"/>
    <cellStyle name="Total 2 8 4 7 9" xfId="55967"/>
    <cellStyle name="Total 2 8 4 8" xfId="55968"/>
    <cellStyle name="Total 2 8 4 8 2" xfId="55969"/>
    <cellStyle name="Total 2 8 4 8 3" xfId="55970"/>
    <cellStyle name="Total 2 8 4 8 4" xfId="55971"/>
    <cellStyle name="Total 2 8 4 8 5" xfId="55972"/>
    <cellStyle name="Total 2 8 4 8 6" xfId="55973"/>
    <cellStyle name="Total 2 8 4 8 7" xfId="55974"/>
    <cellStyle name="Total 2 8 4 8 8" xfId="55975"/>
    <cellStyle name="Total 2 8 4 8 9" xfId="55976"/>
    <cellStyle name="Total 2 8 4 9" xfId="55977"/>
    <cellStyle name="Total 2 8 5" xfId="55978"/>
    <cellStyle name="Total 2 8 5 2" xfId="55979"/>
    <cellStyle name="Total 2 8 5 3" xfId="55980"/>
    <cellStyle name="Total 2 8 5 4" xfId="55981"/>
    <cellStyle name="Total 2 8 5 5" xfId="55982"/>
    <cellStyle name="Total 2 8 5 6" xfId="55983"/>
    <cellStyle name="Total 2 8 5 7" xfId="55984"/>
    <cellStyle name="Total 2 8 5 8" xfId="55985"/>
    <cellStyle name="Total 2 8 5 9" xfId="55986"/>
    <cellStyle name="Total 2 8 6" xfId="55987"/>
    <cellStyle name="Total 2 8 6 2" xfId="55988"/>
    <cellStyle name="Total 2 8 6 3" xfId="55989"/>
    <cellStyle name="Total 2 8 6 4" xfId="55990"/>
    <cellStyle name="Total 2 8 6 5" xfId="55991"/>
    <cellStyle name="Total 2 8 6 6" xfId="55992"/>
    <cellStyle name="Total 2 8 6 7" xfId="55993"/>
    <cellStyle name="Total 2 8 6 8" xfId="55994"/>
    <cellStyle name="Total 2 8 6 9" xfId="55995"/>
    <cellStyle name="Total 2 8 7" xfId="55996"/>
    <cellStyle name="Total 2 8 7 2" xfId="55997"/>
    <cellStyle name="Total 2 8 7 3" xfId="55998"/>
    <cellStyle name="Total 2 8 7 4" xfId="55999"/>
    <cellStyle name="Total 2 8 7 5" xfId="56000"/>
    <cellStyle name="Total 2 8 7 6" xfId="56001"/>
    <cellStyle name="Total 2 8 7 7" xfId="56002"/>
    <cellStyle name="Total 2 8 7 8" xfId="56003"/>
    <cellStyle name="Total 2 8 7 9" xfId="56004"/>
    <cellStyle name="Total 2 8 8" xfId="56005"/>
    <cellStyle name="Total 2 8 8 2" xfId="56006"/>
    <cellStyle name="Total 2 8 8 3" xfId="56007"/>
    <cellStyle name="Total 2 8 8 4" xfId="56008"/>
    <cellStyle name="Total 2 8 8 5" xfId="56009"/>
    <cellStyle name="Total 2 8 8 6" xfId="56010"/>
    <cellStyle name="Total 2 8 8 7" xfId="56011"/>
    <cellStyle name="Total 2 8 8 8" xfId="56012"/>
    <cellStyle name="Total 2 8 8 9" xfId="56013"/>
    <cellStyle name="Total 2 8 9" xfId="56014"/>
    <cellStyle name="Total 2 8 9 2" xfId="56015"/>
    <cellStyle name="Total 2 8 9 3" xfId="56016"/>
    <cellStyle name="Total 2 8 9 4" xfId="56017"/>
    <cellStyle name="Total 2 8 9 5" xfId="56018"/>
    <cellStyle name="Total 2 8 9 6" xfId="56019"/>
    <cellStyle name="Total 2 8 9 7" xfId="56020"/>
    <cellStyle name="Total 2 8 9 8" xfId="56021"/>
    <cellStyle name="Total 2 8 9 9" xfId="56022"/>
    <cellStyle name="Total 2 9" xfId="56023"/>
    <cellStyle name="Total 2 9 10" xfId="56024"/>
    <cellStyle name="Total 2 9 10 2" xfId="56025"/>
    <cellStyle name="Total 2 9 10 3" xfId="56026"/>
    <cellStyle name="Total 2 9 10 4" xfId="56027"/>
    <cellStyle name="Total 2 9 10 5" xfId="56028"/>
    <cellStyle name="Total 2 9 10 6" xfId="56029"/>
    <cellStyle name="Total 2 9 10 7" xfId="56030"/>
    <cellStyle name="Total 2 9 10 8" xfId="56031"/>
    <cellStyle name="Total 2 9 10 9" xfId="56032"/>
    <cellStyle name="Total 2 9 11" xfId="56033"/>
    <cellStyle name="Total 2 9 11 2" xfId="56034"/>
    <cellStyle name="Total 2 9 11 3" xfId="56035"/>
    <cellStyle name="Total 2 9 11 4" xfId="56036"/>
    <cellStyle name="Total 2 9 11 5" xfId="56037"/>
    <cellStyle name="Total 2 9 11 6" xfId="56038"/>
    <cellStyle name="Total 2 9 11 7" xfId="56039"/>
    <cellStyle name="Total 2 9 11 8" xfId="56040"/>
    <cellStyle name="Total 2 9 11 9" xfId="56041"/>
    <cellStyle name="Total 2 9 12" xfId="56042"/>
    <cellStyle name="Total 2 9 13" xfId="56043"/>
    <cellStyle name="Total 2 9 14" xfId="56044"/>
    <cellStyle name="Total 2 9 2" xfId="56045"/>
    <cellStyle name="Total 2 9 2 10" xfId="56046"/>
    <cellStyle name="Total 2 9 2 11" xfId="56047"/>
    <cellStyle name="Total 2 9 2 12" xfId="56048"/>
    <cellStyle name="Total 2 9 2 13" xfId="56049"/>
    <cellStyle name="Total 2 9 2 14" xfId="56050"/>
    <cellStyle name="Total 2 9 2 15" xfId="56051"/>
    <cellStyle name="Total 2 9 2 16" xfId="56052"/>
    <cellStyle name="Total 2 9 2 2" xfId="56053"/>
    <cellStyle name="Total 2 9 2 2 10" xfId="56054"/>
    <cellStyle name="Total 2 9 2 2 11" xfId="56055"/>
    <cellStyle name="Total 2 9 2 2 12" xfId="56056"/>
    <cellStyle name="Total 2 9 2 2 13" xfId="56057"/>
    <cellStyle name="Total 2 9 2 2 14" xfId="56058"/>
    <cellStyle name="Total 2 9 2 2 2" xfId="56059"/>
    <cellStyle name="Total 2 9 2 2 2 2" xfId="56060"/>
    <cellStyle name="Total 2 9 2 2 2 3" xfId="56061"/>
    <cellStyle name="Total 2 9 2 2 2 4" xfId="56062"/>
    <cellStyle name="Total 2 9 2 2 2 5" xfId="56063"/>
    <cellStyle name="Total 2 9 2 2 2 6" xfId="56064"/>
    <cellStyle name="Total 2 9 2 2 2 7" xfId="56065"/>
    <cellStyle name="Total 2 9 2 2 2 8" xfId="56066"/>
    <cellStyle name="Total 2 9 2 2 2 9" xfId="56067"/>
    <cellStyle name="Total 2 9 2 2 3" xfId="56068"/>
    <cellStyle name="Total 2 9 2 2 3 2" xfId="56069"/>
    <cellStyle name="Total 2 9 2 2 3 3" xfId="56070"/>
    <cellStyle name="Total 2 9 2 2 3 4" xfId="56071"/>
    <cellStyle name="Total 2 9 2 2 3 5" xfId="56072"/>
    <cellStyle name="Total 2 9 2 2 3 6" xfId="56073"/>
    <cellStyle name="Total 2 9 2 2 3 7" xfId="56074"/>
    <cellStyle name="Total 2 9 2 2 3 8" xfId="56075"/>
    <cellStyle name="Total 2 9 2 2 3 9" xfId="56076"/>
    <cellStyle name="Total 2 9 2 2 4" xfId="56077"/>
    <cellStyle name="Total 2 9 2 2 4 2" xfId="56078"/>
    <cellStyle name="Total 2 9 2 2 4 3" xfId="56079"/>
    <cellStyle name="Total 2 9 2 2 4 4" xfId="56080"/>
    <cellStyle name="Total 2 9 2 2 4 5" xfId="56081"/>
    <cellStyle name="Total 2 9 2 2 4 6" xfId="56082"/>
    <cellStyle name="Total 2 9 2 2 4 7" xfId="56083"/>
    <cellStyle name="Total 2 9 2 2 4 8" xfId="56084"/>
    <cellStyle name="Total 2 9 2 2 4 9" xfId="56085"/>
    <cellStyle name="Total 2 9 2 2 5" xfId="56086"/>
    <cellStyle name="Total 2 9 2 2 5 2" xfId="56087"/>
    <cellStyle name="Total 2 9 2 2 5 3" xfId="56088"/>
    <cellStyle name="Total 2 9 2 2 5 4" xfId="56089"/>
    <cellStyle name="Total 2 9 2 2 5 5" xfId="56090"/>
    <cellStyle name="Total 2 9 2 2 5 6" xfId="56091"/>
    <cellStyle name="Total 2 9 2 2 5 7" xfId="56092"/>
    <cellStyle name="Total 2 9 2 2 5 8" xfId="56093"/>
    <cellStyle name="Total 2 9 2 2 5 9" xfId="56094"/>
    <cellStyle name="Total 2 9 2 2 6" xfId="56095"/>
    <cellStyle name="Total 2 9 2 2 6 2" xfId="56096"/>
    <cellStyle name="Total 2 9 2 2 6 3" xfId="56097"/>
    <cellStyle name="Total 2 9 2 2 6 4" xfId="56098"/>
    <cellStyle name="Total 2 9 2 2 6 5" xfId="56099"/>
    <cellStyle name="Total 2 9 2 2 6 6" xfId="56100"/>
    <cellStyle name="Total 2 9 2 2 6 7" xfId="56101"/>
    <cellStyle name="Total 2 9 2 2 6 8" xfId="56102"/>
    <cellStyle name="Total 2 9 2 2 6 9" xfId="56103"/>
    <cellStyle name="Total 2 9 2 2 7" xfId="56104"/>
    <cellStyle name="Total 2 9 2 2 8" xfId="56105"/>
    <cellStyle name="Total 2 9 2 2 9" xfId="56106"/>
    <cellStyle name="Total 2 9 2 3" xfId="56107"/>
    <cellStyle name="Total 2 9 2 3 2" xfId="56108"/>
    <cellStyle name="Total 2 9 2 3 3" xfId="56109"/>
    <cellStyle name="Total 2 9 2 3 4" xfId="56110"/>
    <cellStyle name="Total 2 9 2 3 5" xfId="56111"/>
    <cellStyle name="Total 2 9 2 3 6" xfId="56112"/>
    <cellStyle name="Total 2 9 2 3 7" xfId="56113"/>
    <cellStyle name="Total 2 9 2 3 8" xfId="56114"/>
    <cellStyle name="Total 2 9 2 3 9" xfId="56115"/>
    <cellStyle name="Total 2 9 2 4" xfId="56116"/>
    <cellStyle name="Total 2 9 2 4 2" xfId="56117"/>
    <cellStyle name="Total 2 9 2 4 3" xfId="56118"/>
    <cellStyle name="Total 2 9 2 4 4" xfId="56119"/>
    <cellStyle name="Total 2 9 2 4 5" xfId="56120"/>
    <cellStyle name="Total 2 9 2 4 6" xfId="56121"/>
    <cellStyle name="Total 2 9 2 4 7" xfId="56122"/>
    <cellStyle name="Total 2 9 2 4 8" xfId="56123"/>
    <cellStyle name="Total 2 9 2 4 9" xfId="56124"/>
    <cellStyle name="Total 2 9 2 5" xfId="56125"/>
    <cellStyle name="Total 2 9 2 5 2" xfId="56126"/>
    <cellStyle name="Total 2 9 2 5 3" xfId="56127"/>
    <cellStyle name="Total 2 9 2 5 4" xfId="56128"/>
    <cellStyle name="Total 2 9 2 5 5" xfId="56129"/>
    <cellStyle name="Total 2 9 2 5 6" xfId="56130"/>
    <cellStyle name="Total 2 9 2 5 7" xfId="56131"/>
    <cellStyle name="Total 2 9 2 5 8" xfId="56132"/>
    <cellStyle name="Total 2 9 2 5 9" xfId="56133"/>
    <cellStyle name="Total 2 9 2 6" xfId="56134"/>
    <cellStyle name="Total 2 9 2 6 2" xfId="56135"/>
    <cellStyle name="Total 2 9 2 6 3" xfId="56136"/>
    <cellStyle name="Total 2 9 2 6 4" xfId="56137"/>
    <cellStyle name="Total 2 9 2 6 5" xfId="56138"/>
    <cellStyle name="Total 2 9 2 6 6" xfId="56139"/>
    <cellStyle name="Total 2 9 2 6 7" xfId="56140"/>
    <cellStyle name="Total 2 9 2 6 8" xfId="56141"/>
    <cellStyle name="Total 2 9 2 6 9" xfId="56142"/>
    <cellStyle name="Total 2 9 2 7" xfId="56143"/>
    <cellStyle name="Total 2 9 2 7 2" xfId="56144"/>
    <cellStyle name="Total 2 9 2 7 3" xfId="56145"/>
    <cellStyle name="Total 2 9 2 7 4" xfId="56146"/>
    <cellStyle name="Total 2 9 2 7 5" xfId="56147"/>
    <cellStyle name="Total 2 9 2 7 6" xfId="56148"/>
    <cellStyle name="Total 2 9 2 7 7" xfId="56149"/>
    <cellStyle name="Total 2 9 2 7 8" xfId="56150"/>
    <cellStyle name="Total 2 9 2 7 9" xfId="56151"/>
    <cellStyle name="Total 2 9 2 8" xfId="56152"/>
    <cellStyle name="Total 2 9 2 8 2" xfId="56153"/>
    <cellStyle name="Total 2 9 2 8 3" xfId="56154"/>
    <cellStyle name="Total 2 9 2 8 4" xfId="56155"/>
    <cellStyle name="Total 2 9 2 8 5" xfId="56156"/>
    <cellStyle name="Total 2 9 2 8 6" xfId="56157"/>
    <cellStyle name="Total 2 9 2 8 7" xfId="56158"/>
    <cellStyle name="Total 2 9 2 8 8" xfId="56159"/>
    <cellStyle name="Total 2 9 2 8 9" xfId="56160"/>
    <cellStyle name="Total 2 9 2 9" xfId="56161"/>
    <cellStyle name="Total 2 9 3" xfId="56162"/>
    <cellStyle name="Total 2 9 3 10" xfId="56163"/>
    <cellStyle name="Total 2 9 3 11" xfId="56164"/>
    <cellStyle name="Total 2 9 3 12" xfId="56165"/>
    <cellStyle name="Total 2 9 3 13" xfId="56166"/>
    <cellStyle name="Total 2 9 3 14" xfId="56167"/>
    <cellStyle name="Total 2 9 3 15" xfId="56168"/>
    <cellStyle name="Total 2 9 3 16" xfId="56169"/>
    <cellStyle name="Total 2 9 3 2" xfId="56170"/>
    <cellStyle name="Total 2 9 3 2 10" xfId="56171"/>
    <cellStyle name="Total 2 9 3 2 11" xfId="56172"/>
    <cellStyle name="Total 2 9 3 2 12" xfId="56173"/>
    <cellStyle name="Total 2 9 3 2 13" xfId="56174"/>
    <cellStyle name="Total 2 9 3 2 14" xfId="56175"/>
    <cellStyle name="Total 2 9 3 2 2" xfId="56176"/>
    <cellStyle name="Total 2 9 3 2 2 2" xfId="56177"/>
    <cellStyle name="Total 2 9 3 2 2 3" xfId="56178"/>
    <cellStyle name="Total 2 9 3 2 2 4" xfId="56179"/>
    <cellStyle name="Total 2 9 3 2 2 5" xfId="56180"/>
    <cellStyle name="Total 2 9 3 2 2 6" xfId="56181"/>
    <cellStyle name="Total 2 9 3 2 2 7" xfId="56182"/>
    <cellStyle name="Total 2 9 3 2 2 8" xfId="56183"/>
    <cellStyle name="Total 2 9 3 2 2 9" xfId="56184"/>
    <cellStyle name="Total 2 9 3 2 3" xfId="56185"/>
    <cellStyle name="Total 2 9 3 2 3 2" xfId="56186"/>
    <cellStyle name="Total 2 9 3 2 3 3" xfId="56187"/>
    <cellStyle name="Total 2 9 3 2 3 4" xfId="56188"/>
    <cellStyle name="Total 2 9 3 2 3 5" xfId="56189"/>
    <cellStyle name="Total 2 9 3 2 3 6" xfId="56190"/>
    <cellStyle name="Total 2 9 3 2 3 7" xfId="56191"/>
    <cellStyle name="Total 2 9 3 2 3 8" xfId="56192"/>
    <cellStyle name="Total 2 9 3 2 3 9" xfId="56193"/>
    <cellStyle name="Total 2 9 3 2 4" xfId="56194"/>
    <cellStyle name="Total 2 9 3 2 4 2" xfId="56195"/>
    <cellStyle name="Total 2 9 3 2 4 3" xfId="56196"/>
    <cellStyle name="Total 2 9 3 2 4 4" xfId="56197"/>
    <cellStyle name="Total 2 9 3 2 4 5" xfId="56198"/>
    <cellStyle name="Total 2 9 3 2 4 6" xfId="56199"/>
    <cellStyle name="Total 2 9 3 2 4 7" xfId="56200"/>
    <cellStyle name="Total 2 9 3 2 4 8" xfId="56201"/>
    <cellStyle name="Total 2 9 3 2 4 9" xfId="56202"/>
    <cellStyle name="Total 2 9 3 2 5" xfId="56203"/>
    <cellStyle name="Total 2 9 3 2 5 2" xfId="56204"/>
    <cellStyle name="Total 2 9 3 2 5 3" xfId="56205"/>
    <cellStyle name="Total 2 9 3 2 5 4" xfId="56206"/>
    <cellStyle name="Total 2 9 3 2 5 5" xfId="56207"/>
    <cellStyle name="Total 2 9 3 2 5 6" xfId="56208"/>
    <cellStyle name="Total 2 9 3 2 5 7" xfId="56209"/>
    <cellStyle name="Total 2 9 3 2 5 8" xfId="56210"/>
    <cellStyle name="Total 2 9 3 2 5 9" xfId="56211"/>
    <cellStyle name="Total 2 9 3 2 6" xfId="56212"/>
    <cellStyle name="Total 2 9 3 2 6 2" xfId="56213"/>
    <cellStyle name="Total 2 9 3 2 6 3" xfId="56214"/>
    <cellStyle name="Total 2 9 3 2 6 4" xfId="56215"/>
    <cellStyle name="Total 2 9 3 2 6 5" xfId="56216"/>
    <cellStyle name="Total 2 9 3 2 6 6" xfId="56217"/>
    <cellStyle name="Total 2 9 3 2 6 7" xfId="56218"/>
    <cellStyle name="Total 2 9 3 2 6 8" xfId="56219"/>
    <cellStyle name="Total 2 9 3 2 6 9" xfId="56220"/>
    <cellStyle name="Total 2 9 3 2 7" xfId="56221"/>
    <cellStyle name="Total 2 9 3 2 8" xfId="56222"/>
    <cellStyle name="Total 2 9 3 2 9" xfId="56223"/>
    <cellStyle name="Total 2 9 3 3" xfId="56224"/>
    <cellStyle name="Total 2 9 3 3 2" xfId="56225"/>
    <cellStyle name="Total 2 9 3 3 3" xfId="56226"/>
    <cellStyle name="Total 2 9 3 3 4" xfId="56227"/>
    <cellStyle name="Total 2 9 3 3 5" xfId="56228"/>
    <cellStyle name="Total 2 9 3 3 6" xfId="56229"/>
    <cellStyle name="Total 2 9 3 3 7" xfId="56230"/>
    <cellStyle name="Total 2 9 3 3 8" xfId="56231"/>
    <cellStyle name="Total 2 9 3 3 9" xfId="56232"/>
    <cellStyle name="Total 2 9 3 4" xfId="56233"/>
    <cellStyle name="Total 2 9 3 4 2" xfId="56234"/>
    <cellStyle name="Total 2 9 3 4 3" xfId="56235"/>
    <cellStyle name="Total 2 9 3 4 4" xfId="56236"/>
    <cellStyle name="Total 2 9 3 4 5" xfId="56237"/>
    <cellStyle name="Total 2 9 3 4 6" xfId="56238"/>
    <cellStyle name="Total 2 9 3 4 7" xfId="56239"/>
    <cellStyle name="Total 2 9 3 4 8" xfId="56240"/>
    <cellStyle name="Total 2 9 3 4 9" xfId="56241"/>
    <cellStyle name="Total 2 9 3 5" xfId="56242"/>
    <cellStyle name="Total 2 9 3 5 2" xfId="56243"/>
    <cellStyle name="Total 2 9 3 5 3" xfId="56244"/>
    <cellStyle name="Total 2 9 3 5 4" xfId="56245"/>
    <cellStyle name="Total 2 9 3 5 5" xfId="56246"/>
    <cellStyle name="Total 2 9 3 5 6" xfId="56247"/>
    <cellStyle name="Total 2 9 3 5 7" xfId="56248"/>
    <cellStyle name="Total 2 9 3 5 8" xfId="56249"/>
    <cellStyle name="Total 2 9 3 5 9" xfId="56250"/>
    <cellStyle name="Total 2 9 3 6" xfId="56251"/>
    <cellStyle name="Total 2 9 3 6 2" xfId="56252"/>
    <cellStyle name="Total 2 9 3 6 3" xfId="56253"/>
    <cellStyle name="Total 2 9 3 6 4" xfId="56254"/>
    <cellStyle name="Total 2 9 3 6 5" xfId="56255"/>
    <cellStyle name="Total 2 9 3 6 6" xfId="56256"/>
    <cellStyle name="Total 2 9 3 6 7" xfId="56257"/>
    <cellStyle name="Total 2 9 3 6 8" xfId="56258"/>
    <cellStyle name="Total 2 9 3 6 9" xfId="56259"/>
    <cellStyle name="Total 2 9 3 7" xfId="56260"/>
    <cellStyle name="Total 2 9 3 7 2" xfId="56261"/>
    <cellStyle name="Total 2 9 3 7 3" xfId="56262"/>
    <cellStyle name="Total 2 9 3 7 4" xfId="56263"/>
    <cellStyle name="Total 2 9 3 7 5" xfId="56264"/>
    <cellStyle name="Total 2 9 3 7 6" xfId="56265"/>
    <cellStyle name="Total 2 9 3 7 7" xfId="56266"/>
    <cellStyle name="Total 2 9 3 7 8" xfId="56267"/>
    <cellStyle name="Total 2 9 3 7 9" xfId="56268"/>
    <cellStyle name="Total 2 9 3 8" xfId="56269"/>
    <cellStyle name="Total 2 9 3 8 2" xfId="56270"/>
    <cellStyle name="Total 2 9 3 8 3" xfId="56271"/>
    <cellStyle name="Total 2 9 3 8 4" xfId="56272"/>
    <cellStyle name="Total 2 9 3 8 5" xfId="56273"/>
    <cellStyle name="Total 2 9 3 8 6" xfId="56274"/>
    <cellStyle name="Total 2 9 3 8 7" xfId="56275"/>
    <cellStyle name="Total 2 9 3 8 8" xfId="56276"/>
    <cellStyle name="Total 2 9 3 8 9" xfId="56277"/>
    <cellStyle name="Total 2 9 3 9" xfId="56278"/>
    <cellStyle name="Total 2 9 4" xfId="56279"/>
    <cellStyle name="Total 2 9 4 10" xfId="56280"/>
    <cellStyle name="Total 2 9 4 11" xfId="56281"/>
    <cellStyle name="Total 2 9 4 12" xfId="56282"/>
    <cellStyle name="Total 2 9 4 13" xfId="56283"/>
    <cellStyle name="Total 2 9 4 14" xfId="56284"/>
    <cellStyle name="Total 2 9 4 15" xfId="56285"/>
    <cellStyle name="Total 2 9 4 16" xfId="56286"/>
    <cellStyle name="Total 2 9 4 2" xfId="56287"/>
    <cellStyle name="Total 2 9 4 2 10" xfId="56288"/>
    <cellStyle name="Total 2 9 4 2 11" xfId="56289"/>
    <cellStyle name="Total 2 9 4 2 12" xfId="56290"/>
    <cellStyle name="Total 2 9 4 2 13" xfId="56291"/>
    <cellStyle name="Total 2 9 4 2 14" xfId="56292"/>
    <cellStyle name="Total 2 9 4 2 2" xfId="56293"/>
    <cellStyle name="Total 2 9 4 2 2 2" xfId="56294"/>
    <cellStyle name="Total 2 9 4 2 2 3" xfId="56295"/>
    <cellStyle name="Total 2 9 4 2 2 4" xfId="56296"/>
    <cellStyle name="Total 2 9 4 2 2 5" xfId="56297"/>
    <cellStyle name="Total 2 9 4 2 2 6" xfId="56298"/>
    <cellStyle name="Total 2 9 4 2 2 7" xfId="56299"/>
    <cellStyle name="Total 2 9 4 2 2 8" xfId="56300"/>
    <cellStyle name="Total 2 9 4 2 2 9" xfId="56301"/>
    <cellStyle name="Total 2 9 4 2 3" xfId="56302"/>
    <cellStyle name="Total 2 9 4 2 3 2" xfId="56303"/>
    <cellStyle name="Total 2 9 4 2 3 3" xfId="56304"/>
    <cellStyle name="Total 2 9 4 2 3 4" xfId="56305"/>
    <cellStyle name="Total 2 9 4 2 3 5" xfId="56306"/>
    <cellStyle name="Total 2 9 4 2 3 6" xfId="56307"/>
    <cellStyle name="Total 2 9 4 2 3 7" xfId="56308"/>
    <cellStyle name="Total 2 9 4 2 3 8" xfId="56309"/>
    <cellStyle name="Total 2 9 4 2 3 9" xfId="56310"/>
    <cellStyle name="Total 2 9 4 2 4" xfId="56311"/>
    <cellStyle name="Total 2 9 4 2 4 2" xfId="56312"/>
    <cellStyle name="Total 2 9 4 2 4 3" xfId="56313"/>
    <cellStyle name="Total 2 9 4 2 4 4" xfId="56314"/>
    <cellStyle name="Total 2 9 4 2 4 5" xfId="56315"/>
    <cellStyle name="Total 2 9 4 2 4 6" xfId="56316"/>
    <cellStyle name="Total 2 9 4 2 4 7" xfId="56317"/>
    <cellStyle name="Total 2 9 4 2 4 8" xfId="56318"/>
    <cellStyle name="Total 2 9 4 2 4 9" xfId="56319"/>
    <cellStyle name="Total 2 9 4 2 5" xfId="56320"/>
    <cellStyle name="Total 2 9 4 2 5 2" xfId="56321"/>
    <cellStyle name="Total 2 9 4 2 5 3" xfId="56322"/>
    <cellStyle name="Total 2 9 4 2 5 4" xfId="56323"/>
    <cellStyle name="Total 2 9 4 2 5 5" xfId="56324"/>
    <cellStyle name="Total 2 9 4 2 5 6" xfId="56325"/>
    <cellStyle name="Total 2 9 4 2 5 7" xfId="56326"/>
    <cellStyle name="Total 2 9 4 2 5 8" xfId="56327"/>
    <cellStyle name="Total 2 9 4 2 5 9" xfId="56328"/>
    <cellStyle name="Total 2 9 4 2 6" xfId="56329"/>
    <cellStyle name="Total 2 9 4 2 6 2" xfId="56330"/>
    <cellStyle name="Total 2 9 4 2 6 3" xfId="56331"/>
    <cellStyle name="Total 2 9 4 2 6 4" xfId="56332"/>
    <cellStyle name="Total 2 9 4 2 6 5" xfId="56333"/>
    <cellStyle name="Total 2 9 4 2 6 6" xfId="56334"/>
    <cellStyle name="Total 2 9 4 2 6 7" xfId="56335"/>
    <cellStyle name="Total 2 9 4 2 6 8" xfId="56336"/>
    <cellStyle name="Total 2 9 4 2 6 9" xfId="56337"/>
    <cellStyle name="Total 2 9 4 2 7" xfId="56338"/>
    <cellStyle name="Total 2 9 4 2 8" xfId="56339"/>
    <cellStyle name="Total 2 9 4 2 9" xfId="56340"/>
    <cellStyle name="Total 2 9 4 3" xfId="56341"/>
    <cellStyle name="Total 2 9 4 3 2" xfId="56342"/>
    <cellStyle name="Total 2 9 4 3 3" xfId="56343"/>
    <cellStyle name="Total 2 9 4 3 4" xfId="56344"/>
    <cellStyle name="Total 2 9 4 3 5" xfId="56345"/>
    <cellStyle name="Total 2 9 4 3 6" xfId="56346"/>
    <cellStyle name="Total 2 9 4 3 7" xfId="56347"/>
    <cellStyle name="Total 2 9 4 3 8" xfId="56348"/>
    <cellStyle name="Total 2 9 4 3 9" xfId="56349"/>
    <cellStyle name="Total 2 9 4 4" xfId="56350"/>
    <cellStyle name="Total 2 9 4 4 2" xfId="56351"/>
    <cellStyle name="Total 2 9 4 4 3" xfId="56352"/>
    <cellStyle name="Total 2 9 4 4 4" xfId="56353"/>
    <cellStyle name="Total 2 9 4 4 5" xfId="56354"/>
    <cellStyle name="Total 2 9 4 4 6" xfId="56355"/>
    <cellStyle name="Total 2 9 4 4 7" xfId="56356"/>
    <cellStyle name="Total 2 9 4 4 8" xfId="56357"/>
    <cellStyle name="Total 2 9 4 4 9" xfId="56358"/>
    <cellStyle name="Total 2 9 4 5" xfId="56359"/>
    <cellStyle name="Total 2 9 4 5 2" xfId="56360"/>
    <cellStyle name="Total 2 9 4 5 3" xfId="56361"/>
    <cellStyle name="Total 2 9 4 5 4" xfId="56362"/>
    <cellStyle name="Total 2 9 4 5 5" xfId="56363"/>
    <cellStyle name="Total 2 9 4 5 6" xfId="56364"/>
    <cellStyle name="Total 2 9 4 5 7" xfId="56365"/>
    <cellStyle name="Total 2 9 4 5 8" xfId="56366"/>
    <cellStyle name="Total 2 9 4 5 9" xfId="56367"/>
    <cellStyle name="Total 2 9 4 6" xfId="56368"/>
    <cellStyle name="Total 2 9 4 6 2" xfId="56369"/>
    <cellStyle name="Total 2 9 4 6 3" xfId="56370"/>
    <cellStyle name="Total 2 9 4 6 4" xfId="56371"/>
    <cellStyle name="Total 2 9 4 6 5" xfId="56372"/>
    <cellStyle name="Total 2 9 4 6 6" xfId="56373"/>
    <cellStyle name="Total 2 9 4 6 7" xfId="56374"/>
    <cellStyle name="Total 2 9 4 6 8" xfId="56375"/>
    <cellStyle name="Total 2 9 4 6 9" xfId="56376"/>
    <cellStyle name="Total 2 9 4 7" xfId="56377"/>
    <cellStyle name="Total 2 9 4 7 2" xfId="56378"/>
    <cellStyle name="Total 2 9 4 7 3" xfId="56379"/>
    <cellStyle name="Total 2 9 4 7 4" xfId="56380"/>
    <cellStyle name="Total 2 9 4 7 5" xfId="56381"/>
    <cellStyle name="Total 2 9 4 7 6" xfId="56382"/>
    <cellStyle name="Total 2 9 4 7 7" xfId="56383"/>
    <cellStyle name="Total 2 9 4 7 8" xfId="56384"/>
    <cellStyle name="Total 2 9 4 7 9" xfId="56385"/>
    <cellStyle name="Total 2 9 4 8" xfId="56386"/>
    <cellStyle name="Total 2 9 4 8 2" xfId="56387"/>
    <cellStyle name="Total 2 9 4 8 3" xfId="56388"/>
    <cellStyle name="Total 2 9 4 8 4" xfId="56389"/>
    <cellStyle name="Total 2 9 4 8 5" xfId="56390"/>
    <cellStyle name="Total 2 9 4 8 6" xfId="56391"/>
    <cellStyle name="Total 2 9 4 8 7" xfId="56392"/>
    <cellStyle name="Total 2 9 4 8 8" xfId="56393"/>
    <cellStyle name="Total 2 9 4 8 9" xfId="56394"/>
    <cellStyle name="Total 2 9 4 9" xfId="56395"/>
    <cellStyle name="Total 2 9 5" xfId="56396"/>
    <cellStyle name="Total 2 9 5 2" xfId="56397"/>
    <cellStyle name="Total 2 9 5 3" xfId="56398"/>
    <cellStyle name="Total 2 9 5 4" xfId="56399"/>
    <cellStyle name="Total 2 9 5 5" xfId="56400"/>
    <cellStyle name="Total 2 9 5 6" xfId="56401"/>
    <cellStyle name="Total 2 9 5 7" xfId="56402"/>
    <cellStyle name="Total 2 9 5 8" xfId="56403"/>
    <cellStyle name="Total 2 9 5 9" xfId="56404"/>
    <cellStyle name="Total 2 9 6" xfId="56405"/>
    <cellStyle name="Total 2 9 6 2" xfId="56406"/>
    <cellStyle name="Total 2 9 6 3" xfId="56407"/>
    <cellStyle name="Total 2 9 6 4" xfId="56408"/>
    <cellStyle name="Total 2 9 6 5" xfId="56409"/>
    <cellStyle name="Total 2 9 6 6" xfId="56410"/>
    <cellStyle name="Total 2 9 6 7" xfId="56411"/>
    <cellStyle name="Total 2 9 6 8" xfId="56412"/>
    <cellStyle name="Total 2 9 6 9" xfId="56413"/>
    <cellStyle name="Total 2 9 7" xfId="56414"/>
    <cellStyle name="Total 2 9 7 2" xfId="56415"/>
    <cellStyle name="Total 2 9 7 3" xfId="56416"/>
    <cellStyle name="Total 2 9 7 4" xfId="56417"/>
    <cellStyle name="Total 2 9 7 5" xfId="56418"/>
    <cellStyle name="Total 2 9 7 6" xfId="56419"/>
    <cellStyle name="Total 2 9 7 7" xfId="56420"/>
    <cellStyle name="Total 2 9 7 8" xfId="56421"/>
    <cellStyle name="Total 2 9 7 9" xfId="56422"/>
    <cellStyle name="Total 2 9 8" xfId="56423"/>
    <cellStyle name="Total 2 9 8 2" xfId="56424"/>
    <cellStyle name="Total 2 9 8 3" xfId="56425"/>
    <cellStyle name="Total 2 9 8 4" xfId="56426"/>
    <cellStyle name="Total 2 9 8 5" xfId="56427"/>
    <cellStyle name="Total 2 9 8 6" xfId="56428"/>
    <cellStyle name="Total 2 9 8 7" xfId="56429"/>
    <cellStyle name="Total 2 9 8 8" xfId="56430"/>
    <cellStyle name="Total 2 9 8 9" xfId="56431"/>
    <cellStyle name="Total 2 9 9" xfId="56432"/>
    <cellStyle name="Total 2 9 9 2" xfId="56433"/>
    <cellStyle name="Total 2 9 9 3" xfId="56434"/>
    <cellStyle name="Total 2 9 9 4" xfId="56435"/>
    <cellStyle name="Total 2 9 9 5" xfId="56436"/>
    <cellStyle name="Total 2 9 9 6" xfId="56437"/>
    <cellStyle name="Total 2 9 9 7" xfId="56438"/>
    <cellStyle name="Total 2 9 9 8" xfId="56439"/>
    <cellStyle name="Total 2 9 9 9" xfId="56440"/>
    <cellStyle name="Total 20" xfId="1841"/>
    <cellStyle name="Total 21" xfId="1842"/>
    <cellStyle name="Total 22" xfId="1843"/>
    <cellStyle name="Total 23" xfId="1844"/>
    <cellStyle name="Total 24" xfId="1845"/>
    <cellStyle name="Total 25" xfId="1846"/>
    <cellStyle name="Total 26" xfId="1847"/>
    <cellStyle name="Total 27" xfId="1848"/>
    <cellStyle name="Total 28" xfId="1849"/>
    <cellStyle name="Total 29" xfId="1850"/>
    <cellStyle name="Total 3" xfId="1851"/>
    <cellStyle name="Total 3 2" xfId="1852"/>
    <cellStyle name="Total 30" xfId="1853"/>
    <cellStyle name="Total 31" xfId="1854"/>
    <cellStyle name="Total 4" xfId="1855"/>
    <cellStyle name="Total 5" xfId="1856"/>
    <cellStyle name="Total 6" xfId="1857"/>
    <cellStyle name="Total 7" xfId="1858"/>
    <cellStyle name="Total 8" xfId="1859"/>
    <cellStyle name="Total 9" xfId="1860"/>
    <cellStyle name="Warning Text 10" xfId="1861"/>
    <cellStyle name="Warning Text 11" xfId="1862"/>
    <cellStyle name="Warning Text 12" xfId="1863"/>
    <cellStyle name="Warning Text 13" xfId="1864"/>
    <cellStyle name="Warning Text 14" xfId="1865"/>
    <cellStyle name="Warning Text 15" xfId="1866"/>
    <cellStyle name="Warning Text 16" xfId="1867"/>
    <cellStyle name="Warning Text 17" xfId="1868"/>
    <cellStyle name="Warning Text 18" xfId="1869"/>
    <cellStyle name="Warning Text 19" xfId="1870"/>
    <cellStyle name="Warning Text 2" xfId="1871"/>
    <cellStyle name="Warning Text 2 2" xfId="1872"/>
    <cellStyle name="Warning Text 20" xfId="1873"/>
    <cellStyle name="Warning Text 21" xfId="1874"/>
    <cellStyle name="Warning Text 22" xfId="1875"/>
    <cellStyle name="Warning Text 23" xfId="1876"/>
    <cellStyle name="Warning Text 24" xfId="1877"/>
    <cellStyle name="Warning Text 25" xfId="1878"/>
    <cellStyle name="Warning Text 26" xfId="1879"/>
    <cellStyle name="Warning Text 27" xfId="1880"/>
    <cellStyle name="Warning Text 28" xfId="1881"/>
    <cellStyle name="Warning Text 29" xfId="1882"/>
    <cellStyle name="Warning Text 3" xfId="1883"/>
    <cellStyle name="Warning Text 30" xfId="1884"/>
    <cellStyle name="Warning Text 31" xfId="1885"/>
    <cellStyle name="Warning Text 4" xfId="1886"/>
    <cellStyle name="Warning Text 5" xfId="1887"/>
    <cellStyle name="Warning Text 6" xfId="1888"/>
    <cellStyle name="Warning Text 7" xfId="1889"/>
    <cellStyle name="Warning Text 8" xfId="1890"/>
    <cellStyle name="Warning Text 9" xfId="1891"/>
    <cellStyle name="ДАТА" xfId="1892"/>
    <cellStyle name="ДЕНЕЖНЫЙ_BOPENGC" xfId="1893"/>
    <cellStyle name="ЗАГОЛОВОК1" xfId="1894"/>
    <cellStyle name="ЗАГОЛОВОК2" xfId="1895"/>
    <cellStyle name="ИТОГОВЫЙ" xfId="1896"/>
    <cellStyle name="Обычный_BARNARD" xfId="1897"/>
    <cellStyle name="ПРОЦЕНТНЫЙ_BOPENGC" xfId="1898"/>
    <cellStyle name="ТЕКСТ" xfId="1899"/>
    <cellStyle name="ФИКСИРОВАННЫЙ" xfId="1900"/>
    <cellStyle name="ФИНАНСОВЫЙ_BOPENGC" xfId="190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onnections" Target="connection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Shanta\Data%20Requests\Net%20International%20Reserves%20-%20K.%20Finc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2"/>
      <sheetName val="Sheet1"/>
      <sheetName val="Sheet2"/>
      <sheetName val="Sheet3"/>
    </sheetNames>
    <sheetDataSet>
      <sheetData sheetId="0"/>
      <sheetData sheetId="1">
        <row r="110">
          <cell r="B110">
            <v>963.9586181640625</v>
          </cell>
          <cell r="C110"/>
          <cell r="F110">
            <v>3.6096000671386719</v>
          </cell>
        </row>
        <row r="122">
          <cell r="B122">
            <v>1405.3499755859375</v>
          </cell>
          <cell r="C122">
            <v>66.099999999999994</v>
          </cell>
          <cell r="F122">
            <v>0.11217625439167023</v>
          </cell>
        </row>
        <row r="134">
          <cell r="B134">
            <v>1875.9266357421875</v>
          </cell>
          <cell r="C134">
            <v>163.80000000000001</v>
          </cell>
          <cell r="F134">
            <v>0.11283920705318451</v>
          </cell>
        </row>
        <row r="146">
          <cell r="B146">
            <v>1923.4803466796875</v>
          </cell>
          <cell r="C146">
            <v>163.5</v>
          </cell>
          <cell r="F146">
            <v>0.11208400875329971</v>
          </cell>
        </row>
        <row r="158">
          <cell r="B158">
            <v>2257.93359375</v>
          </cell>
          <cell r="C158">
            <v>250.3</v>
          </cell>
          <cell r="F158">
            <v>0.1125153973698616</v>
          </cell>
        </row>
        <row r="170">
          <cell r="B170">
            <v>2992.8759765625</v>
          </cell>
          <cell r="C170">
            <v>453.9</v>
          </cell>
          <cell r="F170">
            <v>0.11203142255544662</v>
          </cell>
        </row>
        <row r="182">
          <cell r="B182">
            <v>4787.43896484375</v>
          </cell>
          <cell r="C182">
            <v>870.8</v>
          </cell>
          <cell r="F182">
            <v>0.11185710877180099</v>
          </cell>
        </row>
      </sheetData>
      <sheetData sheetId="2"/>
      <sheetData sheetId="3"/>
    </sheetDataSet>
  </externalBook>
</externalLink>
</file>

<file path=xl/queryTables/queryTable1.xml><?xml version="1.0" encoding="utf-8"?>
<queryTable xmlns="http://schemas.openxmlformats.org/spreadsheetml/2006/main" name="page 25" connectionId="2" autoFormatId="16" applyNumberFormats="0" applyBorderFormats="0" applyFontFormats="1" applyPatternFormats="1" applyAlignmentFormats="0" applyWidthHeightFormats="0"/>
</file>

<file path=xl/queryTables/queryTable10.xml><?xml version="1.0" encoding="utf-8"?>
<queryTable xmlns="http://schemas.openxmlformats.org/spreadsheetml/2006/main" name="page 34" connectionId="11"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page 26" connectionId="3" autoFormatId="16" applyNumberFormats="0" applyBorderFormats="0" applyFontFormats="1" applyPatternFormats="1" applyAlignmentFormats="0" applyWidthHeightFormats="0"/>
</file>

<file path=xl/queryTables/queryTable3.xml><?xml version="1.0" encoding="utf-8"?>
<queryTable xmlns="http://schemas.openxmlformats.org/spreadsheetml/2006/main" name="page 27" connectionId="4" autoFormatId="16" applyNumberFormats="0" applyBorderFormats="0" applyFontFormats="1" applyPatternFormats="1" applyAlignmentFormats="0" applyWidthHeightFormats="0"/>
</file>

<file path=xl/queryTables/queryTable4.xml><?xml version="1.0" encoding="utf-8"?>
<queryTable xmlns="http://schemas.openxmlformats.org/spreadsheetml/2006/main" name="page 28" connectionId="5" autoFormatId="16" applyNumberFormats="0" applyBorderFormats="0" applyFontFormats="1" applyPatternFormats="1" applyAlignmentFormats="0" applyWidthHeightFormats="0"/>
</file>

<file path=xl/queryTables/queryTable5.xml><?xml version="1.0" encoding="utf-8"?>
<queryTable xmlns="http://schemas.openxmlformats.org/spreadsheetml/2006/main" name="page 30" connectionId="6" autoFormatId="16" applyNumberFormats="0" applyBorderFormats="0" applyFontFormats="1" applyPatternFormats="1" applyAlignmentFormats="0" applyWidthHeightFormats="0"/>
</file>

<file path=xl/queryTables/queryTable6.xml><?xml version="1.0" encoding="utf-8"?>
<queryTable xmlns="http://schemas.openxmlformats.org/spreadsheetml/2006/main" name="page 30" connectionId="7" autoFormatId="16" applyNumberFormats="0" applyBorderFormats="0" applyFontFormats="1" applyPatternFormats="1" applyAlignmentFormats="0" applyWidthHeightFormats="0"/>
</file>

<file path=xl/queryTables/queryTable7.xml><?xml version="1.0" encoding="utf-8"?>
<queryTable xmlns="http://schemas.openxmlformats.org/spreadsheetml/2006/main" name="page 30" connectionId="8" autoFormatId="16" applyNumberFormats="0" applyBorderFormats="0" applyFontFormats="1" applyPatternFormats="1" applyAlignmentFormats="0" applyWidthHeightFormats="0"/>
</file>

<file path=xl/queryTables/queryTable8.xml><?xml version="1.0" encoding="utf-8"?>
<queryTable xmlns="http://schemas.openxmlformats.org/spreadsheetml/2006/main" name="page 32" connectionId="9" autoFormatId="16" applyNumberFormats="0" applyBorderFormats="0" applyFontFormats="1" applyPatternFormats="1" applyAlignmentFormats="0" applyWidthHeightFormats="0"/>
</file>

<file path=xl/queryTables/queryTable9.xml><?xml version="1.0" encoding="utf-8"?>
<queryTable xmlns="http://schemas.openxmlformats.org/spreadsheetml/2006/main" name="page 33" connectionId="1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88.bin"/><Relationship Id="rId2" Type="http://schemas.openxmlformats.org/officeDocument/2006/relationships/printerSettings" Target="../printerSettings/printerSettings87.bin"/><Relationship Id="rId1" Type="http://schemas.openxmlformats.org/officeDocument/2006/relationships/printerSettings" Target="../printerSettings/printerSettings86.bin"/><Relationship Id="rId4" Type="http://schemas.openxmlformats.org/officeDocument/2006/relationships/printerSettings" Target="../printerSettings/printerSettings89.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92.bin"/><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 Id="rId4" Type="http://schemas.openxmlformats.org/officeDocument/2006/relationships/printerSettings" Target="../printerSettings/printerSettings93.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01.bin"/><Relationship Id="rId3" Type="http://schemas.openxmlformats.org/officeDocument/2006/relationships/printerSettings" Target="../printerSettings/printerSettings96.bin"/><Relationship Id="rId7" Type="http://schemas.openxmlformats.org/officeDocument/2006/relationships/printerSettings" Target="../printerSettings/printerSettings100.bin"/><Relationship Id="rId12" Type="http://schemas.openxmlformats.org/officeDocument/2006/relationships/queryTable" Target="../queryTables/queryTable8.xml"/><Relationship Id="rId2" Type="http://schemas.openxmlformats.org/officeDocument/2006/relationships/printerSettings" Target="../printerSettings/printerSettings95.bin"/><Relationship Id="rId1" Type="http://schemas.openxmlformats.org/officeDocument/2006/relationships/printerSettings" Target="../printerSettings/printerSettings94.bin"/><Relationship Id="rId6" Type="http://schemas.openxmlformats.org/officeDocument/2006/relationships/printerSettings" Target="../printerSettings/printerSettings99.bin"/><Relationship Id="rId11" Type="http://schemas.openxmlformats.org/officeDocument/2006/relationships/printerSettings" Target="../printerSettings/printerSettings104.bin"/><Relationship Id="rId5" Type="http://schemas.openxmlformats.org/officeDocument/2006/relationships/printerSettings" Target="../printerSettings/printerSettings98.bin"/><Relationship Id="rId10" Type="http://schemas.openxmlformats.org/officeDocument/2006/relationships/printerSettings" Target="../printerSettings/printerSettings103.bin"/><Relationship Id="rId4" Type="http://schemas.openxmlformats.org/officeDocument/2006/relationships/printerSettings" Target="../printerSettings/printerSettings97.bin"/><Relationship Id="rId9" Type="http://schemas.openxmlformats.org/officeDocument/2006/relationships/printerSettings" Target="../printerSettings/printerSettings102.bin"/></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112.bin"/><Relationship Id="rId3" Type="http://schemas.openxmlformats.org/officeDocument/2006/relationships/printerSettings" Target="../printerSettings/printerSettings107.bin"/><Relationship Id="rId7" Type="http://schemas.openxmlformats.org/officeDocument/2006/relationships/printerSettings" Target="../printerSettings/printerSettings111.bin"/><Relationship Id="rId12" Type="http://schemas.openxmlformats.org/officeDocument/2006/relationships/queryTable" Target="../queryTables/queryTable9.xml"/><Relationship Id="rId2" Type="http://schemas.openxmlformats.org/officeDocument/2006/relationships/printerSettings" Target="../printerSettings/printerSettings106.bin"/><Relationship Id="rId1" Type="http://schemas.openxmlformats.org/officeDocument/2006/relationships/printerSettings" Target="../printerSettings/printerSettings105.bin"/><Relationship Id="rId6" Type="http://schemas.openxmlformats.org/officeDocument/2006/relationships/printerSettings" Target="../printerSettings/printerSettings110.bin"/><Relationship Id="rId11" Type="http://schemas.openxmlformats.org/officeDocument/2006/relationships/printerSettings" Target="../printerSettings/printerSettings115.bin"/><Relationship Id="rId5" Type="http://schemas.openxmlformats.org/officeDocument/2006/relationships/printerSettings" Target="../printerSettings/printerSettings109.bin"/><Relationship Id="rId10" Type="http://schemas.openxmlformats.org/officeDocument/2006/relationships/printerSettings" Target="../printerSettings/printerSettings114.bin"/><Relationship Id="rId4" Type="http://schemas.openxmlformats.org/officeDocument/2006/relationships/printerSettings" Target="../printerSettings/printerSettings108.bin"/><Relationship Id="rId9" Type="http://schemas.openxmlformats.org/officeDocument/2006/relationships/printerSettings" Target="../printerSettings/printerSettings113.bin"/></Relationships>
</file>

<file path=xl/worksheets/_rels/sheet14.xml.rels><?xml version="1.0" encoding="UTF-8" standalone="yes"?>
<Relationships xmlns="http://schemas.openxmlformats.org/package/2006/relationships"><Relationship Id="rId8" Type="http://schemas.openxmlformats.org/officeDocument/2006/relationships/printerSettings" Target="../printerSettings/printerSettings123.bin"/><Relationship Id="rId3" Type="http://schemas.openxmlformats.org/officeDocument/2006/relationships/printerSettings" Target="../printerSettings/printerSettings118.bin"/><Relationship Id="rId7" Type="http://schemas.openxmlformats.org/officeDocument/2006/relationships/printerSettings" Target="../printerSettings/printerSettings122.bin"/><Relationship Id="rId12" Type="http://schemas.openxmlformats.org/officeDocument/2006/relationships/queryTable" Target="../queryTables/queryTable10.xml"/><Relationship Id="rId2" Type="http://schemas.openxmlformats.org/officeDocument/2006/relationships/printerSettings" Target="../printerSettings/printerSettings117.bin"/><Relationship Id="rId1" Type="http://schemas.openxmlformats.org/officeDocument/2006/relationships/printerSettings" Target="../printerSettings/printerSettings116.bin"/><Relationship Id="rId6" Type="http://schemas.openxmlformats.org/officeDocument/2006/relationships/printerSettings" Target="../printerSettings/printerSettings121.bin"/><Relationship Id="rId11" Type="http://schemas.openxmlformats.org/officeDocument/2006/relationships/printerSettings" Target="../printerSettings/printerSettings126.bin"/><Relationship Id="rId5" Type="http://schemas.openxmlformats.org/officeDocument/2006/relationships/printerSettings" Target="../printerSettings/printerSettings120.bin"/><Relationship Id="rId10" Type="http://schemas.openxmlformats.org/officeDocument/2006/relationships/printerSettings" Target="../printerSettings/printerSettings125.bin"/><Relationship Id="rId4" Type="http://schemas.openxmlformats.org/officeDocument/2006/relationships/printerSettings" Target="../printerSettings/printerSettings119.bin"/><Relationship Id="rId9" Type="http://schemas.openxmlformats.org/officeDocument/2006/relationships/printerSettings" Target="../printerSettings/printerSettings124.bin"/></Relationships>
</file>

<file path=xl/worksheets/_rels/sheet15.xml.rels><?xml version="1.0" encoding="UTF-8" standalone="yes"?>
<Relationships xmlns="http://schemas.openxmlformats.org/package/2006/relationships"><Relationship Id="rId8" Type="http://schemas.openxmlformats.org/officeDocument/2006/relationships/printerSettings" Target="../printerSettings/printerSettings134.bin"/><Relationship Id="rId3" Type="http://schemas.openxmlformats.org/officeDocument/2006/relationships/printerSettings" Target="../printerSettings/printerSettings129.bin"/><Relationship Id="rId7" Type="http://schemas.openxmlformats.org/officeDocument/2006/relationships/printerSettings" Target="../printerSettings/printerSettings133.bin"/><Relationship Id="rId2" Type="http://schemas.openxmlformats.org/officeDocument/2006/relationships/printerSettings" Target="../printerSettings/printerSettings128.bin"/><Relationship Id="rId1" Type="http://schemas.openxmlformats.org/officeDocument/2006/relationships/printerSettings" Target="../printerSettings/printerSettings127.bin"/><Relationship Id="rId6" Type="http://schemas.openxmlformats.org/officeDocument/2006/relationships/printerSettings" Target="../printerSettings/printerSettings132.bin"/><Relationship Id="rId11" Type="http://schemas.openxmlformats.org/officeDocument/2006/relationships/printerSettings" Target="../printerSettings/printerSettings137.bin"/><Relationship Id="rId5" Type="http://schemas.openxmlformats.org/officeDocument/2006/relationships/printerSettings" Target="../printerSettings/printerSettings131.bin"/><Relationship Id="rId10" Type="http://schemas.openxmlformats.org/officeDocument/2006/relationships/printerSettings" Target="../printerSettings/printerSettings136.bin"/><Relationship Id="rId4" Type="http://schemas.openxmlformats.org/officeDocument/2006/relationships/printerSettings" Target="../printerSettings/printerSettings130.bin"/><Relationship Id="rId9" Type="http://schemas.openxmlformats.org/officeDocument/2006/relationships/printerSettings" Target="../printerSettings/printerSettings135.bin"/></Relationships>
</file>

<file path=xl/worksheets/_rels/sheet16.xml.rels><?xml version="1.0" encoding="UTF-8" standalone="yes"?>
<Relationships xmlns="http://schemas.openxmlformats.org/package/2006/relationships"><Relationship Id="rId8" Type="http://schemas.openxmlformats.org/officeDocument/2006/relationships/printerSettings" Target="../printerSettings/printerSettings145.bin"/><Relationship Id="rId3" Type="http://schemas.openxmlformats.org/officeDocument/2006/relationships/printerSettings" Target="../printerSettings/printerSettings140.bin"/><Relationship Id="rId7" Type="http://schemas.openxmlformats.org/officeDocument/2006/relationships/printerSettings" Target="../printerSettings/printerSettings144.bin"/><Relationship Id="rId2" Type="http://schemas.openxmlformats.org/officeDocument/2006/relationships/printerSettings" Target="../printerSettings/printerSettings139.bin"/><Relationship Id="rId1" Type="http://schemas.openxmlformats.org/officeDocument/2006/relationships/printerSettings" Target="../printerSettings/printerSettings138.bin"/><Relationship Id="rId6" Type="http://schemas.openxmlformats.org/officeDocument/2006/relationships/printerSettings" Target="../printerSettings/printerSettings143.bin"/><Relationship Id="rId5" Type="http://schemas.openxmlformats.org/officeDocument/2006/relationships/printerSettings" Target="../printerSettings/printerSettings142.bin"/><Relationship Id="rId10" Type="http://schemas.openxmlformats.org/officeDocument/2006/relationships/printerSettings" Target="../printerSettings/printerSettings147.bin"/><Relationship Id="rId4" Type="http://schemas.openxmlformats.org/officeDocument/2006/relationships/printerSettings" Target="../printerSettings/printerSettings141.bin"/><Relationship Id="rId9" Type="http://schemas.openxmlformats.org/officeDocument/2006/relationships/printerSettings" Target="../printerSettings/printerSettings14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50.bin"/><Relationship Id="rId2" Type="http://schemas.openxmlformats.org/officeDocument/2006/relationships/printerSettings" Target="../printerSettings/printerSettings149.bin"/><Relationship Id="rId1" Type="http://schemas.openxmlformats.org/officeDocument/2006/relationships/printerSettings" Target="../printerSettings/printerSettings148.bin"/><Relationship Id="rId4" Type="http://schemas.openxmlformats.org/officeDocument/2006/relationships/printerSettings" Target="../printerSettings/printerSettings151.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54.bin"/><Relationship Id="rId2" Type="http://schemas.openxmlformats.org/officeDocument/2006/relationships/printerSettings" Target="../printerSettings/printerSettings153.bin"/><Relationship Id="rId1" Type="http://schemas.openxmlformats.org/officeDocument/2006/relationships/printerSettings" Target="../printerSettings/printerSettings152.bin"/><Relationship Id="rId4" Type="http://schemas.openxmlformats.org/officeDocument/2006/relationships/printerSettings" Target="../printerSettings/printerSettings15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6.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9.bin"/><Relationship Id="rId3" Type="http://schemas.openxmlformats.org/officeDocument/2006/relationships/printerSettings" Target="../printerSettings/printerSettings14.bin"/><Relationship Id="rId7" Type="http://schemas.openxmlformats.org/officeDocument/2006/relationships/printerSettings" Target="../printerSettings/printerSettings18.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printerSettings" Target="../printerSettings/printerSettings17.bin"/><Relationship Id="rId11" Type="http://schemas.openxmlformats.org/officeDocument/2006/relationships/printerSettings" Target="../printerSettings/printerSettings22.bin"/><Relationship Id="rId5" Type="http://schemas.openxmlformats.org/officeDocument/2006/relationships/printerSettings" Target="../printerSettings/printerSettings16.bin"/><Relationship Id="rId10" Type="http://schemas.openxmlformats.org/officeDocument/2006/relationships/printerSettings" Target="../printerSettings/printerSettings21.bin"/><Relationship Id="rId4" Type="http://schemas.openxmlformats.org/officeDocument/2006/relationships/printerSettings" Target="../printerSettings/printerSettings15.bin"/><Relationship Id="rId9"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0.bin"/><Relationship Id="rId3" Type="http://schemas.openxmlformats.org/officeDocument/2006/relationships/printerSettings" Target="../printerSettings/printerSettings25.bin"/><Relationship Id="rId7" Type="http://schemas.openxmlformats.org/officeDocument/2006/relationships/printerSettings" Target="../printerSettings/printerSettings29.bin"/><Relationship Id="rId12" Type="http://schemas.openxmlformats.org/officeDocument/2006/relationships/queryTable" Target="../queryTables/queryTable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printerSettings" Target="../printerSettings/printerSettings28.bin"/><Relationship Id="rId11" Type="http://schemas.openxmlformats.org/officeDocument/2006/relationships/printerSettings" Target="../printerSettings/printerSettings33.bin"/><Relationship Id="rId5" Type="http://schemas.openxmlformats.org/officeDocument/2006/relationships/printerSettings" Target="../printerSettings/printerSettings27.bin"/><Relationship Id="rId10" Type="http://schemas.openxmlformats.org/officeDocument/2006/relationships/printerSettings" Target="../printerSettings/printerSettings32.bin"/><Relationship Id="rId4" Type="http://schemas.openxmlformats.org/officeDocument/2006/relationships/printerSettings" Target="../printerSettings/printerSettings26.bin"/><Relationship Id="rId9"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1.bin"/><Relationship Id="rId3" Type="http://schemas.openxmlformats.org/officeDocument/2006/relationships/printerSettings" Target="../printerSettings/printerSettings36.bin"/><Relationship Id="rId7" Type="http://schemas.openxmlformats.org/officeDocument/2006/relationships/printerSettings" Target="../printerSettings/printerSettings40.bin"/><Relationship Id="rId12" Type="http://schemas.openxmlformats.org/officeDocument/2006/relationships/queryTable" Target="../queryTables/queryTable2.xml"/><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6" Type="http://schemas.openxmlformats.org/officeDocument/2006/relationships/printerSettings" Target="../printerSettings/printerSettings39.bin"/><Relationship Id="rId11" Type="http://schemas.openxmlformats.org/officeDocument/2006/relationships/printerSettings" Target="../printerSettings/printerSettings44.bin"/><Relationship Id="rId5" Type="http://schemas.openxmlformats.org/officeDocument/2006/relationships/printerSettings" Target="../printerSettings/printerSettings38.bin"/><Relationship Id="rId10" Type="http://schemas.openxmlformats.org/officeDocument/2006/relationships/printerSettings" Target="../printerSettings/printerSettings43.bin"/><Relationship Id="rId4" Type="http://schemas.openxmlformats.org/officeDocument/2006/relationships/printerSettings" Target="../printerSettings/printerSettings37.bin"/><Relationship Id="rId9"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2.bin"/><Relationship Id="rId3" Type="http://schemas.openxmlformats.org/officeDocument/2006/relationships/printerSettings" Target="../printerSettings/printerSettings47.bin"/><Relationship Id="rId7" Type="http://schemas.openxmlformats.org/officeDocument/2006/relationships/printerSettings" Target="../printerSettings/printerSettings51.bin"/><Relationship Id="rId12" Type="http://schemas.openxmlformats.org/officeDocument/2006/relationships/queryTable" Target="../queryTables/queryTable3.xml"/><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6" Type="http://schemas.openxmlformats.org/officeDocument/2006/relationships/printerSettings" Target="../printerSettings/printerSettings50.bin"/><Relationship Id="rId11" Type="http://schemas.openxmlformats.org/officeDocument/2006/relationships/printerSettings" Target="../printerSettings/printerSettings55.bin"/><Relationship Id="rId5" Type="http://schemas.openxmlformats.org/officeDocument/2006/relationships/printerSettings" Target="../printerSettings/printerSettings49.bin"/><Relationship Id="rId10" Type="http://schemas.openxmlformats.org/officeDocument/2006/relationships/printerSettings" Target="../printerSettings/printerSettings54.bin"/><Relationship Id="rId4" Type="http://schemas.openxmlformats.org/officeDocument/2006/relationships/printerSettings" Target="../printerSettings/printerSettings48.bin"/><Relationship Id="rId9"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3.bin"/><Relationship Id="rId3" Type="http://schemas.openxmlformats.org/officeDocument/2006/relationships/printerSettings" Target="../printerSettings/printerSettings58.bin"/><Relationship Id="rId7" Type="http://schemas.openxmlformats.org/officeDocument/2006/relationships/printerSettings" Target="../printerSettings/printerSettings62.bin"/><Relationship Id="rId12" Type="http://schemas.openxmlformats.org/officeDocument/2006/relationships/queryTable" Target="../queryTables/queryTable4.xml"/><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 Id="rId6" Type="http://schemas.openxmlformats.org/officeDocument/2006/relationships/printerSettings" Target="../printerSettings/printerSettings61.bin"/><Relationship Id="rId11" Type="http://schemas.openxmlformats.org/officeDocument/2006/relationships/printerSettings" Target="../printerSettings/printerSettings66.bin"/><Relationship Id="rId5" Type="http://schemas.openxmlformats.org/officeDocument/2006/relationships/printerSettings" Target="../printerSettings/printerSettings60.bin"/><Relationship Id="rId10" Type="http://schemas.openxmlformats.org/officeDocument/2006/relationships/printerSettings" Target="../printerSettings/printerSettings65.bin"/><Relationship Id="rId4" Type="http://schemas.openxmlformats.org/officeDocument/2006/relationships/printerSettings" Target="../printerSettings/printerSettings59.bin"/><Relationship Id="rId9" Type="http://schemas.openxmlformats.org/officeDocument/2006/relationships/printerSettings" Target="../printerSettings/printerSettings64.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74.bin"/><Relationship Id="rId3" Type="http://schemas.openxmlformats.org/officeDocument/2006/relationships/printerSettings" Target="../printerSettings/printerSettings69.bin"/><Relationship Id="rId7" Type="http://schemas.openxmlformats.org/officeDocument/2006/relationships/printerSettings" Target="../printerSettings/printerSettings73.bin"/><Relationship Id="rId12" Type="http://schemas.openxmlformats.org/officeDocument/2006/relationships/queryTable" Target="../queryTables/queryTable5.xml"/><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 Id="rId6" Type="http://schemas.openxmlformats.org/officeDocument/2006/relationships/printerSettings" Target="../printerSettings/printerSettings72.bin"/><Relationship Id="rId11" Type="http://schemas.openxmlformats.org/officeDocument/2006/relationships/printerSettings" Target="../printerSettings/printerSettings77.bin"/><Relationship Id="rId5" Type="http://schemas.openxmlformats.org/officeDocument/2006/relationships/printerSettings" Target="../printerSettings/printerSettings71.bin"/><Relationship Id="rId10" Type="http://schemas.openxmlformats.org/officeDocument/2006/relationships/printerSettings" Target="../printerSettings/printerSettings76.bin"/><Relationship Id="rId4" Type="http://schemas.openxmlformats.org/officeDocument/2006/relationships/printerSettings" Target="../printerSettings/printerSettings70.bin"/><Relationship Id="rId9" Type="http://schemas.openxmlformats.org/officeDocument/2006/relationships/printerSettings" Target="../printerSettings/printerSettings7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0.bin"/><Relationship Id="rId2" Type="http://schemas.openxmlformats.org/officeDocument/2006/relationships/printerSettings" Target="../printerSettings/printerSettings79.bin"/><Relationship Id="rId1" Type="http://schemas.openxmlformats.org/officeDocument/2006/relationships/printerSettings" Target="../printerSettings/printerSettings78.bin"/><Relationship Id="rId5" Type="http://schemas.openxmlformats.org/officeDocument/2006/relationships/queryTable" Target="../queryTables/queryTable6.xml"/><Relationship Id="rId4" Type="http://schemas.openxmlformats.org/officeDocument/2006/relationships/printerSettings" Target="../printerSettings/printerSettings81.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printerSettings" Target="../printerSettings/printerSettings83.bin"/><Relationship Id="rId1" Type="http://schemas.openxmlformats.org/officeDocument/2006/relationships/printerSettings" Target="../printerSettings/printerSettings82.bin"/><Relationship Id="rId5" Type="http://schemas.openxmlformats.org/officeDocument/2006/relationships/queryTable" Target="../queryTables/queryTable7.xml"/><Relationship Id="rId4" Type="http://schemas.openxmlformats.org/officeDocument/2006/relationships/printerSettings" Target="../printerSettings/printerSettings8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6"/>
  <sheetViews>
    <sheetView zoomScaleNormal="90" workbookViewId="0">
      <pane xSplit="1" ySplit="6" topLeftCell="B31" activePane="bottomRight" state="frozen"/>
      <selection pane="topRight" activeCell="B1" sqref="B1"/>
      <selection pane="bottomLeft" activeCell="A7" sqref="A7"/>
      <selection pane="bottomRight" activeCell="D69" sqref="D69"/>
    </sheetView>
  </sheetViews>
  <sheetFormatPr defaultColWidth="9.140625" defaultRowHeight="12.75"/>
  <cols>
    <col min="1" max="1" width="13" style="27" customWidth="1"/>
    <col min="2" max="2" width="13.7109375" style="27" customWidth="1"/>
    <col min="3" max="3" width="13.7109375" style="92" customWidth="1"/>
    <col min="4" max="13" width="13.7109375" style="27" customWidth="1"/>
    <col min="14" max="16384" width="9.140625" style="27"/>
  </cols>
  <sheetData>
    <row r="1" spans="1:16">
      <c r="A1" s="345" t="s">
        <v>0</v>
      </c>
      <c r="B1" s="345"/>
      <c r="C1" s="345"/>
      <c r="D1" s="345"/>
      <c r="E1" s="345"/>
      <c r="F1" s="345"/>
      <c r="G1" s="345"/>
      <c r="H1" s="345"/>
      <c r="I1" s="345"/>
      <c r="J1" s="345"/>
      <c r="K1" s="345"/>
      <c r="L1" s="345"/>
      <c r="M1" s="345"/>
    </row>
    <row r="2" spans="1:16">
      <c r="A2" s="345" t="s">
        <v>1</v>
      </c>
      <c r="B2" s="345"/>
      <c r="C2" s="345"/>
      <c r="D2" s="345"/>
      <c r="E2" s="345"/>
      <c r="F2" s="345"/>
      <c r="G2" s="345"/>
      <c r="H2" s="345"/>
      <c r="I2" s="345"/>
      <c r="J2" s="345"/>
      <c r="K2" s="345"/>
      <c r="L2" s="345"/>
      <c r="M2" s="345"/>
    </row>
    <row r="3" spans="1:16">
      <c r="A3" s="346" t="s">
        <v>266</v>
      </c>
      <c r="B3" s="346"/>
      <c r="C3" s="346"/>
      <c r="D3" s="346"/>
      <c r="E3" s="346"/>
      <c r="F3" s="346"/>
      <c r="G3" s="346"/>
      <c r="H3" s="346"/>
      <c r="I3" s="346"/>
      <c r="J3" s="346"/>
      <c r="K3" s="346"/>
      <c r="L3" s="346"/>
      <c r="M3" s="346"/>
    </row>
    <row r="4" spans="1:16" ht="7.5" customHeight="1">
      <c r="A4" s="32"/>
      <c r="B4" s="32"/>
      <c r="C4" s="134"/>
      <c r="D4" s="32"/>
      <c r="E4" s="32"/>
      <c r="F4" s="32"/>
      <c r="G4" s="32"/>
      <c r="H4" s="32"/>
      <c r="I4" s="32"/>
      <c r="J4" s="32"/>
      <c r="K4" s="32"/>
      <c r="L4" s="32"/>
      <c r="M4" s="32"/>
    </row>
    <row r="5" spans="1:16">
      <c r="A5" s="342" t="s">
        <v>2</v>
      </c>
      <c r="B5" s="342" t="s">
        <v>151</v>
      </c>
      <c r="C5" s="343" t="s">
        <v>3</v>
      </c>
      <c r="D5" s="342" t="s">
        <v>4</v>
      </c>
      <c r="E5" s="342" t="s">
        <v>5</v>
      </c>
      <c r="F5" s="342" t="s">
        <v>6</v>
      </c>
      <c r="G5" s="342" t="s">
        <v>7</v>
      </c>
      <c r="H5" s="342" t="s">
        <v>8</v>
      </c>
      <c r="I5" s="342" t="s">
        <v>9</v>
      </c>
      <c r="J5" s="342" t="s">
        <v>10</v>
      </c>
      <c r="K5" s="342" t="s">
        <v>11</v>
      </c>
      <c r="L5" s="342" t="s">
        <v>12</v>
      </c>
      <c r="M5" s="340" t="s">
        <v>25</v>
      </c>
    </row>
    <row r="6" spans="1:16" ht="33.75" customHeight="1">
      <c r="A6" s="342"/>
      <c r="B6" s="342"/>
      <c r="C6" s="344"/>
      <c r="D6" s="342"/>
      <c r="E6" s="342"/>
      <c r="F6" s="342"/>
      <c r="G6" s="342"/>
      <c r="H6" s="342"/>
      <c r="I6" s="342"/>
      <c r="J6" s="342"/>
      <c r="K6" s="342"/>
      <c r="L6" s="342"/>
      <c r="M6" s="341"/>
    </row>
    <row r="7" spans="1:16" ht="13.5" customHeight="1">
      <c r="A7" s="135">
        <v>1955</v>
      </c>
      <c r="B7" s="136" t="s">
        <v>14</v>
      </c>
      <c r="C7" s="137">
        <v>284.89999999999998</v>
      </c>
      <c r="D7" s="53">
        <v>50</v>
      </c>
      <c r="E7" s="53">
        <v>2.1</v>
      </c>
      <c r="F7" s="53">
        <v>5.0999999999999996</v>
      </c>
      <c r="G7" s="53">
        <v>212.8</v>
      </c>
      <c r="H7" s="53">
        <v>0.7</v>
      </c>
      <c r="I7" s="53">
        <v>3.5</v>
      </c>
      <c r="J7" s="53">
        <v>5</v>
      </c>
      <c r="K7" s="53">
        <v>2.6</v>
      </c>
      <c r="L7" s="23">
        <v>1.8</v>
      </c>
      <c r="M7" s="23">
        <v>1.8</v>
      </c>
      <c r="N7" s="34"/>
      <c r="P7" s="34"/>
    </row>
    <row r="8" spans="1:16" ht="13.5" customHeight="1">
      <c r="A8" s="135">
        <v>1956</v>
      </c>
      <c r="B8" s="136" t="s">
        <v>14</v>
      </c>
      <c r="C8" s="137">
        <v>330.4</v>
      </c>
      <c r="D8" s="53">
        <v>43.2</v>
      </c>
      <c r="E8" s="53">
        <v>2.6</v>
      </c>
      <c r="F8" s="53">
        <v>4.4000000000000004</v>
      </c>
      <c r="G8" s="53">
        <v>262.39999999999998</v>
      </c>
      <c r="H8" s="53">
        <v>0.6</v>
      </c>
      <c r="I8" s="53">
        <v>3.4</v>
      </c>
      <c r="J8" s="53">
        <v>6.2</v>
      </c>
      <c r="K8" s="53">
        <v>3.7</v>
      </c>
      <c r="L8" s="23">
        <v>2</v>
      </c>
      <c r="M8" s="23">
        <v>1.9</v>
      </c>
      <c r="N8" s="34"/>
      <c r="P8" s="34"/>
    </row>
    <row r="9" spans="1:16" ht="13.5" customHeight="1">
      <c r="A9" s="135">
        <v>1957</v>
      </c>
      <c r="B9" s="136" t="s">
        <v>14</v>
      </c>
      <c r="C9" s="137">
        <v>393</v>
      </c>
      <c r="D9" s="53">
        <v>48</v>
      </c>
      <c r="E9" s="53">
        <v>2.9</v>
      </c>
      <c r="F9" s="53">
        <v>4.4000000000000004</v>
      </c>
      <c r="G9" s="53">
        <v>317.2</v>
      </c>
      <c r="H9" s="53">
        <v>1.2</v>
      </c>
      <c r="I9" s="53">
        <v>3.2</v>
      </c>
      <c r="J9" s="53">
        <v>6</v>
      </c>
      <c r="K9" s="53">
        <v>5.3</v>
      </c>
      <c r="L9" s="23">
        <v>2.5</v>
      </c>
      <c r="M9" s="23">
        <v>2.2999999999999998</v>
      </c>
      <c r="N9" s="34"/>
      <c r="P9" s="34"/>
    </row>
    <row r="10" spans="1:16" ht="13.5" customHeight="1">
      <c r="A10" s="135">
        <v>1958</v>
      </c>
      <c r="B10" s="136" t="s">
        <v>14</v>
      </c>
      <c r="C10" s="137">
        <v>425.4</v>
      </c>
      <c r="D10" s="53">
        <v>56.2</v>
      </c>
      <c r="E10" s="53">
        <v>3</v>
      </c>
      <c r="F10" s="53">
        <v>3.5</v>
      </c>
      <c r="G10" s="53">
        <v>341</v>
      </c>
      <c r="H10" s="53">
        <v>0.8</v>
      </c>
      <c r="I10" s="53">
        <v>3.4</v>
      </c>
      <c r="J10" s="53">
        <v>6.7</v>
      </c>
      <c r="K10" s="53">
        <v>6.3</v>
      </c>
      <c r="L10" s="23">
        <v>3.1</v>
      </c>
      <c r="M10" s="23">
        <v>1.4</v>
      </c>
      <c r="N10" s="34"/>
      <c r="P10" s="34"/>
    </row>
    <row r="11" spans="1:16" ht="13.5" customHeight="1">
      <c r="A11" s="135">
        <v>1959</v>
      </c>
      <c r="B11" s="136" t="s">
        <v>14</v>
      </c>
      <c r="C11" s="137">
        <v>449.5</v>
      </c>
      <c r="D11" s="53">
        <v>51.3</v>
      </c>
      <c r="E11" s="53">
        <v>3.4</v>
      </c>
      <c r="F11" s="53">
        <v>4.3</v>
      </c>
      <c r="G11" s="53">
        <v>364.7</v>
      </c>
      <c r="H11" s="53">
        <v>0.2</v>
      </c>
      <c r="I11" s="53">
        <v>4.2</v>
      </c>
      <c r="J11" s="53">
        <v>8.4</v>
      </c>
      <c r="K11" s="53">
        <v>7.4</v>
      </c>
      <c r="L11" s="23">
        <v>3.7</v>
      </c>
      <c r="M11" s="23">
        <v>1.9</v>
      </c>
      <c r="N11" s="34"/>
      <c r="P11" s="34"/>
    </row>
    <row r="12" spans="1:16" ht="13.5" customHeight="1">
      <c r="A12" s="135">
        <v>1960</v>
      </c>
      <c r="B12" s="136" t="s">
        <v>14</v>
      </c>
      <c r="C12" s="137">
        <v>491.8</v>
      </c>
      <c r="D12" s="53">
        <v>56.9</v>
      </c>
      <c r="E12" s="53">
        <v>3.5</v>
      </c>
      <c r="F12" s="53">
        <v>6.4</v>
      </c>
      <c r="G12" s="53">
        <v>393.5</v>
      </c>
      <c r="H12" s="53">
        <v>0.1</v>
      </c>
      <c r="I12" s="53">
        <v>10.5</v>
      </c>
      <c r="J12" s="53">
        <v>8.1</v>
      </c>
      <c r="K12" s="53">
        <v>5.9</v>
      </c>
      <c r="L12" s="23">
        <v>3.5</v>
      </c>
      <c r="M12" s="23">
        <v>3.4</v>
      </c>
      <c r="N12" s="34"/>
      <c r="P12" s="34"/>
    </row>
    <row r="13" spans="1:16" ht="13.5" customHeight="1">
      <c r="A13" s="135">
        <v>1961</v>
      </c>
      <c r="B13" s="136" t="s">
        <v>14</v>
      </c>
      <c r="C13" s="137">
        <v>593.9</v>
      </c>
      <c r="D13" s="53">
        <v>61.1</v>
      </c>
      <c r="E13" s="53">
        <v>3.7</v>
      </c>
      <c r="F13" s="53">
        <v>5.0999999999999996</v>
      </c>
      <c r="G13" s="53">
        <v>494.5</v>
      </c>
      <c r="H13" s="53">
        <v>0.2</v>
      </c>
      <c r="I13" s="53">
        <v>11.3</v>
      </c>
      <c r="J13" s="53">
        <v>5.9</v>
      </c>
      <c r="K13" s="53">
        <v>5.6</v>
      </c>
      <c r="L13" s="23">
        <v>4.0999999999999996</v>
      </c>
      <c r="M13" s="23">
        <v>2.4</v>
      </c>
      <c r="N13" s="34"/>
      <c r="P13" s="34"/>
    </row>
    <row r="14" spans="1:16" ht="13.5" customHeight="1">
      <c r="A14" s="135">
        <v>1962</v>
      </c>
      <c r="B14" s="136" t="s">
        <v>14</v>
      </c>
      <c r="C14" s="137">
        <v>592.70000000000005</v>
      </c>
      <c r="D14" s="53">
        <v>54.6</v>
      </c>
      <c r="E14" s="53">
        <v>3.2</v>
      </c>
      <c r="F14" s="53">
        <v>5</v>
      </c>
      <c r="G14" s="53">
        <v>494.8</v>
      </c>
      <c r="H14" s="53">
        <v>0.2</v>
      </c>
      <c r="I14" s="53">
        <v>15.7</v>
      </c>
      <c r="J14" s="53">
        <v>7.3</v>
      </c>
      <c r="K14" s="53">
        <v>5.6</v>
      </c>
      <c r="L14" s="23">
        <v>4.0999999999999996</v>
      </c>
      <c r="M14" s="23">
        <v>2.2000000000000002</v>
      </c>
      <c r="N14" s="34"/>
      <c r="P14" s="34"/>
    </row>
    <row r="15" spans="1:16" ht="13.5" customHeight="1">
      <c r="A15" s="135">
        <v>1963</v>
      </c>
      <c r="B15" s="136" t="s">
        <v>14</v>
      </c>
      <c r="C15" s="137">
        <v>641.5</v>
      </c>
      <c r="D15" s="53">
        <v>70.900000000000006</v>
      </c>
      <c r="E15" s="53">
        <v>2.8</v>
      </c>
      <c r="F15" s="53">
        <v>4.3</v>
      </c>
      <c r="G15" s="53">
        <v>526.79999999999995</v>
      </c>
      <c r="H15" s="53">
        <v>0.2</v>
      </c>
      <c r="I15" s="53">
        <v>13.5</v>
      </c>
      <c r="J15" s="53">
        <v>6.9</v>
      </c>
      <c r="K15" s="53">
        <v>6.5</v>
      </c>
      <c r="L15" s="23">
        <v>5.2</v>
      </c>
      <c r="M15" s="23">
        <v>4.4000000000000004</v>
      </c>
      <c r="N15" s="34"/>
      <c r="P15" s="34"/>
    </row>
    <row r="16" spans="1:16" ht="13.5" customHeight="1">
      <c r="A16" s="135">
        <v>1964</v>
      </c>
      <c r="B16" s="136" t="s">
        <v>14</v>
      </c>
      <c r="C16" s="137">
        <v>699.9</v>
      </c>
      <c r="D16" s="53">
        <v>66</v>
      </c>
      <c r="E16" s="53">
        <v>3.5</v>
      </c>
      <c r="F16" s="53">
        <v>5.2</v>
      </c>
      <c r="G16" s="53">
        <v>574.4</v>
      </c>
      <c r="H16" s="53">
        <v>0.2</v>
      </c>
      <c r="I16" s="53">
        <v>28</v>
      </c>
      <c r="J16" s="53">
        <v>7.3</v>
      </c>
      <c r="K16" s="53">
        <v>5</v>
      </c>
      <c r="L16" s="23">
        <v>6.2</v>
      </c>
      <c r="M16" s="23">
        <v>4.0999999999999996</v>
      </c>
      <c r="N16" s="34"/>
      <c r="P16" s="34"/>
    </row>
    <row r="17" spans="1:16" ht="13.5" customHeight="1">
      <c r="A17" s="135">
        <v>1965</v>
      </c>
      <c r="B17" s="136" t="s">
        <v>14</v>
      </c>
      <c r="C17" s="137">
        <v>691.3</v>
      </c>
      <c r="D17" s="53">
        <v>59.3</v>
      </c>
      <c r="E17" s="53">
        <v>3.4</v>
      </c>
      <c r="F17" s="53">
        <v>4.8</v>
      </c>
      <c r="G17" s="53">
        <v>563.9</v>
      </c>
      <c r="H17" s="53">
        <v>0.2</v>
      </c>
      <c r="I17" s="53">
        <v>37.299999999999997</v>
      </c>
      <c r="J17" s="53">
        <v>7.6</v>
      </c>
      <c r="K17" s="53">
        <v>4.9000000000000004</v>
      </c>
      <c r="L17" s="23">
        <v>6.7</v>
      </c>
      <c r="M17" s="23">
        <v>3.2</v>
      </c>
      <c r="N17" s="34"/>
      <c r="P17" s="34"/>
    </row>
    <row r="18" spans="1:16" ht="13.5" customHeight="1">
      <c r="A18" s="135">
        <v>1966</v>
      </c>
      <c r="B18" s="16">
        <v>366.8</v>
      </c>
      <c r="C18" s="15">
        <v>735.9</v>
      </c>
      <c r="D18" s="16">
        <v>56</v>
      </c>
      <c r="E18" s="16">
        <v>3.5</v>
      </c>
      <c r="F18" s="16">
        <v>5.4</v>
      </c>
      <c r="G18" s="16">
        <v>582.4</v>
      </c>
      <c r="H18" s="16">
        <v>0.2</v>
      </c>
      <c r="I18" s="16">
        <v>59</v>
      </c>
      <c r="J18" s="16">
        <v>9.6999999999999993</v>
      </c>
      <c r="K18" s="16">
        <v>7.6</v>
      </c>
      <c r="L18" s="31">
        <v>7.2</v>
      </c>
      <c r="M18" s="31">
        <v>4.9000000000000004</v>
      </c>
      <c r="N18" s="34"/>
      <c r="P18" s="34"/>
    </row>
    <row r="19" spans="1:16" ht="13.5" customHeight="1">
      <c r="A19" s="135">
        <v>1967</v>
      </c>
      <c r="B19" s="16">
        <v>417.8</v>
      </c>
      <c r="C19" s="15">
        <v>765.7</v>
      </c>
      <c r="D19" s="16">
        <v>58</v>
      </c>
      <c r="E19" s="16">
        <v>3.9</v>
      </c>
      <c r="F19" s="16">
        <v>5</v>
      </c>
      <c r="G19" s="16">
        <v>594.6</v>
      </c>
      <c r="H19" s="16">
        <v>0.2</v>
      </c>
      <c r="I19" s="16">
        <v>78.400000000000006</v>
      </c>
      <c r="J19" s="16">
        <v>10</v>
      </c>
      <c r="K19" s="16">
        <v>4.8</v>
      </c>
      <c r="L19" s="31">
        <v>7.8</v>
      </c>
      <c r="M19" s="31">
        <v>3</v>
      </c>
      <c r="P19" s="34"/>
    </row>
    <row r="20" spans="1:16" ht="13.5" customHeight="1">
      <c r="A20" s="135">
        <v>1968</v>
      </c>
      <c r="B20" s="16">
        <v>413.9</v>
      </c>
      <c r="C20" s="15">
        <v>945.6</v>
      </c>
      <c r="D20" s="16">
        <v>76.599999999999994</v>
      </c>
      <c r="E20" s="16">
        <v>2.4</v>
      </c>
      <c r="F20" s="16">
        <v>5.0999999999999996</v>
      </c>
      <c r="G20" s="16">
        <v>739.1</v>
      </c>
      <c r="H20" s="16">
        <v>0.5</v>
      </c>
      <c r="I20" s="16">
        <v>82.4</v>
      </c>
      <c r="J20" s="16">
        <v>11.3</v>
      </c>
      <c r="K20" s="16">
        <v>13.8</v>
      </c>
      <c r="L20" s="31">
        <v>11.7</v>
      </c>
      <c r="M20" s="31">
        <v>2.7</v>
      </c>
      <c r="P20" s="34"/>
    </row>
    <row r="21" spans="1:16" ht="13.5" customHeight="1">
      <c r="A21" s="135">
        <v>1969</v>
      </c>
      <c r="B21" s="16">
        <v>503.4</v>
      </c>
      <c r="C21" s="15">
        <v>950.3</v>
      </c>
      <c r="D21" s="16">
        <v>79</v>
      </c>
      <c r="E21" s="16">
        <v>2.5</v>
      </c>
      <c r="F21" s="16">
        <v>4.9000000000000004</v>
      </c>
      <c r="G21" s="16">
        <v>733.3</v>
      </c>
      <c r="H21" s="16">
        <v>1.3</v>
      </c>
      <c r="I21" s="16">
        <v>90.2</v>
      </c>
      <c r="J21" s="16">
        <v>14.4</v>
      </c>
      <c r="K21" s="16">
        <v>6</v>
      </c>
      <c r="L21" s="31">
        <v>15.9</v>
      </c>
      <c r="M21" s="31">
        <v>2.8</v>
      </c>
      <c r="P21" s="34"/>
    </row>
    <row r="22" spans="1:16" ht="13.5" customHeight="1">
      <c r="A22" s="135">
        <v>1970</v>
      </c>
      <c r="B22" s="16">
        <v>487.3</v>
      </c>
      <c r="C22" s="15">
        <v>963.3</v>
      </c>
      <c r="D22" s="16">
        <v>81.5</v>
      </c>
      <c r="E22" s="16">
        <v>2.8</v>
      </c>
      <c r="F22" s="16">
        <v>6.9</v>
      </c>
      <c r="G22" s="16">
        <v>744.2</v>
      </c>
      <c r="H22" s="16">
        <v>1</v>
      </c>
      <c r="I22" s="16">
        <v>76.2</v>
      </c>
      <c r="J22" s="16">
        <v>19.600000000000001</v>
      </c>
      <c r="K22" s="16">
        <v>9.4</v>
      </c>
      <c r="L22" s="31">
        <v>18.8</v>
      </c>
      <c r="M22" s="31">
        <v>2.9</v>
      </c>
      <c r="P22" s="34"/>
    </row>
    <row r="23" spans="1:16" ht="13.5" customHeight="1">
      <c r="A23" s="135">
        <v>1971</v>
      </c>
      <c r="B23" s="16">
        <v>467.9</v>
      </c>
      <c r="C23" s="15">
        <v>1041.5999999999999</v>
      </c>
      <c r="D23" s="16">
        <v>80.099999999999994</v>
      </c>
      <c r="E23" s="16">
        <v>3.2</v>
      </c>
      <c r="F23" s="16">
        <v>5.0999999999999996</v>
      </c>
      <c r="G23" s="16">
        <v>805.9</v>
      </c>
      <c r="H23" s="16">
        <v>0.4</v>
      </c>
      <c r="I23" s="16">
        <v>72.900000000000006</v>
      </c>
      <c r="J23" s="16">
        <v>20.3</v>
      </c>
      <c r="K23" s="16">
        <v>27.9</v>
      </c>
      <c r="L23" s="31">
        <v>22.6</v>
      </c>
      <c r="M23" s="31">
        <v>3.2</v>
      </c>
      <c r="N23" s="34"/>
      <c r="P23" s="34"/>
    </row>
    <row r="24" spans="1:16" ht="13.5" customHeight="1">
      <c r="A24" s="135">
        <v>1972</v>
      </c>
      <c r="B24" s="16">
        <v>524.79999999999995</v>
      </c>
      <c r="C24" s="15">
        <v>1071.5</v>
      </c>
      <c r="D24" s="16">
        <v>92.4</v>
      </c>
      <c r="E24" s="16">
        <v>3.9</v>
      </c>
      <c r="F24" s="16">
        <v>5.3</v>
      </c>
      <c r="G24" s="16">
        <v>833.1</v>
      </c>
      <c r="H24" s="16">
        <v>0.2</v>
      </c>
      <c r="I24" s="16">
        <v>77.900000000000006</v>
      </c>
      <c r="J24" s="16">
        <v>19.600000000000001</v>
      </c>
      <c r="K24" s="16">
        <v>9.1999999999999993</v>
      </c>
      <c r="L24" s="31">
        <v>26.7</v>
      </c>
      <c r="M24" s="31">
        <v>3.2</v>
      </c>
      <c r="P24" s="34"/>
    </row>
    <row r="25" spans="1:16" ht="13.5" customHeight="1">
      <c r="A25" s="135">
        <v>1973</v>
      </c>
      <c r="B25" s="16">
        <v>697.7</v>
      </c>
      <c r="C25" s="15">
        <v>1374.9</v>
      </c>
      <c r="D25" s="16">
        <v>87.8</v>
      </c>
      <c r="E25" s="16">
        <v>7.9</v>
      </c>
      <c r="F25" s="16">
        <v>6.8</v>
      </c>
      <c r="G25" s="16">
        <v>1130</v>
      </c>
      <c r="H25" s="16">
        <v>0.4</v>
      </c>
      <c r="I25" s="16">
        <v>75.599999999999994</v>
      </c>
      <c r="J25" s="16">
        <v>23.9</v>
      </c>
      <c r="K25" s="16">
        <v>9.4</v>
      </c>
      <c r="L25" s="31">
        <v>29.5</v>
      </c>
      <c r="M25" s="31">
        <v>3.6</v>
      </c>
      <c r="P25" s="34"/>
    </row>
    <row r="26" spans="1:16" ht="13.5" customHeight="1">
      <c r="A26" s="135">
        <v>1974</v>
      </c>
      <c r="B26" s="16">
        <v>1973.5</v>
      </c>
      <c r="C26" s="15">
        <v>4166.3</v>
      </c>
      <c r="D26" s="16">
        <v>158.80000000000001</v>
      </c>
      <c r="E26" s="16">
        <v>12.3</v>
      </c>
      <c r="F26" s="16">
        <v>9.4</v>
      </c>
      <c r="G26" s="16">
        <v>3759.4</v>
      </c>
      <c r="H26" s="16">
        <v>0.1</v>
      </c>
      <c r="I26" s="16">
        <v>140.9</v>
      </c>
      <c r="J26" s="16">
        <v>28.4</v>
      </c>
      <c r="K26" s="16">
        <v>19.399999999999999</v>
      </c>
      <c r="L26" s="31">
        <v>34</v>
      </c>
      <c r="M26" s="31">
        <v>3.6</v>
      </c>
      <c r="P26" s="34"/>
    </row>
    <row r="27" spans="1:16" ht="13.5" customHeight="1">
      <c r="A27" s="135">
        <v>1975</v>
      </c>
      <c r="B27" s="16">
        <v>2206.4</v>
      </c>
      <c r="C27" s="15">
        <v>3878.5</v>
      </c>
      <c r="D27" s="16">
        <v>232.1</v>
      </c>
      <c r="E27" s="16">
        <v>15.6</v>
      </c>
      <c r="F27" s="16">
        <v>7.8</v>
      </c>
      <c r="G27" s="16">
        <v>3376.3</v>
      </c>
      <c r="H27" s="16">
        <v>0.4</v>
      </c>
      <c r="I27" s="16">
        <v>136.9</v>
      </c>
      <c r="J27" s="16">
        <v>35.9</v>
      </c>
      <c r="K27" s="16">
        <v>28</v>
      </c>
      <c r="L27" s="31">
        <v>41.7</v>
      </c>
      <c r="M27" s="31">
        <v>3.8</v>
      </c>
      <c r="P27" s="34"/>
    </row>
    <row r="28" spans="1:16" ht="13.5" customHeight="1">
      <c r="A28" s="135">
        <v>1976</v>
      </c>
      <c r="B28" s="16">
        <v>2643.1</v>
      </c>
      <c r="C28" s="15">
        <v>5394.9</v>
      </c>
      <c r="D28" s="16">
        <v>190.2</v>
      </c>
      <c r="E28" s="16">
        <v>17.2</v>
      </c>
      <c r="F28" s="16">
        <v>7.4</v>
      </c>
      <c r="G28" s="16">
        <v>4892.1000000000004</v>
      </c>
      <c r="H28" s="16">
        <v>1.6</v>
      </c>
      <c r="I28" s="16">
        <v>151.5</v>
      </c>
      <c r="J28" s="16">
        <v>35.4</v>
      </c>
      <c r="K28" s="16">
        <v>55.2</v>
      </c>
      <c r="L28" s="31">
        <v>40.9</v>
      </c>
      <c r="M28" s="31">
        <v>3.4</v>
      </c>
      <c r="P28" s="34"/>
    </row>
    <row r="29" spans="1:16" ht="13.5" customHeight="1">
      <c r="A29" s="135">
        <v>1977</v>
      </c>
      <c r="B29" s="16">
        <v>2891.5</v>
      </c>
      <c r="C29" s="15">
        <v>5241.8999999999996</v>
      </c>
      <c r="D29" s="16">
        <v>163.6</v>
      </c>
      <c r="E29" s="16">
        <v>16.2</v>
      </c>
      <c r="F29" s="16">
        <v>5</v>
      </c>
      <c r="G29" s="16">
        <v>4803.2</v>
      </c>
      <c r="H29" s="16">
        <v>1</v>
      </c>
      <c r="I29" s="16">
        <v>153.1</v>
      </c>
      <c r="J29" s="16">
        <v>34.4</v>
      </c>
      <c r="K29" s="16">
        <v>26.7</v>
      </c>
      <c r="L29" s="31">
        <v>34.6</v>
      </c>
      <c r="M29" s="31">
        <v>4.0999999999999996</v>
      </c>
      <c r="P29" s="34"/>
    </row>
    <row r="30" spans="1:16" ht="13.5" customHeight="1">
      <c r="A30" s="135">
        <v>1978</v>
      </c>
      <c r="B30" s="16">
        <v>2999.5</v>
      </c>
      <c r="C30" s="15">
        <v>4902.5</v>
      </c>
      <c r="D30" s="16">
        <v>138</v>
      </c>
      <c r="E30" s="16">
        <v>17</v>
      </c>
      <c r="F30" s="16">
        <v>3.2</v>
      </c>
      <c r="G30" s="16">
        <v>4390.5</v>
      </c>
      <c r="H30" s="16">
        <v>0.4</v>
      </c>
      <c r="I30" s="16">
        <v>204.8</v>
      </c>
      <c r="J30" s="16">
        <v>34</v>
      </c>
      <c r="K30" s="16">
        <v>75.3</v>
      </c>
      <c r="L30" s="31">
        <v>33.5</v>
      </c>
      <c r="M30" s="31">
        <v>5.8</v>
      </c>
      <c r="P30" s="34"/>
    </row>
    <row r="31" spans="1:16" ht="13.5" customHeight="1">
      <c r="A31" s="135">
        <v>1979</v>
      </c>
      <c r="B31" s="16">
        <v>4245</v>
      </c>
      <c r="C31" s="15">
        <v>6264.7</v>
      </c>
      <c r="D31" s="16">
        <v>171</v>
      </c>
      <c r="E31" s="16">
        <v>22.7</v>
      </c>
      <c r="F31" s="16">
        <v>5.4</v>
      </c>
      <c r="G31" s="16">
        <v>5783.7</v>
      </c>
      <c r="H31" s="16">
        <v>0.4</v>
      </c>
      <c r="I31" s="16">
        <v>156.1</v>
      </c>
      <c r="J31" s="16">
        <v>36</v>
      </c>
      <c r="K31" s="16">
        <v>46.1</v>
      </c>
      <c r="L31" s="31">
        <v>34.9</v>
      </c>
      <c r="M31" s="31">
        <v>8.4</v>
      </c>
      <c r="P31" s="34"/>
    </row>
    <row r="32" spans="1:16" ht="13.5" customHeight="1">
      <c r="A32" s="135">
        <v>1980</v>
      </c>
      <c r="B32" s="16">
        <v>6536.5</v>
      </c>
      <c r="C32" s="15">
        <v>9804.1</v>
      </c>
      <c r="D32" s="16">
        <v>177</v>
      </c>
      <c r="E32" s="16">
        <v>23.1</v>
      </c>
      <c r="F32" s="16">
        <v>5.7</v>
      </c>
      <c r="G32" s="16">
        <v>9188.2000000000007</v>
      </c>
      <c r="H32" s="16">
        <v>1.3</v>
      </c>
      <c r="I32" s="16">
        <v>264.5</v>
      </c>
      <c r="J32" s="16">
        <v>49</v>
      </c>
      <c r="K32" s="16">
        <v>52</v>
      </c>
      <c r="L32" s="31">
        <v>35.200000000000003</v>
      </c>
      <c r="M32" s="31">
        <v>8.1</v>
      </c>
      <c r="P32" s="34"/>
    </row>
    <row r="33" spans="1:16" ht="13.5" customHeight="1">
      <c r="A33" s="135">
        <v>1981</v>
      </c>
      <c r="B33" s="16">
        <v>6533.8</v>
      </c>
      <c r="C33" s="15">
        <v>9033.5</v>
      </c>
      <c r="D33" s="16">
        <v>159.9</v>
      </c>
      <c r="E33" s="16">
        <v>21.4</v>
      </c>
      <c r="F33" s="16">
        <v>3.4</v>
      </c>
      <c r="G33" s="16">
        <v>8156.9</v>
      </c>
      <c r="H33" s="16">
        <v>0.4</v>
      </c>
      <c r="I33" s="16">
        <v>282.8</v>
      </c>
      <c r="J33" s="16">
        <v>75.7</v>
      </c>
      <c r="K33" s="16">
        <v>279.7</v>
      </c>
      <c r="L33" s="31">
        <v>42.4</v>
      </c>
      <c r="M33" s="31">
        <v>10.9</v>
      </c>
      <c r="P33" s="34"/>
    </row>
    <row r="34" spans="1:16" ht="13.5" customHeight="1">
      <c r="A34" s="135">
        <v>1982</v>
      </c>
      <c r="B34" s="16">
        <v>5529</v>
      </c>
      <c r="C34" s="15">
        <v>7405</v>
      </c>
      <c r="D34" s="16">
        <v>125.5</v>
      </c>
      <c r="E34" s="16">
        <v>29.1</v>
      </c>
      <c r="F34" s="16">
        <v>14.2</v>
      </c>
      <c r="G34" s="16">
        <v>6507.7</v>
      </c>
      <c r="H34" s="16">
        <v>0.1</v>
      </c>
      <c r="I34" s="16">
        <v>388.1</v>
      </c>
      <c r="J34" s="16">
        <v>113.5</v>
      </c>
      <c r="K34" s="16">
        <v>189.3</v>
      </c>
      <c r="L34" s="31">
        <v>28.1</v>
      </c>
      <c r="M34" s="31">
        <v>9.3000000000000007</v>
      </c>
      <c r="P34" s="34"/>
    </row>
    <row r="35" spans="1:16" ht="13.5" customHeight="1">
      <c r="A35" s="135">
        <v>1983</v>
      </c>
      <c r="B35" s="16">
        <v>5270.4</v>
      </c>
      <c r="C35" s="15">
        <v>5646.3</v>
      </c>
      <c r="D35" s="16">
        <v>107.6</v>
      </c>
      <c r="E35" s="16">
        <v>22.9</v>
      </c>
      <c r="F35" s="16">
        <v>9.1</v>
      </c>
      <c r="G35" s="16">
        <v>4714.5</v>
      </c>
      <c r="H35" s="16">
        <v>0.1</v>
      </c>
      <c r="I35" s="16">
        <v>456.8</v>
      </c>
      <c r="J35" s="16">
        <v>139.80000000000001</v>
      </c>
      <c r="K35" s="16">
        <v>155.9</v>
      </c>
      <c r="L35" s="31">
        <v>30.9</v>
      </c>
      <c r="M35" s="31">
        <v>8.6999999999999993</v>
      </c>
      <c r="P35" s="34"/>
    </row>
    <row r="36" spans="1:16" ht="13.5" customHeight="1">
      <c r="A36" s="135">
        <v>1984</v>
      </c>
      <c r="B36" s="16">
        <v>5216.2</v>
      </c>
      <c r="C36" s="15">
        <v>5216.2</v>
      </c>
      <c r="D36" s="16">
        <v>100.7</v>
      </c>
      <c r="E36" s="16">
        <v>22.1</v>
      </c>
      <c r="F36" s="16">
        <v>12.7</v>
      </c>
      <c r="G36" s="16">
        <v>4235.7</v>
      </c>
      <c r="H36" s="16">
        <v>0.1</v>
      </c>
      <c r="I36" s="16">
        <v>565.1</v>
      </c>
      <c r="J36" s="16">
        <v>163.80000000000001</v>
      </c>
      <c r="K36" s="16">
        <v>75.8</v>
      </c>
      <c r="L36" s="31">
        <v>29.3</v>
      </c>
      <c r="M36" s="31">
        <v>10.8</v>
      </c>
      <c r="P36" s="34"/>
    </row>
    <row r="37" spans="1:16" ht="13.5" customHeight="1">
      <c r="A37" s="135">
        <v>1985</v>
      </c>
      <c r="B37" s="16">
        <v>5247.1</v>
      </c>
      <c r="C37" s="15">
        <v>5247.1</v>
      </c>
      <c r="D37" s="16">
        <v>88.4</v>
      </c>
      <c r="E37" s="16">
        <v>23.7</v>
      </c>
      <c r="F37" s="16">
        <v>17.7</v>
      </c>
      <c r="G37" s="16">
        <v>4180.8999999999996</v>
      </c>
      <c r="H37" s="17">
        <v>0.1</v>
      </c>
      <c r="I37" s="16">
        <v>639.29999999999995</v>
      </c>
      <c r="J37" s="16">
        <v>109.7</v>
      </c>
      <c r="K37" s="16">
        <v>154.5</v>
      </c>
      <c r="L37" s="31">
        <v>21.1</v>
      </c>
      <c r="M37" s="31">
        <v>11.7</v>
      </c>
      <c r="P37" s="34"/>
    </row>
    <row r="38" spans="1:16" ht="13.5" customHeight="1">
      <c r="A38" s="135">
        <v>1986</v>
      </c>
      <c r="B38" s="16">
        <v>4988.6000000000004</v>
      </c>
      <c r="C38" s="15">
        <v>4988.6000000000004</v>
      </c>
      <c r="D38" s="16">
        <v>160.6</v>
      </c>
      <c r="E38" s="16">
        <v>48.8</v>
      </c>
      <c r="F38" s="16">
        <v>23.8</v>
      </c>
      <c r="G38" s="16">
        <v>3529.3</v>
      </c>
      <c r="H38" s="16">
        <v>0.1</v>
      </c>
      <c r="I38" s="16">
        <v>766.8</v>
      </c>
      <c r="J38" s="16">
        <v>317.7</v>
      </c>
      <c r="K38" s="16">
        <v>92.5</v>
      </c>
      <c r="L38" s="31">
        <v>38.1</v>
      </c>
      <c r="M38" s="31">
        <v>10.7</v>
      </c>
      <c r="P38" s="34"/>
    </row>
    <row r="39" spans="1:16" ht="13.5" customHeight="1">
      <c r="A39" s="135">
        <v>1987</v>
      </c>
      <c r="B39" s="16">
        <v>5264.6</v>
      </c>
      <c r="C39" s="15">
        <v>5264.6</v>
      </c>
      <c r="D39" s="16">
        <v>190.5</v>
      </c>
      <c r="E39" s="16">
        <v>46.4</v>
      </c>
      <c r="F39" s="16">
        <v>32.4</v>
      </c>
      <c r="G39" s="16">
        <v>3749.1</v>
      </c>
      <c r="H39" s="16">
        <v>0.9</v>
      </c>
      <c r="I39" s="16">
        <v>742</v>
      </c>
      <c r="J39" s="16">
        <v>371.2</v>
      </c>
      <c r="K39" s="16">
        <v>71.7</v>
      </c>
      <c r="L39" s="31">
        <v>49.5</v>
      </c>
      <c r="M39" s="31">
        <v>10.8</v>
      </c>
      <c r="P39" s="34"/>
    </row>
    <row r="40" spans="1:16" ht="13.5" customHeight="1">
      <c r="A40" s="135">
        <v>1988</v>
      </c>
      <c r="B40" s="16">
        <v>5423.5</v>
      </c>
      <c r="C40" s="15">
        <v>5423.5</v>
      </c>
      <c r="D40" s="16">
        <v>241.7</v>
      </c>
      <c r="E40" s="16">
        <v>78.8</v>
      </c>
      <c r="F40" s="16">
        <v>33</v>
      </c>
      <c r="G40" s="16">
        <v>3279.6</v>
      </c>
      <c r="H40" s="16">
        <v>1.5</v>
      </c>
      <c r="I40" s="16">
        <v>1136.0999999999999</v>
      </c>
      <c r="J40" s="16">
        <v>495.3</v>
      </c>
      <c r="K40" s="16">
        <v>69.8</v>
      </c>
      <c r="L40" s="31">
        <v>74.400000000000006</v>
      </c>
      <c r="M40" s="31">
        <v>13.3</v>
      </c>
      <c r="P40" s="34"/>
    </row>
    <row r="41" spans="1:16" ht="13.5" customHeight="1">
      <c r="A41" s="135">
        <v>1989</v>
      </c>
      <c r="B41" s="16">
        <v>6706.9</v>
      </c>
      <c r="C41" s="15">
        <v>6706.9</v>
      </c>
      <c r="D41" s="16">
        <v>331.6</v>
      </c>
      <c r="E41" s="16">
        <v>103.1</v>
      </c>
      <c r="F41" s="16">
        <v>51.4</v>
      </c>
      <c r="G41" s="16">
        <v>4089.9</v>
      </c>
      <c r="H41" s="16">
        <v>4</v>
      </c>
      <c r="I41" s="16">
        <v>1226.4000000000001</v>
      </c>
      <c r="J41" s="16">
        <v>701.6</v>
      </c>
      <c r="K41" s="16">
        <v>85.8</v>
      </c>
      <c r="L41" s="31">
        <v>101.3</v>
      </c>
      <c r="M41" s="31">
        <v>11.8</v>
      </c>
      <c r="P41" s="34"/>
    </row>
    <row r="42" spans="1:16" ht="13.5" customHeight="1">
      <c r="A42" s="135">
        <v>1990</v>
      </c>
      <c r="B42" s="16">
        <v>8850.9</v>
      </c>
      <c r="C42" s="15">
        <v>8850.9</v>
      </c>
      <c r="D42" s="16">
        <v>363.6</v>
      </c>
      <c r="E42" s="16">
        <v>104.6</v>
      </c>
      <c r="F42" s="16">
        <v>52.8</v>
      </c>
      <c r="G42" s="16">
        <v>5933.3</v>
      </c>
      <c r="H42" s="16">
        <v>16.600000000000001</v>
      </c>
      <c r="I42" s="16">
        <v>1255.4000000000001</v>
      </c>
      <c r="J42" s="16">
        <v>807.9</v>
      </c>
      <c r="K42" s="16">
        <v>172</v>
      </c>
      <c r="L42" s="31">
        <v>134.5</v>
      </c>
      <c r="M42" s="31">
        <v>10.199999999999999</v>
      </c>
      <c r="P42" s="34"/>
    </row>
    <row r="43" spans="1:16" ht="13.5" customHeight="1">
      <c r="A43" s="135">
        <v>1991</v>
      </c>
      <c r="B43" s="16">
        <v>7328.4</v>
      </c>
      <c r="C43" s="15">
        <v>8434.9</v>
      </c>
      <c r="D43" s="16">
        <v>382.4</v>
      </c>
      <c r="E43" s="16">
        <v>99.5</v>
      </c>
      <c r="F43" s="16">
        <v>14.4</v>
      </c>
      <c r="G43" s="16">
        <v>5506.4</v>
      </c>
      <c r="H43" s="16">
        <v>13.9</v>
      </c>
      <c r="I43" s="16">
        <v>1425.8</v>
      </c>
      <c r="J43" s="16">
        <v>786.1</v>
      </c>
      <c r="K43" s="16">
        <v>78.900000000000006</v>
      </c>
      <c r="L43" s="31">
        <v>118.2</v>
      </c>
      <c r="M43" s="31">
        <v>9.3000000000000007</v>
      </c>
      <c r="P43" s="34"/>
    </row>
    <row r="44" spans="1:16" ht="13.5" customHeight="1">
      <c r="A44" s="135">
        <v>1992</v>
      </c>
      <c r="B44" s="16">
        <v>7328.2</v>
      </c>
      <c r="C44" s="15">
        <v>7942.9</v>
      </c>
      <c r="D44" s="16">
        <v>375.6</v>
      </c>
      <c r="E44" s="16">
        <v>108.1</v>
      </c>
      <c r="F44" s="16">
        <v>16.399999999999999</v>
      </c>
      <c r="G44" s="16">
        <v>5099.3</v>
      </c>
      <c r="H44" s="16">
        <v>10.3</v>
      </c>
      <c r="I44" s="16">
        <v>1213.4000000000001</v>
      </c>
      <c r="J44" s="16">
        <v>865.8</v>
      </c>
      <c r="K44" s="16">
        <v>97.8</v>
      </c>
      <c r="L44" s="31">
        <v>148.19999999999999</v>
      </c>
      <c r="M44" s="31">
        <v>8</v>
      </c>
      <c r="P44" s="34"/>
    </row>
    <row r="45" spans="1:16" ht="13.5" customHeight="1">
      <c r="A45" s="135">
        <v>1993</v>
      </c>
      <c r="B45" s="16">
        <v>7722.6</v>
      </c>
      <c r="C45" s="15">
        <v>8534.6</v>
      </c>
      <c r="D45" s="16">
        <v>498.5</v>
      </c>
      <c r="E45" s="16">
        <v>168.6</v>
      </c>
      <c r="F45" s="16">
        <v>19.8</v>
      </c>
      <c r="G45" s="16">
        <v>4820.2</v>
      </c>
      <c r="H45" s="16">
        <v>14</v>
      </c>
      <c r="I45" s="16">
        <v>1480.9</v>
      </c>
      <c r="J45" s="16">
        <v>1103.8</v>
      </c>
      <c r="K45" s="16">
        <v>242.3</v>
      </c>
      <c r="L45" s="31">
        <v>178.4</v>
      </c>
      <c r="M45" s="31">
        <v>8.1</v>
      </c>
      <c r="P45" s="34"/>
    </row>
    <row r="46" spans="1:16" ht="13.5" customHeight="1">
      <c r="A46" s="135">
        <v>1994</v>
      </c>
      <c r="B46" s="16">
        <v>10537.6</v>
      </c>
      <c r="C46" s="15">
        <v>11575.4</v>
      </c>
      <c r="D46" s="16">
        <v>667.2</v>
      </c>
      <c r="E46" s="16">
        <v>235.3</v>
      </c>
      <c r="F46" s="16">
        <v>26.9</v>
      </c>
      <c r="G46" s="16">
        <v>5690.5</v>
      </c>
      <c r="H46" s="16">
        <v>25.1</v>
      </c>
      <c r="I46" s="16">
        <v>3090.9</v>
      </c>
      <c r="J46" s="16">
        <v>1436.5</v>
      </c>
      <c r="K46" s="16">
        <v>192.9</v>
      </c>
      <c r="L46" s="31">
        <v>208.6</v>
      </c>
      <c r="M46" s="31">
        <v>1.5</v>
      </c>
      <c r="P46" s="34"/>
    </row>
    <row r="47" spans="1:16" ht="13.5" customHeight="1">
      <c r="A47" s="135">
        <v>1995</v>
      </c>
      <c r="B47" s="16">
        <v>14225.1</v>
      </c>
      <c r="C47" s="15">
        <v>14608.6</v>
      </c>
      <c r="D47" s="16">
        <v>879.6</v>
      </c>
      <c r="E47" s="16">
        <v>314</v>
      </c>
      <c r="F47" s="16">
        <v>49.3</v>
      </c>
      <c r="G47" s="16">
        <v>6990.2</v>
      </c>
      <c r="H47" s="16">
        <v>34.6</v>
      </c>
      <c r="I47" s="16">
        <v>3656.3</v>
      </c>
      <c r="J47" s="16">
        <v>2045.1</v>
      </c>
      <c r="K47" s="16">
        <v>328.9</v>
      </c>
      <c r="L47" s="31">
        <v>309.8</v>
      </c>
      <c r="M47" s="31">
        <v>0.8</v>
      </c>
      <c r="P47" s="34"/>
    </row>
    <row r="48" spans="1:16" ht="13.5" customHeight="1">
      <c r="A48" s="135">
        <v>1996</v>
      </c>
      <c r="B48" s="16">
        <v>14264.7</v>
      </c>
      <c r="C48" s="15">
        <v>15014.4</v>
      </c>
      <c r="D48" s="16">
        <v>823</v>
      </c>
      <c r="E48" s="16">
        <v>360.6</v>
      </c>
      <c r="F48" s="16">
        <v>55.3</v>
      </c>
      <c r="G48" s="16">
        <v>7547</v>
      </c>
      <c r="H48" s="16">
        <v>37.9</v>
      </c>
      <c r="I48" s="16">
        <v>3423.9</v>
      </c>
      <c r="J48" s="16">
        <v>1897</v>
      </c>
      <c r="K48" s="16">
        <v>567.70000000000005</v>
      </c>
      <c r="L48" s="31">
        <v>298.89999999999998</v>
      </c>
      <c r="M48" s="31">
        <v>3.1</v>
      </c>
      <c r="P48" s="34"/>
    </row>
    <row r="49" spans="1:16" ht="13.5" customHeight="1">
      <c r="A49" s="135">
        <v>1997</v>
      </c>
      <c r="B49" s="16">
        <v>15449.3</v>
      </c>
      <c r="C49" s="15">
        <v>15887.3</v>
      </c>
      <c r="D49" s="16">
        <v>979.6</v>
      </c>
      <c r="E49" s="16">
        <v>472.2</v>
      </c>
      <c r="F49" s="16">
        <v>63.2</v>
      </c>
      <c r="G49" s="16">
        <v>7319.6</v>
      </c>
      <c r="H49" s="16">
        <v>49.4</v>
      </c>
      <c r="I49" s="16">
        <v>3822.3</v>
      </c>
      <c r="J49" s="16">
        <v>2237.8000000000002</v>
      </c>
      <c r="K49" s="16">
        <v>607.20000000000005</v>
      </c>
      <c r="L49" s="31">
        <v>333.9</v>
      </c>
      <c r="M49" s="31">
        <v>2.1</v>
      </c>
      <c r="P49" s="34"/>
    </row>
    <row r="50" spans="1:16" ht="13.5" customHeight="1">
      <c r="A50" s="135">
        <v>1998</v>
      </c>
      <c r="B50" s="16">
        <v>13807.7</v>
      </c>
      <c r="C50" s="15">
        <v>14220.5</v>
      </c>
      <c r="D50" s="16">
        <v>959</v>
      </c>
      <c r="E50" s="16">
        <v>555.4</v>
      </c>
      <c r="F50" s="16">
        <v>48.7</v>
      </c>
      <c r="G50" s="16">
        <v>6310.3</v>
      </c>
      <c r="H50" s="16">
        <v>57.5</v>
      </c>
      <c r="I50" s="16">
        <v>3146.3</v>
      </c>
      <c r="J50" s="16">
        <v>2343</v>
      </c>
      <c r="K50" s="16">
        <v>432</v>
      </c>
      <c r="L50" s="31">
        <v>367</v>
      </c>
      <c r="M50" s="31">
        <v>1.3</v>
      </c>
      <c r="P50" s="34"/>
    </row>
    <row r="51" spans="1:16" ht="13.5" customHeight="1">
      <c r="A51" s="135">
        <v>1999</v>
      </c>
      <c r="B51" s="16">
        <v>17453.400000000001</v>
      </c>
      <c r="C51" s="15">
        <v>17661.2</v>
      </c>
      <c r="D51" s="16">
        <v>938.3</v>
      </c>
      <c r="E51" s="16">
        <v>491</v>
      </c>
      <c r="F51" s="16">
        <v>40.6</v>
      </c>
      <c r="G51" s="16">
        <v>9554.7999999999993</v>
      </c>
      <c r="H51" s="16">
        <v>35.299999999999997</v>
      </c>
      <c r="I51" s="16">
        <v>3362</v>
      </c>
      <c r="J51" s="16">
        <v>2191.5</v>
      </c>
      <c r="K51" s="16">
        <v>652.70000000000005</v>
      </c>
      <c r="L51" s="31">
        <v>393.5</v>
      </c>
      <c r="M51" s="31">
        <v>1.5</v>
      </c>
      <c r="P51" s="34"/>
    </row>
    <row r="52" spans="1:16" ht="13.5" customHeight="1">
      <c r="A52" s="135">
        <v>2000</v>
      </c>
      <c r="B52" s="16">
        <v>26828.3</v>
      </c>
      <c r="C52" s="15">
        <v>26923.5</v>
      </c>
      <c r="D52" s="16">
        <v>962.5</v>
      </c>
      <c r="E52" s="16">
        <v>537.4</v>
      </c>
      <c r="F52" s="16">
        <v>41.8</v>
      </c>
      <c r="G52" s="16">
        <v>17574.8</v>
      </c>
      <c r="H52" s="16">
        <v>22.2</v>
      </c>
      <c r="I52" s="16">
        <v>4665.8999999999996</v>
      </c>
      <c r="J52" s="16">
        <v>2394.1</v>
      </c>
      <c r="K52" s="16">
        <v>320.7</v>
      </c>
      <c r="L52" s="31">
        <v>399.7</v>
      </c>
      <c r="M52" s="31">
        <v>4.4000000000000004</v>
      </c>
      <c r="P52" s="34"/>
    </row>
    <row r="53" spans="1:16" ht="13.5" customHeight="1">
      <c r="A53" s="135">
        <v>2001</v>
      </c>
      <c r="B53" s="16">
        <v>26648.6</v>
      </c>
      <c r="C53" s="15">
        <v>26709</v>
      </c>
      <c r="D53" s="16">
        <v>906.6</v>
      </c>
      <c r="E53" s="16">
        <v>591.79999999999995</v>
      </c>
      <c r="F53" s="16">
        <v>57.2</v>
      </c>
      <c r="G53" s="16">
        <v>16393.900000000001</v>
      </c>
      <c r="H53" s="16">
        <v>31.6</v>
      </c>
      <c r="I53" s="16">
        <v>5102.1000000000004</v>
      </c>
      <c r="J53" s="16">
        <v>2726.2</v>
      </c>
      <c r="K53" s="16">
        <v>470.4</v>
      </c>
      <c r="L53" s="31">
        <v>427.6</v>
      </c>
      <c r="M53" s="31">
        <v>1.6</v>
      </c>
      <c r="P53" s="34"/>
    </row>
    <row r="54" spans="1:16" ht="13.5" customHeight="1">
      <c r="A54" s="135">
        <v>2002</v>
      </c>
      <c r="B54" s="16">
        <v>24000.799999999999</v>
      </c>
      <c r="C54" s="15">
        <v>24062.3</v>
      </c>
      <c r="D54" s="16">
        <v>897.8</v>
      </c>
      <c r="E54" s="16">
        <v>628.20000000000005</v>
      </c>
      <c r="F54" s="16">
        <v>58.4</v>
      </c>
      <c r="G54" s="16">
        <v>14457.3</v>
      </c>
      <c r="H54" s="16">
        <v>36.4</v>
      </c>
      <c r="I54" s="16">
        <v>4019.3</v>
      </c>
      <c r="J54" s="16">
        <v>2964.4</v>
      </c>
      <c r="K54" s="16">
        <v>583.1</v>
      </c>
      <c r="L54" s="31">
        <v>415.4</v>
      </c>
      <c r="M54" s="31">
        <v>2</v>
      </c>
      <c r="P54" s="34"/>
    </row>
    <row r="55" spans="1:16" ht="13.5" customHeight="1">
      <c r="A55" s="135">
        <v>2003</v>
      </c>
      <c r="B55" s="16">
        <v>32531.5</v>
      </c>
      <c r="C55" s="15">
        <v>32600.3</v>
      </c>
      <c r="D55" s="16">
        <v>784.3</v>
      </c>
      <c r="E55" s="16">
        <v>633.1</v>
      </c>
      <c r="F55" s="16">
        <v>73.099999999999994</v>
      </c>
      <c r="G55" s="16">
        <v>21735.4</v>
      </c>
      <c r="H55" s="16">
        <v>37.5</v>
      </c>
      <c r="I55" s="16">
        <v>5679.6</v>
      </c>
      <c r="J55" s="16">
        <v>2807.1</v>
      </c>
      <c r="K55" s="16">
        <v>451.4</v>
      </c>
      <c r="L55" s="31">
        <v>395.4</v>
      </c>
      <c r="M55" s="31">
        <v>3.4</v>
      </c>
      <c r="P55" s="34"/>
    </row>
    <row r="56" spans="1:16" ht="13.5" customHeight="1">
      <c r="A56" s="135">
        <v>2004</v>
      </c>
      <c r="B56" s="16">
        <v>40131.9</v>
      </c>
      <c r="C56" s="15">
        <v>40144.400000000001</v>
      </c>
      <c r="D56" s="16">
        <v>884.2</v>
      </c>
      <c r="E56" s="16">
        <v>520.9</v>
      </c>
      <c r="F56" s="16">
        <v>97.7</v>
      </c>
      <c r="G56" s="16">
        <v>24209.5</v>
      </c>
      <c r="H56" s="16">
        <v>45.6</v>
      </c>
      <c r="I56" s="16">
        <v>9543.2000000000007</v>
      </c>
      <c r="J56" s="16">
        <v>3607.2</v>
      </c>
      <c r="K56" s="16">
        <v>813.6</v>
      </c>
      <c r="L56" s="31">
        <v>418.6</v>
      </c>
      <c r="M56" s="31">
        <v>3.9</v>
      </c>
      <c r="P56" s="34"/>
    </row>
    <row r="57" spans="1:16" ht="13.5" customHeight="1">
      <c r="A57" s="135">
        <v>2005</v>
      </c>
      <c r="B57" s="16">
        <v>62609.5</v>
      </c>
      <c r="C57" s="15">
        <v>62629.7</v>
      </c>
      <c r="D57" s="16">
        <v>1049.3</v>
      </c>
      <c r="E57" s="16">
        <v>800.7</v>
      </c>
      <c r="F57" s="16">
        <v>255.6</v>
      </c>
      <c r="G57" s="16">
        <v>43496.1</v>
      </c>
      <c r="H57" s="16">
        <v>49.3</v>
      </c>
      <c r="I57" s="16">
        <v>11975.9</v>
      </c>
      <c r="J57" s="16">
        <v>2980.2</v>
      </c>
      <c r="K57" s="16">
        <v>1506.3</v>
      </c>
      <c r="L57" s="31">
        <v>514.5</v>
      </c>
      <c r="M57" s="31">
        <v>1.8</v>
      </c>
      <c r="P57" s="34"/>
    </row>
    <row r="58" spans="1:16" ht="13.5" customHeight="1">
      <c r="A58" s="135">
        <v>2006</v>
      </c>
      <c r="B58" s="16">
        <v>88437.7</v>
      </c>
      <c r="C58" s="15">
        <v>88469.6</v>
      </c>
      <c r="D58" s="16">
        <v>1168.0999999999999</v>
      </c>
      <c r="E58" s="16">
        <v>868</v>
      </c>
      <c r="F58" s="16">
        <v>283.3</v>
      </c>
      <c r="G58" s="16">
        <v>67639.8</v>
      </c>
      <c r="H58" s="16">
        <v>15.2</v>
      </c>
      <c r="I58" s="16">
        <v>12897.2</v>
      </c>
      <c r="J58" s="16">
        <v>4152.3999999999996</v>
      </c>
      <c r="K58" s="16">
        <v>942.6</v>
      </c>
      <c r="L58" s="31">
        <v>500.8</v>
      </c>
      <c r="M58" s="31">
        <v>2.2000000000000002</v>
      </c>
      <c r="P58" s="34"/>
    </row>
    <row r="59" spans="1:16" ht="13.5" customHeight="1">
      <c r="A59" s="135">
        <v>2007</v>
      </c>
      <c r="B59" s="16">
        <v>83242.5</v>
      </c>
      <c r="C59" s="15">
        <v>83267</v>
      </c>
      <c r="D59" s="16">
        <v>1220.3</v>
      </c>
      <c r="E59" s="16">
        <v>929.9</v>
      </c>
      <c r="F59" s="16">
        <v>2392.1999999999998</v>
      </c>
      <c r="G59" s="16">
        <v>55772.6</v>
      </c>
      <c r="H59" s="16">
        <v>14.3</v>
      </c>
      <c r="I59" s="16">
        <v>16273.4</v>
      </c>
      <c r="J59" s="16">
        <v>4309.1000000000004</v>
      </c>
      <c r="K59" s="16">
        <v>1853.2</v>
      </c>
      <c r="L59" s="31">
        <v>498.6</v>
      </c>
      <c r="M59" s="31">
        <v>3.3</v>
      </c>
      <c r="P59" s="34"/>
    </row>
    <row r="60" spans="1:16" ht="13.5" customHeight="1">
      <c r="A60" s="135">
        <v>2008</v>
      </c>
      <c r="B60" s="16">
        <v>116639.1</v>
      </c>
      <c r="C60" s="15">
        <v>116661.9</v>
      </c>
      <c r="D60" s="16">
        <v>1279.270121</v>
      </c>
      <c r="E60" s="16">
        <v>999.65758999999991</v>
      </c>
      <c r="F60" s="16">
        <v>3214.1047729999996</v>
      </c>
      <c r="G60" s="16">
        <v>81746.460932000002</v>
      </c>
      <c r="H60" s="16">
        <v>10.853254</v>
      </c>
      <c r="I60" s="16">
        <v>21368.440502000001</v>
      </c>
      <c r="J60" s="16">
        <v>5285.5486409999994</v>
      </c>
      <c r="K60" s="16">
        <v>2241.7212289999993</v>
      </c>
      <c r="L60" s="31">
        <v>513.12564099999997</v>
      </c>
      <c r="M60" s="31">
        <v>2.667627</v>
      </c>
      <c r="P60" s="34"/>
    </row>
    <row r="61" spans="1:16" ht="13.5" customHeight="1">
      <c r="A61" s="135">
        <v>2009</v>
      </c>
      <c r="B61" s="16">
        <v>58059.3</v>
      </c>
      <c r="C61" s="15">
        <v>58091.9</v>
      </c>
      <c r="D61" s="16">
        <v>965.04285700000003</v>
      </c>
      <c r="E61" s="16">
        <v>881.10627899999986</v>
      </c>
      <c r="F61" s="16">
        <v>1750.8400610000001</v>
      </c>
      <c r="G61" s="16">
        <v>44128.529755999996</v>
      </c>
      <c r="H61" s="16">
        <v>16.208763000000001</v>
      </c>
      <c r="I61" s="16">
        <v>5542.287776000001</v>
      </c>
      <c r="J61" s="16">
        <v>2702.1868460000001</v>
      </c>
      <c r="K61" s="16">
        <v>1661.075495</v>
      </c>
      <c r="L61" s="31">
        <v>441.91331200000002</v>
      </c>
      <c r="M61" s="31">
        <v>2.7236100000000008</v>
      </c>
      <c r="P61" s="34"/>
    </row>
    <row r="62" spans="1:16" ht="13.5" customHeight="1">
      <c r="A62" s="128">
        <v>2010</v>
      </c>
      <c r="B62" s="138">
        <v>71320.899999999994</v>
      </c>
      <c r="C62" s="139">
        <v>71343.899999999994</v>
      </c>
      <c r="D62" s="138">
        <v>927.73073750000003</v>
      </c>
      <c r="E62" s="138">
        <v>739.7204971624999</v>
      </c>
      <c r="F62" s="138">
        <v>3668.3300019000003</v>
      </c>
      <c r="G62" s="138">
        <v>43725.590899999996</v>
      </c>
      <c r="H62" s="138">
        <v>12.129869314550781</v>
      </c>
      <c r="I62" s="138">
        <v>15405.150300000001</v>
      </c>
      <c r="J62" s="138">
        <v>4195.6015628249997</v>
      </c>
      <c r="K62" s="138">
        <v>2258.5116238812502</v>
      </c>
      <c r="L62" s="140">
        <v>407.93182411875</v>
      </c>
      <c r="M62" s="140">
        <v>3.2845217259399417</v>
      </c>
      <c r="P62" s="34"/>
    </row>
    <row r="63" spans="1:16" ht="14.25" customHeight="1">
      <c r="A63" s="130" t="s">
        <v>269</v>
      </c>
      <c r="B63" s="130"/>
      <c r="C63" s="130"/>
      <c r="D63" s="130"/>
      <c r="E63" s="130"/>
      <c r="F63" s="130"/>
      <c r="G63" s="130"/>
      <c r="H63" s="130"/>
      <c r="I63" s="130"/>
      <c r="J63" s="130"/>
      <c r="K63" s="130"/>
      <c r="L63" s="130"/>
      <c r="M63" s="130"/>
    </row>
    <row r="64" spans="1:16" ht="18" customHeight="1">
      <c r="A64" s="339" t="s">
        <v>156</v>
      </c>
      <c r="B64" s="339"/>
      <c r="C64" s="339"/>
      <c r="D64" s="339"/>
      <c r="E64" s="339"/>
      <c r="F64" s="339"/>
      <c r="G64" s="339"/>
      <c r="H64" s="339"/>
      <c r="I64" s="339"/>
      <c r="J64" s="339"/>
      <c r="K64" s="339"/>
      <c r="L64" s="339"/>
      <c r="M64" s="339"/>
    </row>
    <row r="66" spans="3:13" ht="15">
      <c r="C66" s="73"/>
      <c r="D66" s="73"/>
      <c r="E66" s="73"/>
      <c r="F66" s="73"/>
      <c r="G66" s="73"/>
      <c r="H66" s="73"/>
      <c r="I66" s="73"/>
      <c r="J66" s="73"/>
      <c r="K66" s="73"/>
      <c r="L66" s="73"/>
      <c r="M66" s="73"/>
    </row>
    <row r="67" spans="3:13" ht="15">
      <c r="C67" s="73"/>
      <c r="D67" s="73"/>
      <c r="E67" s="73"/>
      <c r="F67" s="73"/>
      <c r="G67" s="73"/>
      <c r="H67" s="73"/>
      <c r="I67" s="73"/>
      <c r="J67" s="73"/>
      <c r="K67" s="73"/>
      <c r="L67" s="73"/>
      <c r="M67" s="73"/>
    </row>
    <row r="68" spans="3:13" ht="15">
      <c r="C68" s="73"/>
      <c r="D68" s="73"/>
      <c r="E68" s="73"/>
      <c r="F68" s="73"/>
      <c r="G68" s="73"/>
      <c r="H68" s="73"/>
      <c r="I68" s="73"/>
      <c r="J68" s="73"/>
      <c r="K68" s="73"/>
      <c r="L68" s="73"/>
      <c r="M68" s="73"/>
    </row>
    <row r="69" spans="3:13" ht="15">
      <c r="C69" s="73"/>
      <c r="D69" s="73"/>
      <c r="E69" s="73"/>
      <c r="F69" s="73"/>
      <c r="G69" s="73"/>
      <c r="H69" s="73"/>
      <c r="I69" s="73"/>
      <c r="J69" s="73"/>
      <c r="K69" s="73"/>
      <c r="L69" s="73"/>
      <c r="M69" s="73"/>
    </row>
    <row r="70" spans="3:13">
      <c r="D70" s="34"/>
      <c r="E70" s="34"/>
      <c r="F70" s="34"/>
      <c r="G70" s="34"/>
      <c r="H70" s="34"/>
      <c r="I70" s="34"/>
      <c r="J70" s="34"/>
      <c r="K70" s="34"/>
      <c r="L70" s="34"/>
      <c r="M70" s="34"/>
    </row>
    <row r="71" spans="3:13">
      <c r="D71" s="34"/>
      <c r="E71" s="34"/>
      <c r="F71" s="34"/>
      <c r="G71" s="34"/>
      <c r="H71" s="34"/>
      <c r="I71" s="34"/>
      <c r="J71" s="34"/>
      <c r="K71" s="34"/>
      <c r="L71" s="34"/>
      <c r="M71" s="34"/>
    </row>
    <row r="72" spans="3:13">
      <c r="D72" s="34"/>
      <c r="E72" s="34"/>
      <c r="F72" s="34"/>
      <c r="G72" s="34"/>
      <c r="H72" s="34"/>
      <c r="I72" s="34"/>
      <c r="J72" s="34"/>
      <c r="K72" s="34"/>
      <c r="L72" s="34"/>
      <c r="M72" s="34"/>
    </row>
    <row r="73" spans="3:13">
      <c r="D73" s="34"/>
      <c r="E73" s="34"/>
      <c r="F73" s="34"/>
      <c r="G73" s="34"/>
      <c r="H73" s="34"/>
      <c r="I73" s="34"/>
      <c r="J73" s="34"/>
      <c r="K73" s="34"/>
      <c r="L73" s="34"/>
      <c r="M73" s="34"/>
    </row>
    <row r="74" spans="3:13">
      <c r="D74" s="34"/>
      <c r="E74" s="34"/>
      <c r="F74" s="34"/>
      <c r="G74" s="34"/>
      <c r="H74" s="34"/>
      <c r="I74" s="34"/>
      <c r="J74" s="34"/>
      <c r="K74" s="34"/>
      <c r="L74" s="34"/>
      <c r="M74" s="34"/>
    </row>
    <row r="80" spans="3:13">
      <c r="C80" s="141"/>
    </row>
    <row r="81" spans="3:5">
      <c r="C81" s="141"/>
    </row>
    <row r="82" spans="3:5">
      <c r="C82" s="141"/>
    </row>
    <row r="83" spans="3:5">
      <c r="C83" s="141"/>
    </row>
    <row r="84" spans="3:5">
      <c r="C84" s="141"/>
    </row>
    <row r="85" spans="3:5">
      <c r="C85" s="141"/>
      <c r="D85" s="142"/>
      <c r="E85" s="142"/>
    </row>
    <row r="86" spans="3:5">
      <c r="C86" s="141"/>
      <c r="D86" s="142"/>
      <c r="E86" s="142"/>
    </row>
    <row r="87" spans="3:5">
      <c r="C87" s="141"/>
      <c r="D87" s="142"/>
      <c r="E87" s="142"/>
    </row>
    <row r="88" spans="3:5">
      <c r="C88" s="141"/>
      <c r="D88" s="142"/>
      <c r="E88" s="142"/>
    </row>
    <row r="89" spans="3:5">
      <c r="C89" s="141"/>
      <c r="D89" s="142"/>
      <c r="E89" s="142"/>
    </row>
    <row r="90" spans="3:5">
      <c r="C90" s="141"/>
      <c r="D90" s="142"/>
      <c r="E90" s="142"/>
    </row>
    <row r="91" spans="3:5">
      <c r="C91" s="141"/>
      <c r="D91" s="142"/>
      <c r="E91" s="142"/>
    </row>
    <row r="92" spans="3:5">
      <c r="C92" s="141"/>
      <c r="D92" s="142"/>
      <c r="E92" s="142"/>
    </row>
    <row r="93" spans="3:5">
      <c r="C93" s="141"/>
      <c r="D93" s="142"/>
      <c r="E93" s="142"/>
    </row>
    <row r="94" spans="3:5">
      <c r="C94" s="141"/>
      <c r="D94" s="142"/>
      <c r="E94" s="142"/>
    </row>
    <row r="95" spans="3:5">
      <c r="C95" s="141"/>
      <c r="D95" s="142"/>
      <c r="E95" s="142"/>
    </row>
    <row r="96" spans="3:5">
      <c r="C96" s="141"/>
      <c r="D96" s="142"/>
      <c r="E96" s="142"/>
    </row>
    <row r="97" spans="3:5">
      <c r="C97" s="141"/>
      <c r="D97" s="142"/>
      <c r="E97" s="142"/>
    </row>
    <row r="98" spans="3:5">
      <c r="C98" s="141"/>
    </row>
    <row r="99" spans="3:5">
      <c r="C99" s="141"/>
    </row>
    <row r="100" spans="3:5">
      <c r="C100" s="141"/>
    </row>
    <row r="101" spans="3:5">
      <c r="C101" s="141"/>
    </row>
    <row r="102" spans="3:5">
      <c r="C102" s="141"/>
    </row>
    <row r="103" spans="3:5">
      <c r="C103" s="141"/>
    </row>
    <row r="104" spans="3:5">
      <c r="C104" s="141"/>
    </row>
    <row r="105" spans="3:5">
      <c r="C105" s="141"/>
    </row>
    <row r="106" spans="3:5">
      <c r="C106" s="141"/>
    </row>
    <row r="158" spans="3:3">
      <c r="C158" s="141"/>
    </row>
    <row r="159" spans="3:3">
      <c r="C159" s="141"/>
    </row>
    <row r="160" spans="3:3">
      <c r="C160" s="141"/>
    </row>
    <row r="161" spans="3:3">
      <c r="C161" s="141"/>
    </row>
    <row r="162" spans="3:3">
      <c r="C162" s="141"/>
    </row>
    <row r="163" spans="3:3">
      <c r="C163" s="141"/>
    </row>
    <row r="164" spans="3:3">
      <c r="C164" s="141"/>
    </row>
    <row r="165" spans="3:3">
      <c r="C165" s="141"/>
    </row>
    <row r="166" spans="3:3">
      <c r="C166" s="141"/>
    </row>
    <row r="167" spans="3:3">
      <c r="C167" s="141"/>
    </row>
    <row r="168" spans="3:3">
      <c r="C168" s="141"/>
    </row>
    <row r="169" spans="3:3">
      <c r="C169" s="141"/>
    </row>
    <row r="170" spans="3:3">
      <c r="C170" s="141"/>
    </row>
    <row r="171" spans="3:3">
      <c r="C171" s="141"/>
    </row>
    <row r="172" spans="3:3">
      <c r="C172" s="141"/>
    </row>
    <row r="173" spans="3:3">
      <c r="C173" s="141"/>
    </row>
    <row r="174" spans="3:3">
      <c r="C174" s="141"/>
    </row>
    <row r="175" spans="3:3">
      <c r="C175" s="141"/>
    </row>
    <row r="176" spans="3:3">
      <c r="C176" s="141"/>
    </row>
    <row r="177" spans="3:3">
      <c r="C177" s="141"/>
    </row>
    <row r="178" spans="3:3">
      <c r="C178" s="141"/>
    </row>
    <row r="179" spans="3:3">
      <c r="C179" s="141"/>
    </row>
    <row r="180" spans="3:3">
      <c r="C180" s="141"/>
    </row>
    <row r="181" spans="3:3">
      <c r="C181" s="141"/>
    </row>
    <row r="182" spans="3:3">
      <c r="C182" s="141"/>
    </row>
    <row r="183" spans="3:3">
      <c r="C183" s="141"/>
    </row>
    <row r="184" spans="3:3">
      <c r="C184" s="141"/>
    </row>
    <row r="185" spans="3:3">
      <c r="C185" s="141"/>
    </row>
    <row r="186" spans="3:3">
      <c r="C186" s="141"/>
    </row>
    <row r="187" spans="3:3">
      <c r="C187" s="141"/>
    </row>
    <row r="188" spans="3:3">
      <c r="C188" s="141"/>
    </row>
    <row r="189" spans="3:3">
      <c r="C189" s="141"/>
    </row>
    <row r="190" spans="3:3">
      <c r="C190" s="141"/>
    </row>
    <row r="191" spans="3:3">
      <c r="C191" s="141"/>
    </row>
    <row r="192" spans="3:3">
      <c r="C192" s="141"/>
    </row>
    <row r="193" spans="3:3">
      <c r="C193" s="141"/>
    </row>
    <row r="194" spans="3:3">
      <c r="C194" s="141"/>
    </row>
    <row r="195" spans="3:3">
      <c r="C195" s="141"/>
    </row>
    <row r="196" spans="3:3">
      <c r="C196" s="141"/>
    </row>
    <row r="197" spans="3:3">
      <c r="C197" s="141"/>
    </row>
    <row r="198" spans="3:3">
      <c r="C198" s="141"/>
    </row>
    <row r="199" spans="3:3">
      <c r="C199" s="141"/>
    </row>
    <row r="200" spans="3:3">
      <c r="C200" s="141"/>
    </row>
    <row r="201" spans="3:3">
      <c r="C201" s="141"/>
    </row>
    <row r="202" spans="3:3">
      <c r="C202" s="141"/>
    </row>
    <row r="203" spans="3:3">
      <c r="C203" s="141"/>
    </row>
    <row r="204" spans="3:3">
      <c r="C204" s="141"/>
    </row>
    <row r="205" spans="3:3">
      <c r="C205" s="141"/>
    </row>
    <row r="206" spans="3:3">
      <c r="C206" s="141"/>
    </row>
    <row r="207" spans="3:3">
      <c r="C207" s="141"/>
    </row>
    <row r="208" spans="3:3">
      <c r="C208" s="141"/>
    </row>
    <row r="209" spans="3:3">
      <c r="C209" s="141"/>
    </row>
    <row r="210" spans="3:3">
      <c r="C210" s="141"/>
    </row>
    <row r="211" spans="3:3">
      <c r="C211" s="141"/>
    </row>
    <row r="212" spans="3:3">
      <c r="C212" s="141"/>
    </row>
    <row r="213" spans="3:3">
      <c r="C213" s="141"/>
    </row>
    <row r="214" spans="3:3">
      <c r="C214" s="141"/>
    </row>
    <row r="215" spans="3:3">
      <c r="C215" s="141"/>
    </row>
    <row r="216" spans="3:3">
      <c r="C216" s="141"/>
    </row>
    <row r="217" spans="3:3">
      <c r="C217" s="141"/>
    </row>
    <row r="218" spans="3:3">
      <c r="C218" s="141"/>
    </row>
    <row r="219" spans="3:3">
      <c r="C219" s="141"/>
    </row>
    <row r="220" spans="3:3">
      <c r="C220" s="141"/>
    </row>
    <row r="221" spans="3:3">
      <c r="C221" s="141"/>
    </row>
    <row r="222" spans="3:3">
      <c r="C222" s="141"/>
    </row>
    <row r="223" spans="3:3">
      <c r="C223" s="141"/>
    </row>
    <row r="224" spans="3:3">
      <c r="C224" s="141"/>
    </row>
    <row r="225" spans="3:3">
      <c r="C225" s="141"/>
    </row>
    <row r="226" spans="3:3">
      <c r="C226" s="141"/>
    </row>
    <row r="227" spans="3:3">
      <c r="C227" s="141"/>
    </row>
    <row r="228" spans="3:3">
      <c r="C228" s="141"/>
    </row>
    <row r="229" spans="3:3">
      <c r="C229" s="141"/>
    </row>
    <row r="230" spans="3:3">
      <c r="C230" s="141"/>
    </row>
    <row r="231" spans="3:3">
      <c r="C231" s="141"/>
    </row>
    <row r="232" spans="3:3">
      <c r="C232" s="141"/>
    </row>
    <row r="233" spans="3:3">
      <c r="C233" s="141"/>
    </row>
    <row r="234" spans="3:3">
      <c r="C234" s="141"/>
    </row>
    <row r="235" spans="3:3">
      <c r="C235" s="141"/>
    </row>
    <row r="236" spans="3:3">
      <c r="C236" s="141"/>
    </row>
    <row r="237" spans="3:3">
      <c r="C237" s="141"/>
    </row>
    <row r="238" spans="3:3">
      <c r="C238" s="141"/>
    </row>
    <row r="239" spans="3:3">
      <c r="C239" s="141"/>
    </row>
    <row r="240" spans="3:3">
      <c r="C240" s="141"/>
    </row>
    <row r="241" spans="3:3">
      <c r="C241" s="141"/>
    </row>
    <row r="242" spans="3:3">
      <c r="C242" s="141"/>
    </row>
    <row r="243" spans="3:3">
      <c r="C243" s="141"/>
    </row>
    <row r="244" spans="3:3">
      <c r="C244" s="141"/>
    </row>
    <row r="245" spans="3:3">
      <c r="C245" s="141"/>
    </row>
    <row r="246" spans="3:3">
      <c r="C246" s="141"/>
    </row>
    <row r="247" spans="3:3">
      <c r="C247" s="141"/>
    </row>
    <row r="248" spans="3:3">
      <c r="C248" s="141"/>
    </row>
    <row r="249" spans="3:3">
      <c r="C249" s="141"/>
    </row>
    <row r="250" spans="3:3">
      <c r="C250" s="141"/>
    </row>
    <row r="251" spans="3:3">
      <c r="C251" s="141"/>
    </row>
    <row r="252" spans="3:3">
      <c r="C252" s="141"/>
    </row>
    <row r="253" spans="3:3">
      <c r="C253" s="141"/>
    </row>
    <row r="254" spans="3:3">
      <c r="C254" s="141"/>
    </row>
    <row r="255" spans="3:3">
      <c r="C255" s="141"/>
    </row>
    <row r="256" spans="3:3">
      <c r="C256" s="141"/>
    </row>
    <row r="257" spans="3:3">
      <c r="C257" s="141"/>
    </row>
    <row r="258" spans="3:3">
      <c r="C258" s="141"/>
    </row>
    <row r="259" spans="3:3">
      <c r="C259" s="141"/>
    </row>
    <row r="260" spans="3:3">
      <c r="C260" s="141"/>
    </row>
    <row r="261" spans="3:3">
      <c r="C261" s="141"/>
    </row>
    <row r="262" spans="3:3">
      <c r="C262" s="141"/>
    </row>
    <row r="263" spans="3:3">
      <c r="C263" s="141"/>
    </row>
    <row r="264" spans="3:3">
      <c r="C264" s="141"/>
    </row>
    <row r="265" spans="3:3">
      <c r="C265" s="141"/>
    </row>
    <row r="266" spans="3:3">
      <c r="C266" s="141"/>
    </row>
    <row r="267" spans="3:3">
      <c r="C267" s="141"/>
    </row>
    <row r="268" spans="3:3">
      <c r="C268" s="141"/>
    </row>
    <row r="269" spans="3:3">
      <c r="C269" s="141"/>
    </row>
    <row r="270" spans="3:3">
      <c r="C270" s="141"/>
    </row>
    <row r="271" spans="3:3">
      <c r="C271" s="141"/>
    </row>
    <row r="272" spans="3:3">
      <c r="C272" s="141"/>
    </row>
    <row r="273" spans="3:3">
      <c r="C273" s="141"/>
    </row>
    <row r="274" spans="3:3">
      <c r="C274" s="141"/>
    </row>
    <row r="275" spans="3:3">
      <c r="C275" s="141"/>
    </row>
    <row r="276" spans="3:3">
      <c r="C276" s="141"/>
    </row>
    <row r="277" spans="3:3">
      <c r="C277" s="141"/>
    </row>
    <row r="278" spans="3:3">
      <c r="C278" s="141"/>
    </row>
    <row r="279" spans="3:3">
      <c r="C279" s="141"/>
    </row>
    <row r="280" spans="3:3">
      <c r="C280" s="141"/>
    </row>
    <row r="281" spans="3:3">
      <c r="C281" s="141"/>
    </row>
    <row r="282" spans="3:3">
      <c r="C282" s="141"/>
    </row>
    <row r="283" spans="3:3">
      <c r="C283" s="141"/>
    </row>
    <row r="284" spans="3:3">
      <c r="C284" s="141"/>
    </row>
    <row r="285" spans="3:3">
      <c r="C285" s="141"/>
    </row>
    <row r="286" spans="3:3">
      <c r="C286" s="141"/>
    </row>
    <row r="287" spans="3:3">
      <c r="C287" s="141"/>
    </row>
    <row r="288" spans="3:3">
      <c r="C288" s="141"/>
    </row>
    <row r="289" spans="3:3">
      <c r="C289" s="141"/>
    </row>
    <row r="290" spans="3:3">
      <c r="C290" s="141"/>
    </row>
    <row r="291" spans="3:3">
      <c r="C291" s="141"/>
    </row>
    <row r="292" spans="3:3">
      <c r="C292" s="141"/>
    </row>
    <row r="293" spans="3:3">
      <c r="C293" s="141"/>
    </row>
    <row r="294" spans="3:3">
      <c r="C294" s="141"/>
    </row>
    <row r="295" spans="3:3">
      <c r="C295" s="141"/>
    </row>
    <row r="296" spans="3:3">
      <c r="C296" s="141"/>
    </row>
    <row r="297" spans="3:3">
      <c r="C297" s="141"/>
    </row>
    <row r="298" spans="3:3">
      <c r="C298" s="141"/>
    </row>
    <row r="299" spans="3:3">
      <c r="C299" s="141"/>
    </row>
    <row r="300" spans="3:3">
      <c r="C300" s="141"/>
    </row>
    <row r="301" spans="3:3">
      <c r="C301" s="141"/>
    </row>
    <row r="302" spans="3:3">
      <c r="C302" s="141"/>
    </row>
    <row r="303" spans="3:3">
      <c r="C303" s="141"/>
    </row>
    <row r="304" spans="3:3">
      <c r="C304" s="141"/>
    </row>
    <row r="305" spans="3:3">
      <c r="C305" s="141"/>
    </row>
    <row r="306" spans="3:3">
      <c r="C306" s="141"/>
    </row>
    <row r="307" spans="3:3">
      <c r="C307" s="141"/>
    </row>
    <row r="308" spans="3:3">
      <c r="C308" s="141"/>
    </row>
    <row r="309" spans="3:3">
      <c r="C309" s="141"/>
    </row>
    <row r="310" spans="3:3">
      <c r="C310" s="141"/>
    </row>
    <row r="311" spans="3:3">
      <c r="C311" s="141"/>
    </row>
    <row r="312" spans="3:3">
      <c r="C312" s="141"/>
    </row>
    <row r="313" spans="3:3">
      <c r="C313" s="141"/>
    </row>
    <row r="314" spans="3:3">
      <c r="C314" s="141"/>
    </row>
    <row r="315" spans="3:3">
      <c r="C315" s="141"/>
    </row>
    <row r="316" spans="3:3">
      <c r="C316" s="141"/>
    </row>
    <row r="317" spans="3:3">
      <c r="C317" s="141"/>
    </row>
    <row r="318" spans="3:3">
      <c r="C318" s="141"/>
    </row>
    <row r="319" spans="3:3">
      <c r="C319" s="141"/>
    </row>
    <row r="320" spans="3:3">
      <c r="C320" s="141"/>
    </row>
    <row r="321" spans="3:3">
      <c r="C321" s="141"/>
    </row>
    <row r="322" spans="3:3">
      <c r="C322" s="141"/>
    </row>
    <row r="323" spans="3:3">
      <c r="C323" s="141"/>
    </row>
    <row r="324" spans="3:3">
      <c r="C324" s="141"/>
    </row>
    <row r="325" spans="3:3">
      <c r="C325" s="141"/>
    </row>
    <row r="326" spans="3:3">
      <c r="C326" s="141"/>
    </row>
    <row r="327" spans="3:3">
      <c r="C327" s="141"/>
    </row>
    <row r="328" spans="3:3">
      <c r="C328" s="141"/>
    </row>
    <row r="329" spans="3:3">
      <c r="C329" s="141"/>
    </row>
    <row r="330" spans="3:3">
      <c r="C330" s="141"/>
    </row>
    <row r="331" spans="3:3">
      <c r="C331" s="141"/>
    </row>
    <row r="332" spans="3:3">
      <c r="C332" s="141"/>
    </row>
    <row r="333" spans="3:3">
      <c r="C333" s="141"/>
    </row>
    <row r="334" spans="3:3">
      <c r="C334" s="141"/>
    </row>
    <row r="335" spans="3:3">
      <c r="C335" s="141"/>
    </row>
    <row r="336" spans="3:3">
      <c r="C336" s="141"/>
    </row>
    <row r="337" spans="3:3">
      <c r="C337" s="141"/>
    </row>
    <row r="338" spans="3:3">
      <c r="C338" s="141"/>
    </row>
    <row r="339" spans="3:3">
      <c r="C339" s="141"/>
    </row>
    <row r="340" spans="3:3">
      <c r="C340" s="141"/>
    </row>
    <row r="341" spans="3:3">
      <c r="C341" s="141"/>
    </row>
    <row r="342" spans="3:3">
      <c r="C342" s="141"/>
    </row>
    <row r="343" spans="3:3">
      <c r="C343" s="141"/>
    </row>
    <row r="344" spans="3:3">
      <c r="C344" s="141"/>
    </row>
    <row r="345" spans="3:3">
      <c r="C345" s="141"/>
    </row>
    <row r="346" spans="3:3">
      <c r="C346" s="141"/>
    </row>
    <row r="347" spans="3:3">
      <c r="C347" s="141"/>
    </row>
    <row r="348" spans="3:3">
      <c r="C348" s="141"/>
    </row>
    <row r="349" spans="3:3">
      <c r="C349" s="141"/>
    </row>
    <row r="350" spans="3:3">
      <c r="C350" s="141"/>
    </row>
    <row r="351" spans="3:3">
      <c r="C351" s="141"/>
    </row>
    <row r="352" spans="3:3">
      <c r="C352" s="141"/>
    </row>
    <row r="353" spans="3:3">
      <c r="C353" s="141"/>
    </row>
    <row r="354" spans="3:3">
      <c r="C354" s="141"/>
    </row>
    <row r="355" spans="3:3">
      <c r="C355" s="141"/>
    </row>
    <row r="356" spans="3:3">
      <c r="C356" s="141"/>
    </row>
    <row r="357" spans="3:3">
      <c r="C357" s="141"/>
    </row>
    <row r="358" spans="3:3">
      <c r="C358" s="141"/>
    </row>
    <row r="359" spans="3:3">
      <c r="C359" s="141"/>
    </row>
    <row r="360" spans="3:3">
      <c r="C360" s="141"/>
    </row>
    <row r="361" spans="3:3">
      <c r="C361" s="141"/>
    </row>
    <row r="362" spans="3:3">
      <c r="C362" s="141"/>
    </row>
    <row r="363" spans="3:3">
      <c r="C363" s="141"/>
    </row>
    <row r="364" spans="3:3">
      <c r="C364" s="141"/>
    </row>
    <row r="365" spans="3:3">
      <c r="C365" s="141"/>
    </row>
    <row r="366" spans="3:3">
      <c r="C366" s="141"/>
    </row>
    <row r="367" spans="3:3">
      <c r="C367" s="141"/>
    </row>
    <row r="368" spans="3:3">
      <c r="C368" s="141"/>
    </row>
    <row r="369" spans="3:3">
      <c r="C369" s="141"/>
    </row>
    <row r="370" spans="3:3">
      <c r="C370" s="141"/>
    </row>
    <row r="371" spans="3:3">
      <c r="C371" s="141"/>
    </row>
    <row r="372" spans="3:3">
      <c r="C372" s="141"/>
    </row>
    <row r="373" spans="3:3">
      <c r="C373" s="141"/>
    </row>
    <row r="374" spans="3:3">
      <c r="C374" s="141"/>
    </row>
    <row r="375" spans="3:3">
      <c r="C375" s="141"/>
    </row>
    <row r="376" spans="3:3">
      <c r="C376" s="141"/>
    </row>
    <row r="377" spans="3:3">
      <c r="C377" s="141"/>
    </row>
    <row r="378" spans="3:3">
      <c r="C378" s="141"/>
    </row>
    <row r="379" spans="3:3">
      <c r="C379" s="141"/>
    </row>
    <row r="380" spans="3:3">
      <c r="C380" s="141"/>
    </row>
    <row r="381" spans="3:3">
      <c r="C381" s="141"/>
    </row>
    <row r="382" spans="3:3">
      <c r="C382" s="141"/>
    </row>
    <row r="383" spans="3:3">
      <c r="C383" s="141"/>
    </row>
    <row r="384" spans="3:3">
      <c r="C384" s="141"/>
    </row>
    <row r="385" spans="3:3">
      <c r="C385" s="141"/>
    </row>
    <row r="386" spans="3:3">
      <c r="C386" s="141"/>
    </row>
    <row r="387" spans="3:3">
      <c r="C387" s="141"/>
    </row>
    <row r="388" spans="3:3">
      <c r="C388" s="141"/>
    </row>
    <row r="389" spans="3:3">
      <c r="C389" s="141"/>
    </row>
    <row r="390" spans="3:3">
      <c r="C390" s="141"/>
    </row>
    <row r="391" spans="3:3">
      <c r="C391" s="141"/>
    </row>
    <row r="392" spans="3:3">
      <c r="C392" s="141"/>
    </row>
    <row r="393" spans="3:3">
      <c r="C393" s="141"/>
    </row>
    <row r="394" spans="3:3">
      <c r="C394" s="141"/>
    </row>
    <row r="395" spans="3:3">
      <c r="C395" s="141"/>
    </row>
    <row r="396" spans="3:3">
      <c r="C396" s="141"/>
    </row>
    <row r="397" spans="3:3">
      <c r="C397" s="141"/>
    </row>
    <row r="398" spans="3:3">
      <c r="C398" s="141"/>
    </row>
    <row r="399" spans="3:3">
      <c r="C399" s="141"/>
    </row>
    <row r="400" spans="3:3">
      <c r="C400" s="141"/>
    </row>
    <row r="401" spans="3:3">
      <c r="C401" s="141"/>
    </row>
    <row r="402" spans="3:3">
      <c r="C402" s="141"/>
    </row>
    <row r="403" spans="3:3">
      <c r="C403" s="141"/>
    </row>
    <row r="404" spans="3:3">
      <c r="C404" s="141"/>
    </row>
    <row r="405" spans="3:3">
      <c r="C405" s="141"/>
    </row>
    <row r="406" spans="3:3">
      <c r="C406" s="141"/>
    </row>
    <row r="407" spans="3:3">
      <c r="C407" s="141"/>
    </row>
    <row r="408" spans="3:3">
      <c r="C408" s="141"/>
    </row>
    <row r="409" spans="3:3">
      <c r="C409" s="141"/>
    </row>
    <row r="410" spans="3:3">
      <c r="C410" s="141"/>
    </row>
    <row r="411" spans="3:3">
      <c r="C411" s="141"/>
    </row>
    <row r="412" spans="3:3">
      <c r="C412" s="141"/>
    </row>
    <row r="413" spans="3:3">
      <c r="C413" s="141"/>
    </row>
    <row r="414" spans="3:3">
      <c r="C414" s="141"/>
    </row>
    <row r="415" spans="3:3">
      <c r="C415" s="141"/>
    </row>
    <row r="416" spans="3:3">
      <c r="C416" s="141"/>
    </row>
    <row r="417" spans="3:3">
      <c r="C417" s="141"/>
    </row>
    <row r="418" spans="3:3">
      <c r="C418" s="141"/>
    </row>
    <row r="419" spans="3:3">
      <c r="C419" s="141"/>
    </row>
    <row r="420" spans="3:3">
      <c r="C420" s="141"/>
    </row>
    <row r="421" spans="3:3">
      <c r="C421" s="141"/>
    </row>
    <row r="422" spans="3:3">
      <c r="C422" s="141"/>
    </row>
    <row r="423" spans="3:3">
      <c r="C423" s="141"/>
    </row>
    <row r="424" spans="3:3">
      <c r="C424" s="141"/>
    </row>
    <row r="425" spans="3:3">
      <c r="C425" s="141"/>
    </row>
    <row r="426" spans="3:3">
      <c r="C426" s="141"/>
    </row>
    <row r="427" spans="3:3">
      <c r="C427" s="141"/>
    </row>
    <row r="428" spans="3:3">
      <c r="C428" s="141"/>
    </row>
    <row r="429" spans="3:3">
      <c r="C429" s="141"/>
    </row>
    <row r="430" spans="3:3">
      <c r="C430" s="141"/>
    </row>
    <row r="431" spans="3:3">
      <c r="C431" s="141"/>
    </row>
    <row r="432" spans="3:3">
      <c r="C432" s="141"/>
    </row>
    <row r="433" spans="3:3">
      <c r="C433" s="141"/>
    </row>
    <row r="434" spans="3:3">
      <c r="C434" s="141"/>
    </row>
    <row r="435" spans="3:3">
      <c r="C435" s="141"/>
    </row>
    <row r="436" spans="3:3">
      <c r="C436" s="141"/>
    </row>
    <row r="437" spans="3:3">
      <c r="C437" s="141"/>
    </row>
    <row r="438" spans="3:3">
      <c r="C438" s="141"/>
    </row>
    <row r="439" spans="3:3">
      <c r="C439" s="141"/>
    </row>
    <row r="440" spans="3:3">
      <c r="C440" s="141"/>
    </row>
    <row r="441" spans="3:3">
      <c r="C441" s="141"/>
    </row>
    <row r="442" spans="3:3">
      <c r="C442" s="141"/>
    </row>
    <row r="443" spans="3:3">
      <c r="C443" s="141"/>
    </row>
    <row r="444" spans="3:3">
      <c r="C444" s="141"/>
    </row>
    <row r="445" spans="3:3">
      <c r="C445" s="141"/>
    </row>
    <row r="446" spans="3:3">
      <c r="C446" s="141"/>
    </row>
    <row r="447" spans="3:3">
      <c r="C447" s="141"/>
    </row>
    <row r="448" spans="3:3">
      <c r="C448" s="141"/>
    </row>
    <row r="449" spans="3:3">
      <c r="C449" s="141"/>
    </row>
    <row r="450" spans="3:3">
      <c r="C450" s="141"/>
    </row>
    <row r="451" spans="3:3">
      <c r="C451" s="141"/>
    </row>
    <row r="452" spans="3:3">
      <c r="C452" s="141"/>
    </row>
    <row r="453" spans="3:3">
      <c r="C453" s="141"/>
    </row>
    <row r="454" spans="3:3">
      <c r="C454" s="141"/>
    </row>
    <row r="455" spans="3:3">
      <c r="C455" s="141"/>
    </row>
    <row r="456" spans="3:3">
      <c r="C456" s="141"/>
    </row>
    <row r="457" spans="3:3">
      <c r="C457" s="141"/>
    </row>
    <row r="458" spans="3:3">
      <c r="C458" s="141"/>
    </row>
    <row r="459" spans="3:3">
      <c r="C459" s="141"/>
    </row>
    <row r="460" spans="3:3">
      <c r="C460" s="141"/>
    </row>
    <row r="461" spans="3:3">
      <c r="C461" s="141"/>
    </row>
    <row r="462" spans="3:3">
      <c r="C462" s="141"/>
    </row>
    <row r="463" spans="3:3">
      <c r="C463" s="141"/>
    </row>
    <row r="464" spans="3:3">
      <c r="C464" s="141"/>
    </row>
    <row r="465" spans="3:3">
      <c r="C465" s="141"/>
    </row>
    <row r="466" spans="3:3">
      <c r="C466" s="141"/>
    </row>
    <row r="467" spans="3:3">
      <c r="C467" s="141"/>
    </row>
    <row r="468" spans="3:3">
      <c r="C468" s="141"/>
    </row>
    <row r="469" spans="3:3">
      <c r="C469" s="141"/>
    </row>
    <row r="470" spans="3:3">
      <c r="C470" s="141"/>
    </row>
    <row r="471" spans="3:3">
      <c r="C471" s="141"/>
    </row>
    <row r="472" spans="3:3">
      <c r="C472" s="141"/>
    </row>
    <row r="473" spans="3:3">
      <c r="C473" s="141"/>
    </row>
    <row r="474" spans="3:3">
      <c r="C474" s="141"/>
    </row>
    <row r="475" spans="3:3">
      <c r="C475" s="141"/>
    </row>
    <row r="476" spans="3:3">
      <c r="C476" s="141"/>
    </row>
    <row r="477" spans="3:3">
      <c r="C477" s="141"/>
    </row>
    <row r="478" spans="3:3">
      <c r="C478" s="141"/>
    </row>
    <row r="479" spans="3:3">
      <c r="C479" s="141"/>
    </row>
    <row r="480" spans="3:3">
      <c r="C480" s="141"/>
    </row>
    <row r="481" spans="3:3">
      <c r="C481" s="141"/>
    </row>
    <row r="482" spans="3:3">
      <c r="C482" s="141"/>
    </row>
    <row r="483" spans="3:3">
      <c r="C483" s="141"/>
    </row>
    <row r="484" spans="3:3">
      <c r="C484" s="141"/>
    </row>
    <row r="485" spans="3:3">
      <c r="C485" s="141"/>
    </row>
    <row r="486" spans="3:3">
      <c r="C486" s="141"/>
    </row>
    <row r="487" spans="3:3">
      <c r="C487" s="141"/>
    </row>
    <row r="488" spans="3:3">
      <c r="C488" s="141"/>
    </row>
    <row r="489" spans="3:3">
      <c r="C489" s="141"/>
    </row>
    <row r="490" spans="3:3">
      <c r="C490" s="141"/>
    </row>
    <row r="491" spans="3:3">
      <c r="C491" s="141"/>
    </row>
    <row r="492" spans="3:3">
      <c r="C492" s="141"/>
    </row>
    <row r="493" spans="3:3">
      <c r="C493" s="141"/>
    </row>
    <row r="494" spans="3:3">
      <c r="C494" s="141"/>
    </row>
    <row r="495" spans="3:3">
      <c r="C495" s="141"/>
    </row>
    <row r="496" spans="3:3">
      <c r="C496" s="141"/>
    </row>
    <row r="497" spans="3:3">
      <c r="C497" s="141"/>
    </row>
    <row r="498" spans="3:3">
      <c r="C498" s="141"/>
    </row>
    <row r="499" spans="3:3">
      <c r="C499" s="141"/>
    </row>
    <row r="500" spans="3:3">
      <c r="C500" s="141"/>
    </row>
    <row r="501" spans="3:3">
      <c r="C501" s="141"/>
    </row>
    <row r="502" spans="3:3">
      <c r="C502" s="141"/>
    </row>
    <row r="503" spans="3:3">
      <c r="C503" s="141"/>
    </row>
    <row r="504" spans="3:3">
      <c r="C504" s="141"/>
    </row>
    <row r="505" spans="3:3">
      <c r="C505" s="141"/>
    </row>
    <row r="506" spans="3:3">
      <c r="C506" s="141"/>
    </row>
    <row r="507" spans="3:3">
      <c r="C507" s="141"/>
    </row>
    <row r="508" spans="3:3">
      <c r="C508" s="141"/>
    </row>
    <row r="509" spans="3:3">
      <c r="C509" s="141"/>
    </row>
    <row r="510" spans="3:3">
      <c r="C510" s="141"/>
    </row>
    <row r="511" spans="3:3">
      <c r="C511" s="141"/>
    </row>
    <row r="512" spans="3:3">
      <c r="C512" s="141"/>
    </row>
    <row r="513" spans="3:3">
      <c r="C513" s="141"/>
    </row>
    <row r="514" spans="3:3">
      <c r="C514" s="141"/>
    </row>
    <row r="515" spans="3:3">
      <c r="C515" s="141"/>
    </row>
    <row r="516" spans="3:3">
      <c r="C516" s="141"/>
    </row>
    <row r="517" spans="3:3">
      <c r="C517" s="141"/>
    </row>
    <row r="518" spans="3:3">
      <c r="C518" s="141"/>
    </row>
    <row r="519" spans="3:3">
      <c r="C519" s="141"/>
    </row>
    <row r="520" spans="3:3">
      <c r="C520" s="141"/>
    </row>
    <row r="521" spans="3:3">
      <c r="C521" s="141"/>
    </row>
    <row r="522" spans="3:3">
      <c r="C522" s="141"/>
    </row>
    <row r="523" spans="3:3">
      <c r="C523" s="141"/>
    </row>
    <row r="524" spans="3:3">
      <c r="C524" s="141"/>
    </row>
    <row r="525" spans="3:3">
      <c r="C525" s="141"/>
    </row>
    <row r="526" spans="3:3">
      <c r="C526" s="141"/>
    </row>
    <row r="527" spans="3:3">
      <c r="C527" s="141"/>
    </row>
    <row r="528" spans="3:3">
      <c r="C528" s="141"/>
    </row>
    <row r="529" spans="3:3">
      <c r="C529" s="141"/>
    </row>
    <row r="530" spans="3:3">
      <c r="C530" s="141"/>
    </row>
    <row r="531" spans="3:3">
      <c r="C531" s="141"/>
    </row>
    <row r="532" spans="3:3">
      <c r="C532" s="141"/>
    </row>
    <row r="533" spans="3:3">
      <c r="C533" s="141"/>
    </row>
    <row r="534" spans="3:3">
      <c r="C534" s="141"/>
    </row>
    <row r="535" spans="3:3">
      <c r="C535" s="141"/>
    </row>
    <row r="536" spans="3:3">
      <c r="C536" s="141"/>
    </row>
    <row r="537" spans="3:3">
      <c r="C537" s="141"/>
    </row>
    <row r="538" spans="3:3">
      <c r="C538" s="141"/>
    </row>
    <row r="539" spans="3:3">
      <c r="C539" s="141"/>
    </row>
    <row r="540" spans="3:3">
      <c r="C540" s="141"/>
    </row>
    <row r="541" spans="3:3">
      <c r="C541" s="141"/>
    </row>
    <row r="542" spans="3:3">
      <c r="C542" s="141"/>
    </row>
    <row r="543" spans="3:3">
      <c r="C543" s="141"/>
    </row>
    <row r="544" spans="3:3">
      <c r="C544" s="141"/>
    </row>
    <row r="545" spans="3:3">
      <c r="C545" s="141"/>
    </row>
    <row r="546" spans="3:3">
      <c r="C546" s="141"/>
    </row>
    <row r="547" spans="3:3">
      <c r="C547" s="141"/>
    </row>
    <row r="548" spans="3:3">
      <c r="C548" s="141"/>
    </row>
    <row r="549" spans="3:3">
      <c r="C549" s="141"/>
    </row>
    <row r="550" spans="3:3">
      <c r="C550" s="141"/>
    </row>
    <row r="551" spans="3:3">
      <c r="C551" s="141"/>
    </row>
    <row r="552" spans="3:3">
      <c r="C552" s="141"/>
    </row>
    <row r="553" spans="3:3">
      <c r="C553" s="141"/>
    </row>
    <row r="554" spans="3:3">
      <c r="C554" s="141"/>
    </row>
    <row r="555" spans="3:3">
      <c r="C555" s="141"/>
    </row>
    <row r="556" spans="3:3">
      <c r="C556" s="141"/>
    </row>
    <row r="557" spans="3:3">
      <c r="C557" s="141"/>
    </row>
    <row r="558" spans="3:3">
      <c r="C558" s="141"/>
    </row>
    <row r="559" spans="3:3">
      <c r="C559" s="141"/>
    </row>
    <row r="560" spans="3:3">
      <c r="C560" s="141"/>
    </row>
    <row r="561" spans="3:3">
      <c r="C561" s="141"/>
    </row>
    <row r="562" spans="3:3">
      <c r="C562" s="141"/>
    </row>
    <row r="563" spans="3:3">
      <c r="C563" s="141"/>
    </row>
    <row r="564" spans="3:3">
      <c r="C564" s="141"/>
    </row>
    <row r="565" spans="3:3">
      <c r="C565" s="141"/>
    </row>
    <row r="566" spans="3:3">
      <c r="C566" s="141"/>
    </row>
  </sheetData>
  <customSheetViews>
    <customSheetView guid="{A7CAF2C5-39F9-42DB-8D54-87F1C45428C1}" showPageBreaks="1" printArea="1" topLeftCell="A49">
      <selection activeCell="A67" sqref="A67:M67"/>
      <pageMargins left="0.84" right="0.7" top="0.26" bottom="0.28999999999999998" header="0.17" footer="0.17"/>
      <pageSetup paperSize="9" scale="70" orientation="landscape" r:id="rId1"/>
    </customSheetView>
    <customSheetView guid="{D5D9EAF4-7BA9-49E3-BE1A-B3C48A27549A}" showPageBreaks="1" printArea="1" topLeftCell="A10">
      <selection activeCell="C32" sqref="C32"/>
      <pageMargins left="0.84" right="0.7" top="0.26" bottom="0.28999999999999998" header="0.17" footer="0.17"/>
      <pageSetup paperSize="5" scale="70" orientation="landscape" r:id="rId2"/>
    </customSheetView>
    <customSheetView guid="{E6060216-00C8-46FF-98E3-81B4F8C2F5D4}" scale="90">
      <selection activeCell="C7" sqref="C7:C63"/>
      <pageMargins left="0.84" right="0.7" top="0.26" bottom="0.28999999999999998" header="0.17" footer="0.17"/>
      <pageSetup paperSize="5" scale="70" orientation="landscape" r:id="rId3"/>
    </customSheetView>
    <customSheetView guid="{DFD43025-E9E3-4843-AC2B-F650B990DBED}" scale="90">
      <selection activeCell="C7" sqref="C7:C63"/>
      <pageMargins left="0.84" right="0.7" top="0.26" bottom="0.28999999999999998" header="0.17" footer="0.17"/>
      <pageSetup paperSize="5" scale="70" orientation="landscape" r:id="rId4"/>
    </customSheetView>
    <customSheetView guid="{7E99A118-CF9C-4DA4-93C3-66837DF09715}" topLeftCell="A10">
      <selection activeCell="C32" sqref="C32"/>
      <pageMargins left="0.84" right="0.7" top="0.26" bottom="0.28999999999999998" header="0.17" footer="0.17"/>
      <pageSetup paperSize="5" scale="70" orientation="landscape" r:id="rId5"/>
    </customSheetView>
    <customSheetView guid="{F84C4122-9287-413C-B343-7D23815E91BD}" scale="90" printArea="1">
      <selection activeCell="C7" sqref="C7:C63"/>
      <pageMargins left="0.84" right="0.7" top="0.26" bottom="0.28999999999999998" header="0.17" footer="0.17"/>
      <pageSetup paperSize="5" scale="70" orientation="landscape" r:id="rId6"/>
    </customSheetView>
    <customSheetView guid="{7D0DA75E-CE30-4207-8E0D-B057D58B8072}" showPageBreaks="1" printArea="1">
      <pane xSplit="1" ySplit="6" topLeftCell="B7" activePane="bottomRight" state="frozen"/>
      <selection pane="bottomRight" activeCell="M66" sqref="B7:M66"/>
      <pageMargins left="0.84" right="0.7" top="0.26" bottom="0.28999999999999998" header="0.17" footer="0.17"/>
      <pageSetup paperSize="9" scale="70" orientation="landscape" r:id="rId7"/>
    </customSheetView>
    <customSheetView guid="{CF5A155D-0946-463C-A625-7E288FCAB939}" showPageBreaks="1" printArea="1">
      <pane xSplit="1" ySplit="6" topLeftCell="B7" activePane="bottomRight" state="frozen"/>
      <selection pane="bottomRight" activeCell="M66" sqref="B7:M66"/>
      <pageMargins left="0.84" right="0.7" top="0.26" bottom="0.28999999999999998" header="0.17" footer="0.17"/>
      <pageSetup paperSize="9" scale="70" orientation="landscape" r:id="rId8"/>
    </customSheetView>
    <customSheetView guid="{2D94A871-EE3A-476B-9EB3-7E292F91BDEE}" showPageBreaks="1" printArea="1">
      <pane xSplit="1" ySplit="6" topLeftCell="B31" activePane="bottomRight" state="frozen"/>
      <selection pane="bottomRight" activeCell="A3" sqref="A3:M3"/>
      <pageMargins left="0.84" right="0.7" top="0.26" bottom="0.28999999999999998" header="0.17" footer="0.17"/>
      <pageSetup paperSize="9" scale="70" orientation="landscape" r:id="rId9"/>
    </customSheetView>
    <customSheetView guid="{D62E2EE7-E87C-41F4-A243-332E64DD72AD}" showPageBreaks="1" printArea="1">
      <pane xSplit="1" ySplit="6" topLeftCell="B31" activePane="bottomRight" state="frozen"/>
      <selection pane="bottomRight" activeCell="D54" sqref="D54"/>
      <pageMargins left="0.84" right="0.7" top="0.26" bottom="0.28999999999999998" header="0.17" footer="0.17"/>
      <pageSetup paperSize="9" scale="70" orientation="landscape" r:id="rId10"/>
    </customSheetView>
  </customSheetViews>
  <mergeCells count="17">
    <mergeCell ref="A1:M1"/>
    <mergeCell ref="A2:M2"/>
    <mergeCell ref="A3:M3"/>
    <mergeCell ref="A5:A6"/>
    <mergeCell ref="B5:B6"/>
    <mergeCell ref="K5:K6"/>
    <mergeCell ref="L5:L6"/>
    <mergeCell ref="A64:M64"/>
    <mergeCell ref="M5:M6"/>
    <mergeCell ref="I5:I6"/>
    <mergeCell ref="J5:J6"/>
    <mergeCell ref="C5:C6"/>
    <mergeCell ref="D5:D6"/>
    <mergeCell ref="E5:E6"/>
    <mergeCell ref="F5:F6"/>
    <mergeCell ref="G5:G6"/>
    <mergeCell ref="H5:H6"/>
  </mergeCells>
  <pageMargins left="0.84" right="0.7" top="0.26" bottom="0.28999999999999998" header="0.17" footer="0.17"/>
  <pageSetup paperSize="9" scale="70" orientation="landscape"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43"/>
  <sheetViews>
    <sheetView zoomScaleNormal="100" workbookViewId="0">
      <pane xSplit="1" ySplit="5" topLeftCell="B6" activePane="bottomRight" state="frozen"/>
      <selection pane="topRight" activeCell="B1" sqref="B1"/>
      <selection pane="bottomLeft" activeCell="A6" sqref="A6"/>
      <selection pane="bottomRight" activeCell="O43" sqref="O43"/>
    </sheetView>
  </sheetViews>
  <sheetFormatPr defaultColWidth="9.140625" defaultRowHeight="15"/>
  <cols>
    <col min="1" max="1" width="46.140625" style="86" customWidth="1"/>
    <col min="2" max="9" width="11.42578125" style="86" customWidth="1"/>
    <col min="10" max="10" width="12.140625" style="86" customWidth="1"/>
    <col min="11" max="11" width="12.28515625" style="86" customWidth="1"/>
    <col min="12" max="16384" width="9.140625" style="86"/>
  </cols>
  <sheetData>
    <row r="1" spans="1:23" ht="21.75" customHeight="1">
      <c r="A1" s="385" t="s">
        <v>99</v>
      </c>
      <c r="B1" s="385"/>
      <c r="C1" s="385"/>
      <c r="D1" s="385"/>
      <c r="E1" s="385"/>
      <c r="F1" s="385"/>
      <c r="G1" s="385"/>
      <c r="H1" s="385"/>
      <c r="I1" s="385"/>
      <c r="J1" s="385"/>
    </row>
    <row r="2" spans="1:23">
      <c r="A2" s="385" t="s">
        <v>213</v>
      </c>
      <c r="B2" s="385"/>
      <c r="C2" s="385"/>
      <c r="D2" s="385"/>
      <c r="E2" s="385"/>
      <c r="F2" s="385"/>
      <c r="G2" s="385"/>
      <c r="H2" s="385"/>
      <c r="I2" s="385"/>
      <c r="J2" s="385"/>
    </row>
    <row r="3" spans="1:23" ht="15" customHeight="1">
      <c r="A3" s="385" t="s">
        <v>267</v>
      </c>
      <c r="B3" s="385"/>
      <c r="C3" s="385"/>
      <c r="D3" s="385"/>
      <c r="E3" s="385"/>
      <c r="F3" s="385"/>
      <c r="G3" s="385"/>
      <c r="H3" s="385"/>
      <c r="I3" s="385"/>
      <c r="J3" s="385"/>
    </row>
    <row r="4" spans="1:23" ht="6.75" customHeight="1">
      <c r="B4" s="87"/>
      <c r="C4" s="87"/>
      <c r="D4" s="87"/>
      <c r="E4" s="87"/>
      <c r="F4" s="87"/>
    </row>
    <row r="5" spans="1:23" ht="25.5" customHeight="1">
      <c r="A5" s="222"/>
      <c r="B5" s="223">
        <v>2011</v>
      </c>
      <c r="C5" s="223">
        <v>2012</v>
      </c>
      <c r="D5" s="223">
        <v>2013</v>
      </c>
      <c r="E5" s="223">
        <v>2014</v>
      </c>
      <c r="F5" s="223" t="s">
        <v>419</v>
      </c>
      <c r="G5" s="223" t="s">
        <v>420</v>
      </c>
      <c r="H5" s="223" t="s">
        <v>421</v>
      </c>
      <c r="I5" s="223" t="s">
        <v>429</v>
      </c>
      <c r="J5" s="223" t="s">
        <v>430</v>
      </c>
      <c r="K5" s="223" t="s">
        <v>431</v>
      </c>
    </row>
    <row r="6" spans="1:23">
      <c r="A6" s="224" t="s">
        <v>193</v>
      </c>
      <c r="B6" s="110">
        <v>4708.3713215015041</v>
      </c>
      <c r="C6" s="225">
        <v>3866.5096984312163</v>
      </c>
      <c r="D6" s="110">
        <v>5571.3374364306437</v>
      </c>
      <c r="E6" s="225">
        <v>4154.5027549848692</v>
      </c>
      <c r="F6" s="110">
        <v>2057.1505171613931</v>
      </c>
      <c r="G6" s="110">
        <v>-776.38274556016063</v>
      </c>
      <c r="H6" s="110">
        <v>1409.192175561559</v>
      </c>
      <c r="I6" s="110">
        <v>1625.8434957276022</v>
      </c>
      <c r="J6" s="110">
        <v>1020.1439494769664</v>
      </c>
      <c r="K6" s="110">
        <v>12.557497868150818</v>
      </c>
      <c r="L6" s="87"/>
      <c r="M6" s="87"/>
      <c r="N6" s="87"/>
      <c r="O6" s="87"/>
      <c r="P6" s="87"/>
      <c r="Q6" s="87"/>
      <c r="R6" s="87"/>
      <c r="S6" s="87"/>
      <c r="T6" s="87"/>
      <c r="U6" s="87"/>
      <c r="V6" s="87"/>
      <c r="W6" s="87"/>
    </row>
    <row r="7" spans="1:23">
      <c r="A7" s="224" t="s">
        <v>164</v>
      </c>
      <c r="B7" s="110">
        <v>7557.5125191225097</v>
      </c>
      <c r="C7" s="225">
        <v>6187.027547185864</v>
      </c>
      <c r="D7" s="110">
        <v>7192.1950036817943</v>
      </c>
      <c r="E7" s="225">
        <v>5964.0040734422</v>
      </c>
      <c r="F7" s="110">
        <v>2407.4423666200632</v>
      </c>
      <c r="G7" s="110">
        <v>-361.23843859795625</v>
      </c>
      <c r="H7" s="110">
        <v>1080.826556663761</v>
      </c>
      <c r="I7" s="110">
        <v>2426.3075218050617</v>
      </c>
      <c r="J7" s="110">
        <v>1605.3852439597049</v>
      </c>
      <c r="K7" s="110">
        <v>-188.67906448321969</v>
      </c>
      <c r="L7" s="87"/>
      <c r="M7" s="87"/>
      <c r="N7" s="87"/>
      <c r="O7" s="87"/>
      <c r="P7" s="87"/>
      <c r="Q7" s="87"/>
      <c r="R7" s="87"/>
      <c r="S7" s="87"/>
      <c r="T7" s="87"/>
      <c r="U7" s="87"/>
      <c r="V7" s="87"/>
      <c r="W7" s="87"/>
    </row>
    <row r="8" spans="1:23">
      <c r="A8" s="226" t="s">
        <v>194</v>
      </c>
      <c r="B8" s="111">
        <v>8908.2924005265104</v>
      </c>
      <c r="C8" s="227">
        <v>7498.9075670544125</v>
      </c>
      <c r="D8" s="111">
        <v>8635.5283731157378</v>
      </c>
      <c r="E8" s="227">
        <v>7379.9704834075346</v>
      </c>
      <c r="F8" s="111">
        <v>4197.3258817598562</v>
      </c>
      <c r="G8" s="111">
        <v>1415.6688485855484</v>
      </c>
      <c r="H8" s="111">
        <v>3192.9953963986009</v>
      </c>
      <c r="I8" s="111">
        <v>4138.4059901119208</v>
      </c>
      <c r="J8" s="111">
        <v>2731.8307994439574</v>
      </c>
      <c r="K8" s="111">
        <v>968.64292307042547</v>
      </c>
    </row>
    <row r="9" spans="1:23">
      <c r="A9" s="226" t="s">
        <v>262</v>
      </c>
      <c r="B9" s="111">
        <v>17486.876035461235</v>
      </c>
      <c r="C9" s="227">
        <v>16730.852658247957</v>
      </c>
      <c r="D9" s="111">
        <v>17911.52873812844</v>
      </c>
      <c r="E9" s="227">
        <v>15299.28733855308</v>
      </c>
      <c r="F9" s="111">
        <v>11726.818876580723</v>
      </c>
      <c r="G9" s="111">
        <v>8504.4015056793342</v>
      </c>
      <c r="H9" s="111">
        <v>9644.6962944461065</v>
      </c>
      <c r="I9" s="111">
        <v>10755.630448100161</v>
      </c>
      <c r="J9" s="111">
        <v>8764.2933177267387</v>
      </c>
      <c r="K9" s="111">
        <v>5964.7425495559464</v>
      </c>
    </row>
    <row r="10" spans="1:23">
      <c r="A10" s="226" t="s">
        <v>196</v>
      </c>
      <c r="B10" s="111">
        <v>15140.507599020366</v>
      </c>
      <c r="C10" s="227">
        <v>13596.057216869196</v>
      </c>
      <c r="D10" s="111">
        <v>14354.792620103206</v>
      </c>
      <c r="E10" s="227">
        <v>12826.285866404072</v>
      </c>
      <c r="F10" s="111">
        <v>9080.1769663119612</v>
      </c>
      <c r="G10" s="111">
        <v>6649.8742806183291</v>
      </c>
      <c r="H10" s="111">
        <v>7867.7423794842125</v>
      </c>
      <c r="I10" s="111">
        <v>9089.9302870425981</v>
      </c>
      <c r="J10" s="111">
        <v>6973.6086558406423</v>
      </c>
      <c r="K10" s="111">
        <v>4357.155883987949</v>
      </c>
    </row>
    <row r="11" spans="1:23">
      <c r="A11" s="226" t="s">
        <v>284</v>
      </c>
      <c r="B11" s="111">
        <v>2346.3684364408691</v>
      </c>
      <c r="C11" s="227">
        <v>3134.7954413787611</v>
      </c>
      <c r="D11" s="111">
        <v>3556.7361180252337</v>
      </c>
      <c r="E11" s="227">
        <v>2473.0014721490079</v>
      </c>
      <c r="F11" s="111">
        <v>2646.6419102687614</v>
      </c>
      <c r="G11" s="111">
        <v>1854.5272250610051</v>
      </c>
      <c r="H11" s="111">
        <v>1776.953914961894</v>
      </c>
      <c r="I11" s="111">
        <v>1665.7001610575626</v>
      </c>
      <c r="J11" s="111">
        <v>1790.6846618860964</v>
      </c>
      <c r="K11" s="111">
        <v>1607.5866655679974</v>
      </c>
    </row>
    <row r="12" spans="1:23">
      <c r="A12" s="226" t="s">
        <v>197</v>
      </c>
      <c r="B12" s="111">
        <v>8578.5836349347228</v>
      </c>
      <c r="C12" s="227">
        <v>9231.9450911935473</v>
      </c>
      <c r="D12" s="111">
        <v>9276.0003650127019</v>
      </c>
      <c r="E12" s="227">
        <v>7919.3168551455456</v>
      </c>
      <c r="F12" s="111">
        <v>7529.4929948208683</v>
      </c>
      <c r="G12" s="111">
        <v>7088.7326570937848</v>
      </c>
      <c r="H12" s="111">
        <v>6451.7008980475048</v>
      </c>
      <c r="I12" s="111">
        <v>6617.2244579882399</v>
      </c>
      <c r="J12" s="111">
        <v>6032.4625182827822</v>
      </c>
      <c r="K12" s="111">
        <v>4996.0996264855212</v>
      </c>
    </row>
    <row r="13" spans="1:23">
      <c r="A13" s="226" t="s">
        <v>199</v>
      </c>
      <c r="B13" s="111">
        <v>3199.4000731498172</v>
      </c>
      <c r="C13" s="227">
        <v>2957.6727056751702</v>
      </c>
      <c r="D13" s="111">
        <v>3627.8087936032243</v>
      </c>
      <c r="E13" s="227">
        <v>2068.3496311818435</v>
      </c>
      <c r="F13" s="111">
        <v>1456.4337284461617</v>
      </c>
      <c r="G13" s="111">
        <v>1542.3163351292783</v>
      </c>
      <c r="H13" s="111">
        <v>1617.6668640025848</v>
      </c>
      <c r="I13" s="111">
        <v>1755.3345086788236</v>
      </c>
      <c r="J13" s="111">
        <v>1222.074699816731</v>
      </c>
      <c r="K13" s="111">
        <v>723.72530874402264</v>
      </c>
    </row>
    <row r="14" spans="1:23">
      <c r="A14" s="226" t="s">
        <v>200</v>
      </c>
      <c r="B14" s="111">
        <v>5379.1835617849056</v>
      </c>
      <c r="C14" s="227">
        <v>6274.2723855183776</v>
      </c>
      <c r="D14" s="111">
        <v>5648.1915714094775</v>
      </c>
      <c r="E14" s="227">
        <v>5850.9672239637021</v>
      </c>
      <c r="F14" s="111">
        <v>6073.0592663747066</v>
      </c>
      <c r="G14" s="111">
        <v>5546.416321964507</v>
      </c>
      <c r="H14" s="111">
        <v>4834.0340340449202</v>
      </c>
      <c r="I14" s="111">
        <v>4861.8899493094159</v>
      </c>
      <c r="J14" s="111">
        <v>4810.3878184660516</v>
      </c>
      <c r="K14" s="111">
        <v>4272.3743177414981</v>
      </c>
    </row>
    <row r="15" spans="1:23">
      <c r="A15" s="226" t="s">
        <v>201</v>
      </c>
      <c r="B15" s="111">
        <v>-1350.7798814040004</v>
      </c>
      <c r="C15" s="227">
        <v>-1311.8800198685485</v>
      </c>
      <c r="D15" s="111">
        <v>-1443.3333694339437</v>
      </c>
      <c r="E15" s="227">
        <v>-1415.9664099653346</v>
      </c>
      <c r="F15" s="111">
        <v>-1789.883515139793</v>
      </c>
      <c r="G15" s="111">
        <v>-1776.9072871835046</v>
      </c>
      <c r="H15" s="111">
        <v>-2112.1688397348398</v>
      </c>
      <c r="I15" s="111">
        <v>-1712.0984683068591</v>
      </c>
      <c r="J15" s="111">
        <v>-1126.4455554842525</v>
      </c>
      <c r="K15" s="111">
        <v>-1157.3219875536452</v>
      </c>
    </row>
    <row r="16" spans="1:23">
      <c r="A16" s="224" t="s">
        <v>283</v>
      </c>
      <c r="B16" s="110">
        <v>-2819.9235795266345</v>
      </c>
      <c r="C16" s="225">
        <v>-2296.2514015525708</v>
      </c>
      <c r="D16" s="110">
        <v>-1566.8553834811637</v>
      </c>
      <c r="E16" s="225">
        <v>-1723.1455976247444</v>
      </c>
      <c r="F16" s="110">
        <v>-239.64307336718286</v>
      </c>
      <c r="G16" s="110">
        <v>-425.14060511706384</v>
      </c>
      <c r="H16" s="110">
        <v>48.920019810080603</v>
      </c>
      <c r="I16" s="110">
        <v>-700.47045984767476</v>
      </c>
      <c r="J16" s="110">
        <v>-607.05039728497547</v>
      </c>
      <c r="K16" s="110">
        <v>136.51148981451453</v>
      </c>
    </row>
    <row r="17" spans="1:20">
      <c r="A17" s="224" t="s">
        <v>282</v>
      </c>
      <c r="B17" s="110">
        <v>-29.217618094370721</v>
      </c>
      <c r="C17" s="225">
        <v>-24.266447202076932</v>
      </c>
      <c r="D17" s="110">
        <v>-54.002183769986893</v>
      </c>
      <c r="E17" s="225">
        <v>-86.355720832586869</v>
      </c>
      <c r="F17" s="110">
        <v>-110.64877609148733</v>
      </c>
      <c r="G17" s="110">
        <v>9.9962981548594403</v>
      </c>
      <c r="H17" s="110">
        <v>279.4455990877172</v>
      </c>
      <c r="I17" s="110">
        <v>-99.993566229784605</v>
      </c>
      <c r="J17" s="110">
        <v>21.809102802237589</v>
      </c>
      <c r="K17" s="110">
        <v>64.725072536855976</v>
      </c>
    </row>
    <row r="18" spans="1:20">
      <c r="A18" s="228" t="s">
        <v>202</v>
      </c>
      <c r="B18" s="229">
        <v>0</v>
      </c>
      <c r="C18" s="229">
        <v>0</v>
      </c>
      <c r="D18" s="229">
        <v>0</v>
      </c>
      <c r="E18" s="229">
        <v>0</v>
      </c>
      <c r="F18" s="229">
        <v>0</v>
      </c>
      <c r="G18" s="229">
        <v>0.21570353797489877</v>
      </c>
      <c r="H18" s="229">
        <v>1.2080151004021029</v>
      </c>
      <c r="I18" s="229">
        <v>2.4044400629032268</v>
      </c>
      <c r="J18" s="229">
        <v>10.339904825685837</v>
      </c>
      <c r="K18" s="229">
        <v>0.46332535212433162</v>
      </c>
    </row>
    <row r="19" spans="1:20">
      <c r="A19" s="230"/>
      <c r="B19" s="229"/>
      <c r="C19" s="231"/>
      <c r="D19" s="229"/>
      <c r="E19" s="231"/>
      <c r="F19" s="229"/>
      <c r="G19" s="229"/>
      <c r="H19" s="229"/>
      <c r="I19" s="229"/>
      <c r="J19" s="229"/>
      <c r="K19" s="229"/>
    </row>
    <row r="20" spans="1:20">
      <c r="A20" s="228" t="s">
        <v>203</v>
      </c>
      <c r="B20" s="229">
        <v>1083.9548591790649</v>
      </c>
      <c r="C20" s="229">
        <v>4111.2407606936213</v>
      </c>
      <c r="D20" s="229">
        <v>9.903601771240119</v>
      </c>
      <c r="E20" s="229">
        <v>-77.239240038048848</v>
      </c>
      <c r="F20" s="229">
        <v>487.45058170774291</v>
      </c>
      <c r="G20" s="229">
        <v>-1386.509112089062</v>
      </c>
      <c r="H20" s="229">
        <v>449.64756062370981</v>
      </c>
      <c r="I20" s="229">
        <v>174.84210786561096</v>
      </c>
      <c r="J20" s="229">
        <v>574.71203343962009</v>
      </c>
      <c r="K20" s="229">
        <v>-151.44067792044564</v>
      </c>
      <c r="N20" s="87"/>
      <c r="O20" s="87"/>
      <c r="P20" s="87"/>
      <c r="Q20" s="87"/>
      <c r="R20" s="87"/>
      <c r="S20" s="87"/>
      <c r="T20" s="87"/>
    </row>
    <row r="21" spans="1:20">
      <c r="A21" s="224" t="s">
        <v>168</v>
      </c>
      <c r="B21" s="110">
        <v>26.164347688271256</v>
      </c>
      <c r="C21" s="225">
        <v>2093.7649228089722</v>
      </c>
      <c r="D21" s="110">
        <v>1192.4702033529456</v>
      </c>
      <c r="E21" s="225">
        <v>-679.1211518944433</v>
      </c>
      <c r="F21" s="110">
        <v>-48.490372097155245</v>
      </c>
      <c r="G21" s="110">
        <v>-1.7410163230891946</v>
      </c>
      <c r="H21" s="110">
        <v>458.84632737611298</v>
      </c>
      <c r="I21" s="110">
        <v>765.22746468785067</v>
      </c>
      <c r="J21" s="110">
        <v>-69.813770227872553</v>
      </c>
      <c r="K21" s="110">
        <v>323.42135071837106</v>
      </c>
      <c r="L21" s="87"/>
      <c r="M21" s="87"/>
      <c r="N21" s="87"/>
      <c r="O21" s="87"/>
      <c r="P21" s="87"/>
      <c r="Q21" s="87"/>
      <c r="R21" s="87"/>
      <c r="S21" s="87"/>
      <c r="T21" s="87"/>
    </row>
    <row r="22" spans="1:20">
      <c r="A22" s="226" t="s">
        <v>285</v>
      </c>
      <c r="B22" s="111">
        <v>67.211802145291557</v>
      </c>
      <c r="C22" s="227">
        <v>189.41727355117138</v>
      </c>
      <c r="D22" s="111">
        <v>62.504177721293097</v>
      </c>
      <c r="E22" s="227">
        <v>-17.707646457073004</v>
      </c>
      <c r="F22" s="111">
        <v>128.33937279129071</v>
      </c>
      <c r="G22" s="111">
        <v>-25.339198703766737</v>
      </c>
      <c r="H22" s="111">
        <v>-12.036250363657286</v>
      </c>
      <c r="I22" s="111">
        <v>65.041763487866703</v>
      </c>
      <c r="J22" s="111">
        <v>114.15899503598901</v>
      </c>
      <c r="K22" s="111">
        <v>148.35997912915062</v>
      </c>
    </row>
    <row r="23" spans="1:20">
      <c r="A23" s="226" t="s">
        <v>288</v>
      </c>
      <c r="B23" s="111">
        <v>41.047454457020301</v>
      </c>
      <c r="C23" s="227">
        <v>-1904.3476492578009</v>
      </c>
      <c r="D23" s="111">
        <v>-1129.9660256316527</v>
      </c>
      <c r="E23" s="227">
        <v>661.4135054373703</v>
      </c>
      <c r="F23" s="111">
        <v>176.82974488844596</v>
      </c>
      <c r="G23" s="111">
        <v>-23.598182380677542</v>
      </c>
      <c r="H23" s="111">
        <v>-470.88257773977028</v>
      </c>
      <c r="I23" s="111">
        <v>-700.18570119998401</v>
      </c>
      <c r="J23" s="111">
        <v>183.97276526386156</v>
      </c>
      <c r="K23" s="111">
        <v>-175.06137158922041</v>
      </c>
    </row>
    <row r="24" spans="1:20">
      <c r="A24" s="224" t="s">
        <v>169</v>
      </c>
      <c r="B24" s="110">
        <v>1165.4529123435198</v>
      </c>
      <c r="C24" s="225">
        <v>1587.8858030388046</v>
      </c>
      <c r="D24" s="110">
        <v>185.45947885008667</v>
      </c>
      <c r="E24" s="225">
        <v>654.06834336887562</v>
      </c>
      <c r="F24" s="110">
        <v>799.31459918856774</v>
      </c>
      <c r="G24" s="110">
        <v>-1402.7977048677235</v>
      </c>
      <c r="H24" s="110">
        <v>373.07534348983188</v>
      </c>
      <c r="I24" s="110">
        <v>418.10213174158025</v>
      </c>
      <c r="J24" s="110">
        <v>1453.9061489034823</v>
      </c>
      <c r="K24" s="110">
        <v>-185.76304227353532</v>
      </c>
    </row>
    <row r="25" spans="1:20">
      <c r="A25" s="226" t="s">
        <v>285</v>
      </c>
      <c r="B25" s="111">
        <v>1090.9439948742336</v>
      </c>
      <c r="C25" s="227">
        <v>1130.8157524691533</v>
      </c>
      <c r="D25" s="111">
        <v>616.94251718332271</v>
      </c>
      <c r="E25" s="227">
        <v>746.36207260630272</v>
      </c>
      <c r="F25" s="111">
        <v>671.741608731621</v>
      </c>
      <c r="G25" s="111">
        <v>-97.101097549470737</v>
      </c>
      <c r="H25" s="111">
        <v>224.14214452449798</v>
      </c>
      <c r="I25" s="111">
        <v>350.40461051751009</v>
      </c>
      <c r="J25" s="111">
        <v>1245.3916642002948</v>
      </c>
      <c r="K25" s="111">
        <v>-86.608970384637217</v>
      </c>
    </row>
    <row r="26" spans="1:20">
      <c r="A26" s="226" t="s">
        <v>288</v>
      </c>
      <c r="B26" s="111">
        <v>-74.508917469286274</v>
      </c>
      <c r="C26" s="227">
        <v>-457.07005056965141</v>
      </c>
      <c r="D26" s="111">
        <v>431.48303833323604</v>
      </c>
      <c r="E26" s="227">
        <v>92.293729237427058</v>
      </c>
      <c r="F26" s="111">
        <v>-127.57299045694675</v>
      </c>
      <c r="G26" s="111">
        <v>1305.6966073182527</v>
      </c>
      <c r="H26" s="111">
        <v>-148.9331989653339</v>
      </c>
      <c r="I26" s="111">
        <v>-67.697521224070172</v>
      </c>
      <c r="J26" s="111">
        <v>-208.51448470318738</v>
      </c>
      <c r="K26" s="111">
        <v>99.154071888898102</v>
      </c>
    </row>
    <row r="27" spans="1:20">
      <c r="A27" s="224" t="s">
        <v>289</v>
      </c>
      <c r="B27" s="110">
        <v>-1.9299758799999991</v>
      </c>
      <c r="C27" s="225">
        <v>-2.5525455933675474</v>
      </c>
      <c r="D27" s="110">
        <v>4.1718825915930653</v>
      </c>
      <c r="E27" s="225">
        <v>-3.1630777441443669</v>
      </c>
      <c r="F27" s="110">
        <v>-1.042</v>
      </c>
      <c r="G27" s="110">
        <v>-2.8000000000000001E-2</v>
      </c>
      <c r="H27" s="110">
        <v>4.6589999999999998</v>
      </c>
      <c r="I27" s="110">
        <v>5.32</v>
      </c>
      <c r="J27" s="110">
        <v>-0.23700000000000002</v>
      </c>
      <c r="K27" s="110">
        <v>-8.6523599999999998</v>
      </c>
    </row>
    <row r="28" spans="1:20">
      <c r="A28" s="226" t="s">
        <v>285</v>
      </c>
      <c r="B28" s="111">
        <v>-1.9299758799999991</v>
      </c>
      <c r="C28" s="227">
        <v>-2.3127900500000003</v>
      </c>
      <c r="D28" s="111">
        <v>3.9321270482255186</v>
      </c>
      <c r="E28" s="227">
        <v>-1.8228245397722669</v>
      </c>
      <c r="F28" s="111">
        <v>-1.9470000000000001</v>
      </c>
      <c r="G28" s="111">
        <v>-4.8000000000000001E-2</v>
      </c>
      <c r="H28" s="111">
        <v>4.4089999999999998</v>
      </c>
      <c r="I28" s="111">
        <v>5.165</v>
      </c>
      <c r="J28" s="111">
        <v>-0.40100000000000002</v>
      </c>
      <c r="K28" s="111">
        <v>-9.0693400000000004</v>
      </c>
    </row>
    <row r="29" spans="1:20">
      <c r="A29" s="226" t="s">
        <v>288</v>
      </c>
      <c r="B29" s="111">
        <v>0</v>
      </c>
      <c r="C29" s="227">
        <v>0.23975554336754704</v>
      </c>
      <c r="D29" s="111">
        <v>-0.23975554336754701</v>
      </c>
      <c r="E29" s="227">
        <v>1.3402532043721</v>
      </c>
      <c r="F29" s="111">
        <v>-0.90500000000000003</v>
      </c>
      <c r="G29" s="111">
        <v>-0.02</v>
      </c>
      <c r="H29" s="111">
        <v>-0.25</v>
      </c>
      <c r="I29" s="111">
        <v>-0.155</v>
      </c>
      <c r="J29" s="111">
        <v>-0.16400000000000001</v>
      </c>
      <c r="K29" s="111">
        <v>-0.41698000000000002</v>
      </c>
    </row>
    <row r="30" spans="1:20">
      <c r="A30" s="224" t="s">
        <v>439</v>
      </c>
      <c r="B30" s="110">
        <v>-105.73242497272605</v>
      </c>
      <c r="C30" s="225">
        <v>432.14258043921228</v>
      </c>
      <c r="D30" s="110">
        <v>-1372.1979630233852</v>
      </c>
      <c r="E30" s="225">
        <v>-49.02335376833679</v>
      </c>
      <c r="F30" s="110">
        <v>-262.33164538366952</v>
      </c>
      <c r="G30" s="110">
        <v>18.057609101750714</v>
      </c>
      <c r="H30" s="110">
        <v>-386.93311024223505</v>
      </c>
      <c r="I30" s="110">
        <v>-1013.8074885638202</v>
      </c>
      <c r="J30" s="110">
        <v>-809.14334523598905</v>
      </c>
      <c r="K30" s="110">
        <v>-280.44662636528119</v>
      </c>
    </row>
    <row r="31" spans="1:20">
      <c r="A31" s="226" t="s">
        <v>286</v>
      </c>
      <c r="B31" s="111">
        <v>88.461944997144627</v>
      </c>
      <c r="C31" s="227">
        <v>-271.8660341106127</v>
      </c>
      <c r="D31" s="111">
        <v>-1426.9193889185185</v>
      </c>
      <c r="E31" s="227">
        <v>254.60883823036147</v>
      </c>
      <c r="F31" s="111">
        <v>-706.82588670496921</v>
      </c>
      <c r="G31" s="111">
        <v>-93.80473730476136</v>
      </c>
      <c r="H31" s="111">
        <v>163.13267379208804</v>
      </c>
      <c r="I31" s="111">
        <v>-309.93445877539017</v>
      </c>
      <c r="J31" s="111">
        <v>329.05890090342041</v>
      </c>
      <c r="K31" s="111">
        <v>-220.2440991415115</v>
      </c>
    </row>
    <row r="32" spans="1:20">
      <c r="A32" s="226" t="s">
        <v>287</v>
      </c>
      <c r="B32" s="111">
        <v>194.19436996987068</v>
      </c>
      <c r="C32" s="227">
        <v>-704.00861454982498</v>
      </c>
      <c r="D32" s="111">
        <v>-54.721425895133187</v>
      </c>
      <c r="E32" s="227">
        <v>303.63219199869826</v>
      </c>
      <c r="F32" s="111">
        <v>-444.49424132129968</v>
      </c>
      <c r="G32" s="111">
        <v>-111.86234640651207</v>
      </c>
      <c r="H32" s="111">
        <v>550.06578403432309</v>
      </c>
      <c r="I32" s="111">
        <v>703.87302978843002</v>
      </c>
      <c r="J32" s="111">
        <v>1138.2022461394095</v>
      </c>
      <c r="K32" s="111">
        <v>60.202527223769721</v>
      </c>
    </row>
    <row r="33" spans="1:20">
      <c r="A33" s="224" t="s">
        <v>281</v>
      </c>
      <c r="B33" s="110">
        <v>-2822.8435623224391</v>
      </c>
      <c r="C33" s="225">
        <v>-367.42963773759493</v>
      </c>
      <c r="D33" s="110">
        <v>-4756.240034659404</v>
      </c>
      <c r="E33" s="225">
        <v>-2910.473895022918</v>
      </c>
      <c r="F33" s="110">
        <v>-3133.8727160804306</v>
      </c>
      <c r="G33" s="110">
        <v>-1077.5425774360629</v>
      </c>
      <c r="H33" s="110">
        <v>-2056.7722265510952</v>
      </c>
      <c r="I33" s="110">
        <v>-2248.111926270391</v>
      </c>
      <c r="J33" s="110">
        <v>-1101.8684552288946</v>
      </c>
      <c r="K33" s="110">
        <v>-139.6572089420508</v>
      </c>
      <c r="L33" s="87"/>
      <c r="M33" s="87"/>
      <c r="N33" s="87"/>
      <c r="O33" s="87"/>
      <c r="P33" s="87"/>
      <c r="Q33" s="87"/>
      <c r="R33" s="87"/>
      <c r="S33" s="87"/>
      <c r="T33" s="87"/>
    </row>
    <row r="34" spans="1:20">
      <c r="A34" s="228" t="s">
        <v>204</v>
      </c>
      <c r="B34" s="229">
        <v>801.57289999999989</v>
      </c>
      <c r="C34" s="229">
        <v>-612.16070000000002</v>
      </c>
      <c r="D34" s="229">
        <v>805.19380000000001</v>
      </c>
      <c r="E34" s="229">
        <v>1321.2681</v>
      </c>
      <c r="F34" s="229">
        <v>-1564.1727806267804</v>
      </c>
      <c r="G34" s="229">
        <v>-467.20050736918665</v>
      </c>
      <c r="H34" s="229">
        <v>-1096.0195965128441</v>
      </c>
      <c r="I34" s="229">
        <v>-794.70609834549657</v>
      </c>
      <c r="J34" s="229">
        <v>-646.09663436586243</v>
      </c>
      <c r="K34" s="229">
        <v>24.80429219866998</v>
      </c>
      <c r="L34" s="87"/>
      <c r="M34" s="87"/>
      <c r="N34" s="87"/>
      <c r="O34" s="87"/>
      <c r="P34" s="87"/>
      <c r="Q34" s="87"/>
      <c r="R34" s="87"/>
      <c r="S34" s="87"/>
      <c r="T34" s="87"/>
    </row>
    <row r="35" spans="1:20">
      <c r="A35" s="382" t="s">
        <v>205</v>
      </c>
      <c r="B35" s="383"/>
      <c r="C35" s="383"/>
      <c r="D35" s="383"/>
      <c r="E35" s="383"/>
      <c r="F35" s="383"/>
      <c r="G35" s="383"/>
      <c r="H35" s="383"/>
      <c r="I35" s="383"/>
      <c r="J35" s="383"/>
      <c r="K35" s="384"/>
    </row>
    <row r="36" spans="1:20">
      <c r="A36" s="233" t="s">
        <v>206</v>
      </c>
      <c r="B36" s="225">
        <v>18.48478208668471</v>
      </c>
      <c r="C36" s="110">
        <v>14.946412735248796</v>
      </c>
      <c r="D36" s="225">
        <v>20.345572314107702</v>
      </c>
      <c r="E36" s="110">
        <v>14.987164832026616</v>
      </c>
      <c r="F36" s="310">
        <v>8.2111560126797887</v>
      </c>
      <c r="G36" s="310">
        <v>-3.454803437042643</v>
      </c>
      <c r="H36" s="310">
        <v>6.2713997654707709</v>
      </c>
      <c r="I36" s="310">
        <v>6.851623116554828</v>
      </c>
      <c r="J36" s="310">
        <v>4.3962286440791143</v>
      </c>
      <c r="K36" s="310">
        <v>5.7369517647596062E-2</v>
      </c>
    </row>
    <row r="37" spans="1:20">
      <c r="A37" s="234" t="s">
        <v>207</v>
      </c>
      <c r="B37" s="227">
        <v>34.973419160086394</v>
      </c>
      <c r="C37" s="111">
        <v>28.987840792472674</v>
      </c>
      <c r="D37" s="227">
        <v>31.535474020456462</v>
      </c>
      <c r="E37" s="111">
        <v>26.622881392390052</v>
      </c>
      <c r="F37" s="235">
        <v>16.753707307108538</v>
      </c>
      <c r="G37" s="235">
        <v>6.2995444344642104</v>
      </c>
      <c r="H37" s="235">
        <v>14.209950159667692</v>
      </c>
      <c r="I37" s="235">
        <v>17.440053868684565</v>
      </c>
      <c r="J37" s="235">
        <v>11.772606030208326</v>
      </c>
      <c r="K37" s="235">
        <v>4.4252905995110456</v>
      </c>
    </row>
    <row r="38" spans="1:20">
      <c r="A38" s="234" t="s">
        <v>195</v>
      </c>
      <c r="B38" s="227">
        <v>68.652421574364723</v>
      </c>
      <c r="C38" s="111">
        <v>64.67492615996008</v>
      </c>
      <c r="D38" s="227">
        <v>65.409842314502043</v>
      </c>
      <c r="E38" s="111">
        <v>55.191428355730608</v>
      </c>
      <c r="F38" s="235">
        <v>46.807823989909913</v>
      </c>
      <c r="G38" s="235">
        <v>37.843493714705311</v>
      </c>
      <c r="H38" s="235">
        <v>42.922283509644622</v>
      </c>
      <c r="I38" s="235">
        <v>45.326334548790307</v>
      </c>
      <c r="J38" s="235">
        <v>37.769020095895222</v>
      </c>
      <c r="K38" s="235">
        <v>27.250205936965656</v>
      </c>
    </row>
    <row r="39" spans="1:20">
      <c r="A39" s="234" t="s">
        <v>198</v>
      </c>
      <c r="B39" s="227">
        <v>33.679002414278322</v>
      </c>
      <c r="C39" s="111">
        <v>35.687085367487413</v>
      </c>
      <c r="D39" s="227">
        <v>33.874368294045574</v>
      </c>
      <c r="E39" s="111">
        <v>28.568546963340552</v>
      </c>
      <c r="F39" s="235">
        <v>30.054116682801386</v>
      </c>
      <c r="G39" s="235">
        <v>31.543949280241097</v>
      </c>
      <c r="H39" s="235">
        <v>28.712333349976927</v>
      </c>
      <c r="I39" s="235">
        <v>27.886280680105742</v>
      </c>
      <c r="J39" s="235">
        <v>25.996414065686903</v>
      </c>
      <c r="K39" s="235">
        <v>22.824915337454609</v>
      </c>
    </row>
    <row r="40" spans="1:20">
      <c r="A40" s="234" t="s">
        <v>201</v>
      </c>
      <c r="B40" s="227">
        <v>-5.3030804178095643</v>
      </c>
      <c r="C40" s="111">
        <v>-5.0712145488830291</v>
      </c>
      <c r="D40" s="227">
        <v>-5.2708068352069546</v>
      </c>
      <c r="E40" s="111">
        <v>-5.1080293441376563</v>
      </c>
      <c r="F40" s="235">
        <v>-7.1443546132037836</v>
      </c>
      <c r="G40" s="235">
        <v>-7.9070090598658203</v>
      </c>
      <c r="H40" s="235">
        <v>-9.399892644783634</v>
      </c>
      <c r="I40" s="235">
        <v>-7.215118474868734</v>
      </c>
      <c r="J40" s="235">
        <v>-4.854326901173561</v>
      </c>
      <c r="K40" s="235">
        <v>-5.2872797499974356</v>
      </c>
    </row>
    <row r="41" spans="1:20">
      <c r="A41" s="234" t="s">
        <v>290</v>
      </c>
      <c r="B41" s="227">
        <v>-11.070850047576714</v>
      </c>
      <c r="C41" s="111">
        <v>-8.8764089238993513</v>
      </c>
      <c r="D41" s="227">
        <v>-5.7218881236510466</v>
      </c>
      <c r="E41" s="111">
        <v>-6.2161631906962382</v>
      </c>
      <c r="F41" s="235">
        <v>-0.95653995483580279</v>
      </c>
      <c r="G41" s="235">
        <v>-1.8918210537060527</v>
      </c>
      <c r="H41" s="235">
        <v>0.21771125761573812</v>
      </c>
      <c r="I41" s="235">
        <v>-2.9519197928754486</v>
      </c>
      <c r="J41" s="235">
        <v>-2.616035066729641</v>
      </c>
      <c r="K41" s="235">
        <v>0.62365914023974911</v>
      </c>
    </row>
    <row r="42" spans="1:20">
      <c r="A42" s="236" t="s">
        <v>204</v>
      </c>
      <c r="B42" s="237">
        <v>3.1469269034556073</v>
      </c>
      <c r="C42" s="238">
        <v>-2.3663736020657455</v>
      </c>
      <c r="D42" s="237">
        <v>2.940430169899495</v>
      </c>
      <c r="E42" s="238">
        <v>4.766409837672799</v>
      </c>
      <c r="F42" s="239">
        <v>-6.2434258579368729</v>
      </c>
      <c r="G42" s="239">
        <v>-2.0789822131899243</v>
      </c>
      <c r="H42" s="239">
        <v>-4.8776718745141476</v>
      </c>
      <c r="I42" s="239">
        <v>-3.349047241385509</v>
      </c>
      <c r="J42" s="239">
        <v>-2.7843016981070154</v>
      </c>
      <c r="K42" s="239">
        <v>0.11331957161918875</v>
      </c>
    </row>
    <row r="43" spans="1:20">
      <c r="A43" s="234" t="s">
        <v>208</v>
      </c>
      <c r="B43" s="240"/>
      <c r="C43" s="241"/>
      <c r="D43" s="240"/>
      <c r="E43" s="241"/>
      <c r="F43" s="242"/>
      <c r="G43" s="242"/>
      <c r="H43" s="242"/>
      <c r="I43" s="242"/>
      <c r="J43" s="242"/>
      <c r="K43" s="242"/>
    </row>
    <row r="44" spans="1:20">
      <c r="A44" s="234" t="s">
        <v>223</v>
      </c>
      <c r="B44" s="227">
        <v>9982.8479734829234</v>
      </c>
      <c r="C44" s="111">
        <v>9370.6873321825788</v>
      </c>
      <c r="D44" s="227">
        <v>10175.881143186019</v>
      </c>
      <c r="E44" s="111">
        <v>11497.148819671516</v>
      </c>
      <c r="F44" s="235">
        <v>9932.9760390447373</v>
      </c>
      <c r="G44" s="235">
        <v>9465.7755316755502</v>
      </c>
      <c r="H44" s="235">
        <v>8369.7559351627096</v>
      </c>
      <c r="I44" s="235">
        <v>7575.0498368172102</v>
      </c>
      <c r="J44" s="235">
        <v>6928.9532024513501</v>
      </c>
      <c r="K44" s="235">
        <v>6953.757494650019</v>
      </c>
    </row>
    <row r="45" spans="1:20">
      <c r="A45" s="243" t="s">
        <v>224</v>
      </c>
      <c r="B45" s="244">
        <v>13.691232348742822</v>
      </c>
      <c r="C45" s="112">
        <v>10.615707748681917</v>
      </c>
      <c r="D45" s="244">
        <v>12.177326178309308</v>
      </c>
      <c r="E45" s="112">
        <v>12.942867071565368</v>
      </c>
      <c r="F45" s="245">
        <v>11.216890064553571</v>
      </c>
      <c r="G45" s="245">
        <v>10.5</v>
      </c>
      <c r="H45" s="245">
        <v>9.7083593631062204</v>
      </c>
      <c r="I45" s="245">
        <v>8.002242905808016</v>
      </c>
      <c r="J45" s="245">
        <v>7.7101165065017483</v>
      </c>
      <c r="K45" s="245">
        <v>8.4716780720687659</v>
      </c>
    </row>
    <row r="46" spans="1:20" ht="19.5" customHeight="1">
      <c r="A46" s="76" t="s">
        <v>271</v>
      </c>
      <c r="B46" s="93"/>
      <c r="C46" s="93"/>
      <c r="D46" s="93"/>
      <c r="E46" s="93"/>
      <c r="F46" s="93"/>
      <c r="G46" s="93"/>
      <c r="H46" s="93"/>
      <c r="I46" s="94"/>
      <c r="J46" s="94"/>
      <c r="K46" s="94"/>
    </row>
    <row r="47" spans="1:20" s="93" customFormat="1" ht="12">
      <c r="A47" s="309" t="s">
        <v>432</v>
      </c>
      <c r="B47" s="305"/>
      <c r="C47" s="305"/>
      <c r="D47" s="305"/>
      <c r="E47" s="305"/>
      <c r="F47" s="305"/>
      <c r="G47" s="305"/>
      <c r="H47" s="305"/>
      <c r="I47" s="305"/>
      <c r="J47" s="305"/>
    </row>
    <row r="48" spans="1:20" s="93" customFormat="1" ht="27.75" customHeight="1">
      <c r="A48" s="377" t="s">
        <v>465</v>
      </c>
      <c r="B48" s="377"/>
      <c r="C48" s="377"/>
      <c r="D48" s="377"/>
      <c r="E48" s="377"/>
      <c r="F48" s="377"/>
      <c r="G48" s="377"/>
      <c r="H48" s="377"/>
      <c r="I48" s="377"/>
      <c r="J48" s="377"/>
      <c r="K48" s="377"/>
    </row>
    <row r="49" spans="1:11" s="93" customFormat="1" ht="14.25" customHeight="1">
      <c r="A49" s="381" t="s">
        <v>433</v>
      </c>
      <c r="B49" s="381"/>
      <c r="C49" s="381"/>
      <c r="D49" s="381"/>
      <c r="E49" s="381"/>
      <c r="F49" s="381"/>
      <c r="G49" s="381"/>
      <c r="H49" s="381"/>
      <c r="I49" s="381"/>
      <c r="J49" s="381"/>
    </row>
    <row r="50" spans="1:11" s="93" customFormat="1" ht="149.25" customHeight="1">
      <c r="A50" s="377" t="s">
        <v>466</v>
      </c>
      <c r="B50" s="377"/>
      <c r="C50" s="377"/>
      <c r="D50" s="377"/>
      <c r="E50" s="377"/>
      <c r="F50" s="377"/>
      <c r="G50" s="377"/>
      <c r="H50" s="377"/>
      <c r="I50" s="377"/>
      <c r="J50" s="377"/>
      <c r="K50" s="377"/>
    </row>
    <row r="51" spans="1:11" s="93" customFormat="1" ht="15" customHeight="1">
      <c r="A51" s="306" t="s">
        <v>446</v>
      </c>
      <c r="B51" s="306"/>
      <c r="C51" s="306"/>
      <c r="D51" s="51"/>
      <c r="E51" s="51"/>
      <c r="F51" s="51"/>
      <c r="G51" s="51"/>
      <c r="H51" s="51"/>
      <c r="I51" s="51"/>
      <c r="J51" s="51"/>
    </row>
    <row r="52" spans="1:11" s="93" customFormat="1" ht="15" customHeight="1">
      <c r="A52" s="307" t="s">
        <v>445</v>
      </c>
      <c r="B52" s="307"/>
      <c r="C52" s="307"/>
      <c r="D52" s="51"/>
      <c r="E52" s="51"/>
      <c r="F52" s="51"/>
      <c r="G52" s="51"/>
      <c r="H52" s="51"/>
      <c r="I52" s="51"/>
      <c r="J52" s="51"/>
    </row>
    <row r="53" spans="1:11" s="93" customFormat="1" ht="15" customHeight="1">
      <c r="A53" s="307" t="s">
        <v>434</v>
      </c>
      <c r="B53" s="307"/>
      <c r="C53" s="307"/>
      <c r="D53" s="51"/>
      <c r="E53" s="51"/>
      <c r="F53" s="51"/>
      <c r="G53" s="51"/>
      <c r="H53" s="51"/>
      <c r="I53" s="51"/>
      <c r="J53" s="51"/>
    </row>
    <row r="54" spans="1:11" s="93" customFormat="1" ht="15" customHeight="1">
      <c r="A54" s="307" t="s">
        <v>435</v>
      </c>
      <c r="B54" s="307"/>
      <c r="C54" s="307"/>
      <c r="D54" s="51"/>
      <c r="E54" s="51"/>
      <c r="F54" s="51"/>
      <c r="G54" s="51"/>
      <c r="H54" s="51"/>
      <c r="I54" s="51"/>
      <c r="J54" s="51"/>
    </row>
    <row r="55" spans="1:11" s="93" customFormat="1" ht="12" customHeight="1">
      <c r="A55" s="306" t="s">
        <v>225</v>
      </c>
      <c r="B55" s="308"/>
      <c r="C55" s="308"/>
      <c r="D55" s="51"/>
      <c r="E55" s="51"/>
      <c r="F55" s="51"/>
      <c r="G55" s="51"/>
      <c r="H55" s="51"/>
      <c r="I55" s="51"/>
      <c r="J55" s="51"/>
    </row>
    <row r="56" spans="1:11" s="93" customFormat="1" ht="12" customHeight="1">
      <c r="A56" s="306" t="s">
        <v>436</v>
      </c>
      <c r="B56" s="308"/>
      <c r="C56" s="308"/>
      <c r="D56" s="51"/>
      <c r="E56" s="51"/>
      <c r="F56" s="51"/>
      <c r="G56" s="51"/>
      <c r="H56" s="51"/>
      <c r="I56" s="51"/>
      <c r="J56" s="51"/>
    </row>
    <row r="57" spans="1:11" s="93" customFormat="1" ht="12" customHeight="1">
      <c r="A57" s="51" t="s">
        <v>444</v>
      </c>
      <c r="B57" s="51"/>
      <c r="C57" s="51"/>
      <c r="D57" s="51"/>
      <c r="E57" s="51"/>
      <c r="F57" s="51"/>
      <c r="G57" s="51"/>
      <c r="H57" s="51"/>
      <c r="I57" s="51"/>
      <c r="J57" s="51"/>
    </row>
    <row r="64" spans="1:11">
      <c r="B64" s="87"/>
      <c r="C64" s="87"/>
      <c r="D64" s="87"/>
      <c r="E64" s="87"/>
      <c r="F64" s="87"/>
    </row>
    <row r="66" spans="2:8">
      <c r="B66" s="87"/>
      <c r="C66" s="87"/>
      <c r="D66" s="87"/>
      <c r="E66" s="87"/>
      <c r="F66" s="87"/>
      <c r="G66" s="87"/>
      <c r="H66" s="87"/>
    </row>
    <row r="67" spans="2:8">
      <c r="B67" s="87"/>
      <c r="C67" s="87"/>
      <c r="D67" s="87"/>
      <c r="E67" s="87"/>
      <c r="F67" s="87"/>
      <c r="G67" s="87"/>
      <c r="H67" s="87"/>
    </row>
    <row r="94" spans="2:8">
      <c r="B94" s="87"/>
      <c r="C94" s="87"/>
      <c r="D94" s="87"/>
      <c r="E94" s="87"/>
      <c r="F94" s="87"/>
      <c r="G94" s="87"/>
      <c r="H94" s="87"/>
    </row>
    <row r="95" spans="2:8">
      <c r="B95" s="87"/>
      <c r="C95" s="87"/>
      <c r="D95" s="87"/>
      <c r="E95" s="87"/>
      <c r="F95" s="87"/>
      <c r="G95" s="87"/>
      <c r="H95" s="87"/>
    </row>
    <row r="96" spans="2:8">
      <c r="B96" s="87"/>
      <c r="C96" s="87"/>
      <c r="D96" s="87"/>
      <c r="E96" s="87"/>
      <c r="F96" s="87"/>
      <c r="G96" s="87"/>
      <c r="H96" s="87"/>
    </row>
    <row r="97" spans="2:8">
      <c r="B97" s="87"/>
      <c r="C97" s="87"/>
      <c r="D97" s="87"/>
      <c r="E97" s="87"/>
      <c r="F97" s="87"/>
      <c r="G97" s="87"/>
      <c r="H97" s="87"/>
    </row>
    <row r="98" spans="2:8">
      <c r="B98" s="87"/>
      <c r="C98" s="87"/>
      <c r="D98" s="87"/>
      <c r="E98" s="87"/>
      <c r="F98" s="87"/>
      <c r="G98" s="87"/>
      <c r="H98" s="87"/>
    </row>
    <row r="99" spans="2:8">
      <c r="B99" s="87"/>
      <c r="C99" s="87"/>
      <c r="D99" s="87"/>
      <c r="E99" s="87"/>
      <c r="F99" s="87"/>
      <c r="G99" s="87"/>
      <c r="H99" s="87"/>
    </row>
    <row r="100" spans="2:8">
      <c r="B100" s="87"/>
      <c r="C100" s="87"/>
      <c r="D100" s="87"/>
      <c r="E100" s="87"/>
      <c r="F100" s="87"/>
      <c r="G100" s="87"/>
      <c r="H100" s="87"/>
    </row>
    <row r="101" spans="2:8">
      <c r="B101" s="87"/>
      <c r="C101" s="87"/>
      <c r="D101" s="87"/>
      <c r="E101" s="87"/>
      <c r="F101" s="87"/>
      <c r="G101" s="87"/>
      <c r="H101" s="87"/>
    </row>
    <row r="102" spans="2:8">
      <c r="B102" s="87"/>
      <c r="C102" s="87"/>
      <c r="D102" s="87"/>
      <c r="E102" s="87"/>
      <c r="F102" s="87"/>
      <c r="G102" s="87"/>
      <c r="H102" s="87"/>
    </row>
    <row r="103" spans="2:8">
      <c r="B103" s="87"/>
      <c r="C103" s="87"/>
      <c r="D103" s="87"/>
      <c r="E103" s="87"/>
      <c r="F103" s="87"/>
      <c r="G103" s="87"/>
      <c r="H103" s="87"/>
    </row>
    <row r="104" spans="2:8">
      <c r="B104" s="87"/>
      <c r="C104" s="87"/>
      <c r="D104" s="87"/>
      <c r="E104" s="87"/>
      <c r="F104" s="87"/>
      <c r="G104" s="87"/>
      <c r="H104" s="87"/>
    </row>
    <row r="105" spans="2:8">
      <c r="B105" s="87"/>
      <c r="C105" s="87"/>
      <c r="D105" s="87"/>
      <c r="E105" s="87"/>
      <c r="F105" s="87"/>
      <c r="G105" s="87"/>
      <c r="H105" s="87"/>
    </row>
    <row r="106" spans="2:8">
      <c r="B106" s="87"/>
      <c r="C106" s="87"/>
      <c r="D106" s="87"/>
      <c r="E106" s="87"/>
      <c r="F106" s="87"/>
      <c r="G106" s="87"/>
      <c r="H106" s="87"/>
    </row>
    <row r="107" spans="2:8">
      <c r="B107" s="87"/>
      <c r="C107" s="87"/>
      <c r="D107" s="87"/>
      <c r="E107" s="87"/>
      <c r="F107" s="87"/>
      <c r="G107" s="87"/>
      <c r="H107" s="87"/>
    </row>
    <row r="108" spans="2:8">
      <c r="B108" s="87"/>
      <c r="C108" s="87"/>
      <c r="D108" s="87"/>
      <c r="E108" s="87"/>
      <c r="F108" s="87"/>
      <c r="G108" s="87"/>
      <c r="H108" s="87"/>
    </row>
    <row r="109" spans="2:8">
      <c r="B109" s="87"/>
      <c r="C109" s="87"/>
      <c r="D109" s="87"/>
      <c r="E109" s="87"/>
      <c r="F109" s="87"/>
      <c r="G109" s="87"/>
      <c r="H109" s="87"/>
    </row>
    <row r="110" spans="2:8">
      <c r="B110" s="87"/>
      <c r="C110" s="87"/>
      <c r="D110" s="87"/>
      <c r="E110" s="87"/>
      <c r="F110" s="87"/>
      <c r="G110" s="87"/>
      <c r="H110" s="87"/>
    </row>
    <row r="111" spans="2:8">
      <c r="B111" s="87"/>
      <c r="C111" s="87"/>
      <c r="D111" s="87"/>
      <c r="E111" s="87"/>
      <c r="F111" s="87"/>
      <c r="G111" s="87"/>
      <c r="H111" s="87"/>
    </row>
    <row r="112" spans="2:8">
      <c r="B112" s="87"/>
      <c r="C112" s="87"/>
      <c r="D112" s="87"/>
      <c r="E112" s="87"/>
      <c r="F112" s="87"/>
      <c r="G112" s="87"/>
      <c r="H112" s="87"/>
    </row>
    <row r="113" spans="2:8">
      <c r="B113" s="87"/>
      <c r="C113" s="87"/>
      <c r="D113" s="87"/>
      <c r="E113" s="87"/>
      <c r="F113" s="87"/>
      <c r="G113" s="87"/>
      <c r="H113" s="87"/>
    </row>
    <row r="114" spans="2:8">
      <c r="B114" s="87"/>
      <c r="C114" s="87"/>
      <c r="D114" s="87"/>
      <c r="E114" s="87"/>
      <c r="F114" s="87"/>
      <c r="G114" s="87"/>
      <c r="H114" s="87"/>
    </row>
    <row r="115" spans="2:8">
      <c r="B115" s="87"/>
      <c r="C115" s="87"/>
      <c r="D115" s="87"/>
      <c r="E115" s="87"/>
      <c r="F115" s="87"/>
      <c r="G115" s="87"/>
      <c r="H115" s="87"/>
    </row>
    <row r="116" spans="2:8">
      <c r="B116" s="87"/>
      <c r="C116" s="87"/>
      <c r="D116" s="87"/>
      <c r="E116" s="87"/>
      <c r="F116" s="87"/>
      <c r="G116" s="87"/>
      <c r="H116" s="87"/>
    </row>
    <row r="117" spans="2:8">
      <c r="B117" s="87"/>
      <c r="C117" s="87"/>
      <c r="D117" s="87"/>
      <c r="E117" s="87"/>
      <c r="F117" s="87"/>
      <c r="G117" s="87"/>
      <c r="H117" s="87"/>
    </row>
    <row r="118" spans="2:8">
      <c r="B118" s="87"/>
      <c r="C118" s="87"/>
      <c r="D118" s="87"/>
      <c r="E118" s="87"/>
      <c r="F118" s="87"/>
      <c r="G118" s="87"/>
      <c r="H118" s="87"/>
    </row>
    <row r="119" spans="2:8">
      <c r="B119" s="87"/>
      <c r="C119" s="87"/>
      <c r="D119" s="87"/>
      <c r="E119" s="87"/>
      <c r="F119" s="87"/>
      <c r="G119" s="87"/>
      <c r="H119" s="87"/>
    </row>
    <row r="120" spans="2:8">
      <c r="B120" s="87"/>
      <c r="C120" s="87"/>
      <c r="D120" s="87"/>
      <c r="E120" s="87"/>
      <c r="F120" s="87"/>
      <c r="G120" s="87"/>
      <c r="H120" s="87"/>
    </row>
    <row r="121" spans="2:8">
      <c r="B121" s="87"/>
      <c r="C121" s="87"/>
      <c r="D121" s="87"/>
      <c r="E121" s="87"/>
      <c r="F121" s="87"/>
      <c r="G121" s="87"/>
      <c r="H121" s="87"/>
    </row>
    <row r="122" spans="2:8">
      <c r="B122" s="87"/>
      <c r="C122" s="87"/>
      <c r="D122" s="87"/>
      <c r="E122" s="87"/>
      <c r="F122" s="87"/>
      <c r="G122" s="87"/>
      <c r="H122" s="87"/>
    </row>
    <row r="123" spans="2:8">
      <c r="B123" s="87"/>
      <c r="C123" s="87"/>
      <c r="D123" s="87"/>
      <c r="E123" s="87"/>
      <c r="F123" s="87"/>
      <c r="G123" s="87"/>
      <c r="H123" s="87"/>
    </row>
    <row r="124" spans="2:8">
      <c r="B124" s="87"/>
      <c r="C124" s="87"/>
      <c r="D124" s="87"/>
      <c r="E124" s="87"/>
      <c r="F124" s="87"/>
      <c r="G124" s="87"/>
      <c r="H124" s="87"/>
    </row>
    <row r="125" spans="2:8">
      <c r="B125" s="87"/>
      <c r="C125" s="87"/>
      <c r="D125" s="87"/>
      <c r="E125" s="87"/>
      <c r="F125" s="87"/>
      <c r="G125" s="87"/>
      <c r="H125" s="87"/>
    </row>
    <row r="126" spans="2:8">
      <c r="B126" s="87"/>
      <c r="C126" s="87"/>
      <c r="D126" s="87"/>
      <c r="E126" s="87"/>
      <c r="F126" s="87"/>
      <c r="G126" s="87"/>
      <c r="H126" s="87"/>
    </row>
    <row r="127" spans="2:8">
      <c r="B127" s="87"/>
      <c r="C127" s="87"/>
      <c r="D127" s="87"/>
      <c r="E127" s="87"/>
      <c r="F127" s="87"/>
      <c r="G127" s="87"/>
      <c r="H127" s="87"/>
    </row>
    <row r="128" spans="2:8">
      <c r="B128" s="87"/>
      <c r="C128" s="87"/>
      <c r="D128" s="87"/>
      <c r="E128" s="87"/>
      <c r="F128" s="87"/>
      <c r="G128" s="87"/>
      <c r="H128" s="87"/>
    </row>
    <row r="129" spans="2:8">
      <c r="B129" s="87"/>
      <c r="C129" s="87"/>
      <c r="D129" s="87"/>
      <c r="E129" s="87"/>
      <c r="F129" s="87"/>
      <c r="G129" s="87"/>
      <c r="H129" s="87"/>
    </row>
    <row r="130" spans="2:8">
      <c r="B130" s="87"/>
      <c r="C130" s="87"/>
      <c r="D130" s="87"/>
      <c r="E130" s="87"/>
      <c r="F130" s="87"/>
      <c r="G130" s="87"/>
      <c r="H130" s="87"/>
    </row>
    <row r="131" spans="2:8">
      <c r="B131" s="87"/>
      <c r="C131" s="87"/>
      <c r="D131" s="87"/>
      <c r="E131" s="87"/>
      <c r="F131" s="87"/>
      <c r="G131" s="87"/>
      <c r="H131" s="87"/>
    </row>
    <row r="132" spans="2:8">
      <c r="B132" s="87"/>
      <c r="C132" s="87"/>
      <c r="D132" s="87"/>
      <c r="E132" s="87"/>
      <c r="F132" s="87"/>
      <c r="G132" s="87"/>
      <c r="H132" s="87"/>
    </row>
    <row r="133" spans="2:8">
      <c r="B133" s="87"/>
      <c r="C133" s="87"/>
      <c r="D133" s="87"/>
      <c r="E133" s="87"/>
      <c r="F133" s="87"/>
      <c r="G133" s="87"/>
      <c r="H133" s="87"/>
    </row>
    <row r="134" spans="2:8">
      <c r="B134" s="87"/>
      <c r="C134" s="87"/>
      <c r="D134" s="87"/>
      <c r="E134" s="87"/>
      <c r="F134" s="87"/>
      <c r="G134" s="87"/>
      <c r="H134" s="87"/>
    </row>
    <row r="135" spans="2:8">
      <c r="B135" s="87"/>
      <c r="C135" s="87"/>
      <c r="D135" s="87"/>
      <c r="E135" s="87"/>
      <c r="F135" s="87"/>
      <c r="G135" s="87"/>
      <c r="H135" s="87"/>
    </row>
    <row r="136" spans="2:8">
      <c r="B136" s="87"/>
      <c r="C136" s="87"/>
      <c r="D136" s="87"/>
      <c r="E136" s="87"/>
      <c r="F136" s="87"/>
      <c r="G136" s="87"/>
      <c r="H136" s="87"/>
    </row>
    <row r="137" spans="2:8">
      <c r="B137" s="87"/>
      <c r="C137" s="87"/>
      <c r="D137" s="87"/>
      <c r="E137" s="87"/>
      <c r="F137" s="87"/>
      <c r="G137" s="87"/>
      <c r="H137" s="87"/>
    </row>
    <row r="138" spans="2:8">
      <c r="B138" s="87"/>
      <c r="C138" s="87"/>
      <c r="D138" s="87"/>
      <c r="E138" s="87"/>
      <c r="F138" s="87"/>
      <c r="G138" s="87"/>
      <c r="H138" s="87"/>
    </row>
    <row r="139" spans="2:8">
      <c r="B139" s="87"/>
      <c r="C139" s="87"/>
      <c r="D139" s="87"/>
      <c r="E139" s="87"/>
      <c r="F139" s="87"/>
      <c r="G139" s="87"/>
      <c r="H139" s="87"/>
    </row>
    <row r="140" spans="2:8">
      <c r="B140" s="87"/>
      <c r="C140" s="87"/>
      <c r="D140" s="87"/>
      <c r="E140" s="87"/>
      <c r="F140" s="87"/>
      <c r="G140" s="87"/>
      <c r="H140" s="87"/>
    </row>
    <row r="141" spans="2:8">
      <c r="B141" s="87"/>
      <c r="C141" s="87"/>
      <c r="D141" s="87"/>
      <c r="E141" s="87"/>
      <c r="F141" s="87"/>
      <c r="G141" s="87"/>
      <c r="H141" s="87"/>
    </row>
    <row r="142" spans="2:8">
      <c r="B142" s="87"/>
      <c r="C142" s="87"/>
      <c r="D142" s="87"/>
      <c r="E142" s="87"/>
      <c r="F142" s="87"/>
      <c r="G142" s="87"/>
      <c r="H142" s="87"/>
    </row>
    <row r="143" spans="2:8">
      <c r="B143" s="87"/>
      <c r="C143" s="87"/>
      <c r="D143" s="87"/>
      <c r="E143" s="87"/>
      <c r="F143" s="87"/>
      <c r="G143" s="87"/>
      <c r="H143" s="87"/>
    </row>
  </sheetData>
  <customSheetViews>
    <customSheetView guid="{CF5A155D-0946-463C-A625-7E288FCAB939}" scale="130" showPageBreaks="1" fitToPage="1" printArea="1" topLeftCell="A31">
      <pane xSplit="8" topLeftCell="I1" activePane="topRight" state="frozen"/>
      <selection pane="topRight" activeCell="A51" sqref="A51"/>
      <pageMargins left="0.7" right="0.7" top="0.75" bottom="0.75" header="0.3" footer="0.3"/>
      <pageSetup paperSize="17" scale="97" orientation="portrait" cellComments="asDisplayed" r:id="rId1"/>
    </customSheetView>
    <customSheetView guid="{2D94A871-EE3A-476B-9EB3-7E292F91BDEE}" showPageBreaks="1" fitToPage="1" printArea="1" topLeftCell="A28">
      <selection activeCell="A53" sqref="A53:A54"/>
      <pageMargins left="0.7" right="0.7" top="0.75" bottom="0.75" header="0.3" footer="0.3"/>
      <pageSetup paperSize="17" scale="88" orientation="portrait" cellComments="asDisplayed" r:id="rId2"/>
    </customSheetView>
    <customSheetView guid="{D62E2EE7-E87C-41F4-A243-332E64DD72AD}" scale="130" showPageBreaks="1" fitToPage="1" printArea="1">
      <selection activeCell="L27" sqref="L27"/>
      <pageMargins left="0.7" right="0.7" top="0.75" bottom="0.75" header="0.3" footer="0.3"/>
      <pageSetup paperSize="17" scale="10" orientation="portrait" cellComments="asDisplayed" r:id="rId3"/>
    </customSheetView>
  </customSheetViews>
  <mergeCells count="7">
    <mergeCell ref="A50:K50"/>
    <mergeCell ref="A49:J49"/>
    <mergeCell ref="A35:K35"/>
    <mergeCell ref="A1:J1"/>
    <mergeCell ref="A2:J2"/>
    <mergeCell ref="A3:J3"/>
    <mergeCell ref="A48:K48"/>
  </mergeCells>
  <pageMargins left="0.7" right="0.7" top="0.75" bottom="0.75" header="0.3" footer="0.3"/>
  <pageSetup paperSize="17" scale="88" orientation="portrait" cellComments="asDisplayed"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zoomScale="120" zoomScaleNormal="120" workbookViewId="0">
      <selection activeCell="B33" sqref="B33"/>
    </sheetView>
  </sheetViews>
  <sheetFormatPr defaultColWidth="9.140625" defaultRowHeight="12.75"/>
  <cols>
    <col min="1" max="1" width="39.85546875" style="27" customWidth="1"/>
    <col min="2" max="11" width="10.85546875" style="27" customWidth="1"/>
    <col min="12" max="16384" width="9.140625" style="27"/>
  </cols>
  <sheetData>
    <row r="1" spans="1:13">
      <c r="A1" s="345" t="s">
        <v>119</v>
      </c>
      <c r="B1" s="345"/>
      <c r="C1" s="345"/>
      <c r="D1" s="345"/>
      <c r="E1" s="345"/>
      <c r="F1" s="345"/>
      <c r="G1" s="345"/>
      <c r="H1" s="345"/>
      <c r="I1" s="345"/>
      <c r="J1" s="34"/>
      <c r="K1" s="34"/>
      <c r="L1" s="34"/>
      <c r="M1" s="34"/>
    </row>
    <row r="2" spans="1:13">
      <c r="A2" s="345" t="s">
        <v>214</v>
      </c>
      <c r="B2" s="345"/>
      <c r="C2" s="345"/>
      <c r="D2" s="345"/>
      <c r="E2" s="345"/>
      <c r="F2" s="345"/>
      <c r="G2" s="345"/>
      <c r="H2" s="345"/>
      <c r="I2" s="345"/>
      <c r="J2" s="34"/>
      <c r="K2" s="34"/>
      <c r="L2" s="34"/>
      <c r="M2" s="34"/>
    </row>
    <row r="3" spans="1:13" ht="16.5" customHeight="1">
      <c r="A3" s="386" t="s">
        <v>267</v>
      </c>
      <c r="B3" s="386"/>
      <c r="C3" s="386"/>
      <c r="D3" s="386"/>
      <c r="E3" s="386"/>
      <c r="F3" s="386"/>
      <c r="G3" s="386"/>
      <c r="H3" s="386"/>
      <c r="I3" s="386"/>
      <c r="J3" s="34"/>
      <c r="K3" s="34"/>
      <c r="L3" s="34"/>
      <c r="M3" s="34"/>
    </row>
    <row r="4" spans="1:13" ht="15.75">
      <c r="A4" s="88" t="s">
        <v>209</v>
      </c>
      <c r="B4" s="132">
        <v>2011</v>
      </c>
      <c r="C4" s="132">
        <v>2012</v>
      </c>
      <c r="D4" s="132">
        <v>2013</v>
      </c>
      <c r="E4" s="132">
        <v>2014</v>
      </c>
      <c r="F4" s="132">
        <v>2015</v>
      </c>
      <c r="G4" s="132" t="s">
        <v>260</v>
      </c>
      <c r="H4" s="132" t="s">
        <v>261</v>
      </c>
      <c r="I4" s="132" t="s">
        <v>427</v>
      </c>
      <c r="J4" s="132" t="s">
        <v>428</v>
      </c>
      <c r="K4" s="294" t="s">
        <v>426</v>
      </c>
      <c r="L4" s="34"/>
      <c r="M4" s="34"/>
    </row>
    <row r="5" spans="1:13">
      <c r="A5" s="89" t="s">
        <v>210</v>
      </c>
      <c r="B5" s="110">
        <v>-102.92486649835269</v>
      </c>
      <c r="C5" s="110">
        <v>3513.2299630359848</v>
      </c>
      <c r="D5" s="110">
        <v>4746.105068118919</v>
      </c>
      <c r="E5" s="110">
        <v>6603.3043829597809</v>
      </c>
      <c r="F5" s="110">
        <v>6014.5765812946174</v>
      </c>
      <c r="G5" s="110">
        <v>4967.3703610600296</v>
      </c>
      <c r="H5" s="110">
        <v>4658.9666994584504</v>
      </c>
      <c r="I5" s="110">
        <v>3685.9475312716222</v>
      </c>
      <c r="J5" s="110">
        <v>4215.3049928642704</v>
      </c>
      <c r="K5" s="110">
        <v>3430.2846098520513</v>
      </c>
      <c r="L5" s="34"/>
      <c r="M5" s="34"/>
    </row>
    <row r="6" spans="1:13">
      <c r="A6" s="56"/>
      <c r="B6" s="12"/>
      <c r="C6" s="12"/>
      <c r="D6" s="12"/>
      <c r="E6" s="12"/>
      <c r="F6" s="12"/>
      <c r="G6" s="12"/>
      <c r="H6" s="12"/>
      <c r="I6" s="12"/>
      <c r="J6" s="12"/>
      <c r="K6" s="12"/>
      <c r="L6" s="34"/>
      <c r="M6" s="34"/>
    </row>
    <row r="7" spans="1:13">
      <c r="A7" s="90" t="s">
        <v>211</v>
      </c>
      <c r="B7" s="110">
        <v>22083.271658514081</v>
      </c>
      <c r="C7" s="110">
        <v>22697.413249952322</v>
      </c>
      <c r="D7" s="110">
        <v>23794.676427982708</v>
      </c>
      <c r="E7" s="110">
        <v>26056.993453762101</v>
      </c>
      <c r="F7" s="110">
        <v>24882.597772411427</v>
      </c>
      <c r="G7" s="110">
        <v>24481.593835526422</v>
      </c>
      <c r="H7" s="110">
        <v>24171.897925296675</v>
      </c>
      <c r="I7" s="110">
        <v>22852.332717914051</v>
      </c>
      <c r="J7" s="110">
        <v>24307.701784200137</v>
      </c>
      <c r="K7" s="110">
        <v>23558.483859814722</v>
      </c>
      <c r="L7" s="34"/>
      <c r="M7" s="34"/>
    </row>
    <row r="8" spans="1:13">
      <c r="A8" s="56" t="s">
        <v>292</v>
      </c>
      <c r="B8" s="111">
        <v>426.69798410746881</v>
      </c>
      <c r="C8" s="111">
        <v>555.20218759059469</v>
      </c>
      <c r="D8" s="111">
        <v>616.24881571794674</v>
      </c>
      <c r="E8" s="111">
        <v>599.54323355193833</v>
      </c>
      <c r="F8" s="111">
        <v>785.00950214966667</v>
      </c>
      <c r="G8" s="111">
        <v>810.50533649570116</v>
      </c>
      <c r="H8" s="111">
        <v>829.62640937488459</v>
      </c>
      <c r="I8" s="111">
        <v>913.11815587461001</v>
      </c>
      <c r="J8" s="111">
        <v>1361.2699276139213</v>
      </c>
      <c r="K8" s="111">
        <v>1705.1043283172035</v>
      </c>
      <c r="L8" s="34"/>
      <c r="M8" s="34"/>
    </row>
    <row r="9" spans="1:13">
      <c r="A9" s="56" t="s">
        <v>291</v>
      </c>
      <c r="B9" s="111">
        <v>5124.2552619985227</v>
      </c>
      <c r="C9" s="111">
        <v>6290.5738248175849</v>
      </c>
      <c r="D9" s="111">
        <v>7877.4003394202473</v>
      </c>
      <c r="E9" s="111">
        <v>8661.9129554163719</v>
      </c>
      <c r="F9" s="111">
        <v>9564.7233219018017</v>
      </c>
      <c r="G9" s="111">
        <v>9382.636688950488</v>
      </c>
      <c r="H9" s="111">
        <v>10007.089564252783</v>
      </c>
      <c r="I9" s="111">
        <v>9692.0466255173633</v>
      </c>
      <c r="J9" s="111">
        <v>11075.050051220205</v>
      </c>
      <c r="K9" s="111">
        <v>10163.143479228158</v>
      </c>
      <c r="L9" s="34"/>
      <c r="M9" s="34"/>
    </row>
    <row r="10" spans="1:13">
      <c r="A10" s="56" t="s">
        <v>293</v>
      </c>
      <c r="B10" s="111">
        <v>2.3127900499999998</v>
      </c>
      <c r="C10" s="111">
        <v>0</v>
      </c>
      <c r="D10" s="111">
        <v>3.9321270482255182</v>
      </c>
      <c r="E10" s="111">
        <v>2.1093025084532515</v>
      </c>
      <c r="F10" s="111">
        <v>0.23400000000000001</v>
      </c>
      <c r="G10" s="111">
        <v>0.21400000000000002</v>
      </c>
      <c r="H10" s="111">
        <v>4.4029999999999996</v>
      </c>
      <c r="I10" s="111">
        <v>10.073</v>
      </c>
      <c r="J10" s="111">
        <v>8.9920000000000009</v>
      </c>
      <c r="K10" s="111">
        <v>0.61220098999999972</v>
      </c>
      <c r="L10" s="34"/>
      <c r="M10" s="34"/>
    </row>
    <row r="11" spans="1:13">
      <c r="A11" s="56" t="s">
        <v>443</v>
      </c>
      <c r="B11" s="111">
        <v>6547.1576488751653</v>
      </c>
      <c r="C11" s="111">
        <v>6480.9499053615627</v>
      </c>
      <c r="D11" s="111">
        <v>5121.2140026102643</v>
      </c>
      <c r="E11" s="111">
        <v>5296.2791426138238</v>
      </c>
      <c r="F11" s="111">
        <v>4599.6549093152216</v>
      </c>
      <c r="G11" s="111">
        <v>4822.4622784046842</v>
      </c>
      <c r="H11" s="111">
        <v>4961.0230165063031</v>
      </c>
      <c r="I11" s="111">
        <v>4662.045099704872</v>
      </c>
      <c r="J11" s="111">
        <v>4933.4366029146677</v>
      </c>
      <c r="K11" s="111">
        <v>4735.8663566293435</v>
      </c>
      <c r="L11" s="34"/>
      <c r="M11" s="34"/>
    </row>
    <row r="12" spans="1:13">
      <c r="A12" s="56" t="s">
        <v>294</v>
      </c>
      <c r="B12" s="111">
        <v>9982.8479734829234</v>
      </c>
      <c r="C12" s="111">
        <v>9370.6873321825788</v>
      </c>
      <c r="D12" s="111">
        <v>10175.881143186019</v>
      </c>
      <c r="E12" s="111">
        <v>11497.148819671518</v>
      </c>
      <c r="F12" s="111">
        <v>9932.9760390447373</v>
      </c>
      <c r="G12" s="111">
        <v>9465.7755316755502</v>
      </c>
      <c r="H12" s="111">
        <v>8369.755935162706</v>
      </c>
      <c r="I12" s="111">
        <v>7575.0498368172093</v>
      </c>
      <c r="J12" s="111">
        <v>6928.9532024513474</v>
      </c>
      <c r="K12" s="111">
        <v>6953.7574946500172</v>
      </c>
      <c r="L12" s="34"/>
      <c r="M12" s="34"/>
    </row>
    <row r="13" spans="1:13">
      <c r="A13" s="56"/>
      <c r="B13" s="110"/>
      <c r="C13" s="110"/>
      <c r="D13" s="110"/>
      <c r="E13" s="110"/>
      <c r="F13" s="110"/>
      <c r="G13" s="110"/>
      <c r="H13" s="110"/>
      <c r="I13" s="110"/>
      <c r="J13" s="110"/>
      <c r="K13" s="110"/>
      <c r="L13" s="34"/>
      <c r="M13" s="34"/>
    </row>
    <row r="14" spans="1:13">
      <c r="A14" s="90" t="s">
        <v>212</v>
      </c>
      <c r="B14" s="110">
        <v>22186.196525012434</v>
      </c>
      <c r="C14" s="110">
        <v>19184.183286916337</v>
      </c>
      <c r="D14" s="110">
        <v>19048.571359863789</v>
      </c>
      <c r="E14" s="110">
        <v>19453.689070802324</v>
      </c>
      <c r="F14" s="110">
        <v>18868.021191116808</v>
      </c>
      <c r="G14" s="110">
        <v>19514.223474466391</v>
      </c>
      <c r="H14" s="110">
        <v>19512.931225838227</v>
      </c>
      <c r="I14" s="110">
        <v>19166.38518664243</v>
      </c>
      <c r="J14" s="110">
        <v>20092.396791335865</v>
      </c>
      <c r="K14" s="110">
        <v>20128.199249962672</v>
      </c>
      <c r="L14" s="34"/>
      <c r="M14" s="34"/>
    </row>
    <row r="15" spans="1:13">
      <c r="A15" s="56" t="s">
        <v>292</v>
      </c>
      <c r="B15" s="111">
        <v>12789.366540335579</v>
      </c>
      <c r="C15" s="111">
        <v>10984.30787062526</v>
      </c>
      <c r="D15" s="111">
        <v>10412.82022525148</v>
      </c>
      <c r="E15" s="111">
        <v>10367.785056082905</v>
      </c>
      <c r="F15" s="111">
        <v>10048.570471057386</v>
      </c>
      <c r="G15" s="111">
        <v>9545.1893542840189</v>
      </c>
      <c r="H15" s="111">
        <v>9082.9241145214583</v>
      </c>
      <c r="I15" s="111">
        <v>8452.4379292672311</v>
      </c>
      <c r="J15" s="111">
        <v>8455.277227744793</v>
      </c>
      <c r="K15" s="111">
        <v>8479.9784665035531</v>
      </c>
      <c r="L15" s="34"/>
      <c r="M15" s="34"/>
    </row>
    <row r="16" spans="1:13">
      <c r="A16" s="56" t="s">
        <v>291</v>
      </c>
      <c r="B16" s="111">
        <v>2987.2549169668009</v>
      </c>
      <c r="C16" s="111">
        <v>2673.8234164178994</v>
      </c>
      <c r="D16" s="111">
        <v>3086.4856437036501</v>
      </c>
      <c r="E16" s="111">
        <v>3194.2061030997183</v>
      </c>
      <c r="F16" s="111">
        <v>3084.5049432692799</v>
      </c>
      <c r="G16" s="111">
        <v>4291.6325302447649</v>
      </c>
      <c r="H16" s="111">
        <v>4132.4367699879604</v>
      </c>
      <c r="I16" s="111">
        <v>4064.1430172774922</v>
      </c>
      <c r="J16" s="111">
        <v>3860.9781086617745</v>
      </c>
      <c r="K16" s="111">
        <v>3960.6163923707586</v>
      </c>
      <c r="L16" s="34"/>
      <c r="M16" s="34"/>
    </row>
    <row r="17" spans="1:13">
      <c r="A17" s="56" t="s">
        <v>293</v>
      </c>
      <c r="B17" s="111">
        <v>0</v>
      </c>
      <c r="C17" s="111">
        <v>0</v>
      </c>
      <c r="D17" s="111">
        <v>0</v>
      </c>
      <c r="E17" s="111">
        <v>0</v>
      </c>
      <c r="F17" s="111">
        <v>0.53100000000000003</v>
      </c>
      <c r="G17" s="111">
        <v>1.452</v>
      </c>
      <c r="H17" s="111">
        <v>1.212</v>
      </c>
      <c r="I17" s="111">
        <v>0.68899999999999995</v>
      </c>
      <c r="J17" s="111">
        <v>0.34300000000000003</v>
      </c>
      <c r="K17" s="111">
        <v>-4.6447169999999961E-2</v>
      </c>
      <c r="L17" s="34"/>
      <c r="M17" s="34"/>
    </row>
    <row r="18" spans="1:13">
      <c r="A18" s="91" t="s">
        <v>443</v>
      </c>
      <c r="B18" s="112">
        <v>6409.575067710055</v>
      </c>
      <c r="C18" s="112">
        <v>5526.0519998731788</v>
      </c>
      <c r="D18" s="112">
        <v>5549.2654909086577</v>
      </c>
      <c r="E18" s="112">
        <v>5891.6979116196981</v>
      </c>
      <c r="F18" s="112">
        <v>5734.4147767901422</v>
      </c>
      <c r="G18" s="112">
        <v>5675.9495899376088</v>
      </c>
      <c r="H18" s="112">
        <v>6296.358341328807</v>
      </c>
      <c r="I18" s="112">
        <v>6649.1152400977071</v>
      </c>
      <c r="J18" s="112">
        <v>7775.7984549293014</v>
      </c>
      <c r="K18" s="112">
        <v>7687.6508382583579</v>
      </c>
      <c r="L18" s="34"/>
      <c r="M18" s="34"/>
    </row>
    <row r="19" spans="1:13" ht="15.75" customHeight="1">
      <c r="A19" s="95" t="s">
        <v>271</v>
      </c>
    </row>
    <row r="20" spans="1:13" ht="3.75" customHeight="1">
      <c r="A20" s="246"/>
      <c r="B20" s="34"/>
      <c r="C20" s="34"/>
      <c r="D20" s="34"/>
      <c r="E20" s="34"/>
      <c r="F20" s="34"/>
    </row>
    <row r="21" spans="1:13" ht="29.25" customHeight="1">
      <c r="A21" s="387" t="s">
        <v>440</v>
      </c>
      <c r="B21" s="387"/>
      <c r="C21" s="387"/>
      <c r="D21" s="387"/>
      <c r="E21" s="387"/>
      <c r="F21" s="387"/>
      <c r="G21" s="387"/>
      <c r="H21" s="387"/>
      <c r="I21" s="387"/>
      <c r="J21" s="387"/>
      <c r="K21" s="387"/>
    </row>
    <row r="22" spans="1:13" ht="13.5" customHeight="1">
      <c r="A22" s="377" t="s">
        <v>441</v>
      </c>
      <c r="B22" s="377"/>
      <c r="C22" s="377"/>
      <c r="D22" s="377"/>
      <c r="E22" s="377"/>
      <c r="F22" s="377"/>
      <c r="G22" s="377"/>
      <c r="H22" s="377"/>
      <c r="I22" s="377"/>
      <c r="J22" s="377"/>
      <c r="K22" s="377"/>
    </row>
    <row r="23" spans="1:13">
      <c r="A23" s="293" t="s">
        <v>396</v>
      </c>
      <c r="B23" s="293"/>
      <c r="C23" s="293"/>
      <c r="D23" s="293"/>
      <c r="E23" s="293"/>
      <c r="F23" s="293"/>
      <c r="G23" s="293"/>
      <c r="H23" s="293"/>
      <c r="I23" s="293"/>
      <c r="J23" s="293"/>
    </row>
    <row r="24" spans="1:13">
      <c r="A24" s="306" t="s">
        <v>442</v>
      </c>
      <c r="B24" s="51"/>
      <c r="C24" s="51"/>
      <c r="D24" s="51"/>
      <c r="E24" s="51"/>
      <c r="F24" s="51"/>
      <c r="G24" s="51"/>
      <c r="H24" s="51"/>
      <c r="I24" s="51"/>
      <c r="J24" s="51"/>
    </row>
    <row r="36" spans="2:8">
      <c r="B36" s="34"/>
      <c r="C36" s="34"/>
      <c r="D36" s="34"/>
      <c r="E36" s="34"/>
      <c r="F36" s="34"/>
      <c r="G36" s="34"/>
      <c r="H36" s="34"/>
    </row>
    <row r="37" spans="2:8">
      <c r="B37" s="34"/>
      <c r="C37" s="34"/>
      <c r="D37" s="34"/>
      <c r="E37" s="34"/>
      <c r="F37" s="34"/>
      <c r="G37" s="34"/>
      <c r="H37" s="34"/>
    </row>
    <row r="38" spans="2:8">
      <c r="B38" s="34"/>
      <c r="C38" s="34"/>
      <c r="D38" s="34"/>
      <c r="E38" s="34"/>
      <c r="F38" s="34"/>
      <c r="G38" s="34"/>
      <c r="H38" s="34"/>
    </row>
    <row r="39" spans="2:8">
      <c r="B39" s="34"/>
      <c r="C39" s="34"/>
      <c r="D39" s="34"/>
      <c r="E39" s="34"/>
      <c r="F39" s="34"/>
      <c r="G39" s="34"/>
      <c r="H39" s="34"/>
    </row>
    <row r="40" spans="2:8">
      <c r="B40" s="34"/>
      <c r="C40" s="34"/>
      <c r="D40" s="34"/>
      <c r="E40" s="34"/>
      <c r="F40" s="34"/>
      <c r="G40" s="34"/>
      <c r="H40" s="34"/>
    </row>
    <row r="41" spans="2:8">
      <c r="B41" s="34"/>
      <c r="C41" s="34"/>
      <c r="D41" s="34"/>
      <c r="E41" s="34"/>
      <c r="F41" s="34"/>
      <c r="G41" s="34"/>
      <c r="H41" s="34"/>
    </row>
    <row r="42" spans="2:8">
      <c r="B42" s="34"/>
      <c r="C42" s="34"/>
      <c r="D42" s="34"/>
      <c r="E42" s="34"/>
      <c r="F42" s="34"/>
      <c r="G42" s="34"/>
      <c r="H42" s="34"/>
    </row>
    <row r="43" spans="2:8">
      <c r="B43" s="34"/>
      <c r="C43" s="34"/>
      <c r="D43" s="34"/>
      <c r="E43" s="34"/>
      <c r="F43" s="34"/>
      <c r="G43" s="34"/>
      <c r="H43" s="34"/>
    </row>
    <row r="44" spans="2:8">
      <c r="B44" s="34"/>
      <c r="C44" s="34"/>
      <c r="D44" s="34"/>
      <c r="E44" s="34"/>
      <c r="F44" s="34"/>
      <c r="G44" s="34"/>
      <c r="H44" s="34"/>
    </row>
    <row r="45" spans="2:8">
      <c r="B45" s="34"/>
      <c r="C45" s="34"/>
      <c r="D45" s="34"/>
      <c r="E45" s="34"/>
      <c r="F45" s="34"/>
      <c r="G45" s="34"/>
      <c r="H45" s="34"/>
    </row>
    <row r="46" spans="2:8">
      <c r="B46" s="34"/>
      <c r="C46" s="34"/>
      <c r="D46" s="34"/>
      <c r="E46" s="34"/>
      <c r="F46" s="34"/>
      <c r="G46" s="34"/>
      <c r="H46" s="34"/>
    </row>
    <row r="47" spans="2:8">
      <c r="B47" s="34"/>
      <c r="C47" s="34"/>
      <c r="D47" s="34"/>
      <c r="E47" s="34"/>
      <c r="F47" s="34"/>
      <c r="G47" s="34"/>
      <c r="H47" s="34"/>
    </row>
  </sheetData>
  <customSheetViews>
    <customSheetView guid="{CF5A155D-0946-463C-A625-7E288FCAB939}" scale="140" showPageBreaks="1" fitToPage="1" printArea="1">
      <selection activeCell="B22" sqref="B22:H22"/>
      <pageMargins left="0.7" right="0.7" top="0.75" bottom="0.75" header="0.3" footer="0.3"/>
      <pageSetup paperSize="17" scale="95" fitToHeight="0" orientation="portrait" r:id="rId1"/>
    </customSheetView>
    <customSheetView guid="{2D94A871-EE3A-476B-9EB3-7E292F91BDEE}" showPageBreaks="1" fitToPage="1" printArea="1">
      <selection activeCell="A20" sqref="A20:A21"/>
      <pageMargins left="0.7" right="0.7" top="0.75" bottom="0.75" header="0.3" footer="0.3"/>
      <pageSetup paperSize="17" scale="96" fitToHeight="0" orientation="portrait" r:id="rId2"/>
    </customSheetView>
    <customSheetView guid="{D62E2EE7-E87C-41F4-A243-332E64DD72AD}" scale="140" showPageBreaks="1" fitToPage="1" printArea="1">
      <selection activeCell="K1" sqref="K1:K1048576"/>
      <pageMargins left="0.7" right="0.7" top="0.75" bottom="0.75" header="0.3" footer="0.3"/>
      <pageSetup paperSize="17" fitToHeight="0" orientation="portrait" r:id="rId3"/>
    </customSheetView>
  </customSheetViews>
  <mergeCells count="5">
    <mergeCell ref="A3:I3"/>
    <mergeCell ref="A2:I2"/>
    <mergeCell ref="A1:I1"/>
    <mergeCell ref="A21:K21"/>
    <mergeCell ref="A22:K22"/>
  </mergeCells>
  <pageMargins left="0.7" right="0.7" top="0.75" bottom="0.75" header="0.3" footer="0.3"/>
  <pageSetup paperSize="17" fitToHeight="0" orientation="portrait"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6"/>
  <sheetViews>
    <sheetView workbookViewId="0">
      <pane xSplit="1" ySplit="6" topLeftCell="B16" activePane="bottomRight" state="frozen"/>
      <selection pane="topRight" activeCell="B1" sqref="B1"/>
      <selection pane="bottomLeft" activeCell="A7" sqref="A7"/>
      <selection pane="bottomRight" activeCell="K40" sqref="K40"/>
    </sheetView>
  </sheetViews>
  <sheetFormatPr defaultColWidth="9.140625" defaultRowHeight="12.75"/>
  <cols>
    <col min="1" max="1" width="12.7109375" style="27" customWidth="1"/>
    <col min="2" max="2" width="15" style="27" customWidth="1"/>
    <col min="3" max="7" width="14" style="27" customWidth="1"/>
    <col min="8" max="8" width="14.85546875" style="27" customWidth="1"/>
    <col min="9" max="9" width="14" style="27" customWidth="1"/>
    <col min="10" max="10" width="15.85546875" style="27" customWidth="1"/>
    <col min="11" max="11" width="15" style="27" customWidth="1"/>
    <col min="12" max="12" width="7.140625" style="27" bestFit="1" customWidth="1"/>
    <col min="13" max="14" width="6" style="27" bestFit="1" customWidth="1"/>
    <col min="15" max="16384" width="9.140625" style="27"/>
  </cols>
  <sheetData>
    <row r="1" spans="1:11">
      <c r="A1" s="345" t="s">
        <v>128</v>
      </c>
      <c r="B1" s="345"/>
      <c r="C1" s="345"/>
      <c r="D1" s="345"/>
      <c r="E1" s="345"/>
      <c r="F1" s="345"/>
      <c r="G1" s="345"/>
      <c r="H1" s="345"/>
      <c r="I1" s="345"/>
      <c r="J1" s="345"/>
      <c r="K1" s="345"/>
    </row>
    <row r="2" spans="1:11">
      <c r="A2" s="349" t="s">
        <v>153</v>
      </c>
      <c r="B2" s="349"/>
      <c r="C2" s="349"/>
      <c r="D2" s="349"/>
      <c r="E2" s="349"/>
      <c r="F2" s="349"/>
      <c r="G2" s="349"/>
      <c r="H2" s="349"/>
      <c r="I2" s="349"/>
      <c r="J2" s="349"/>
      <c r="K2" s="349"/>
    </row>
    <row r="3" spans="1:11">
      <c r="A3" s="345" t="s">
        <v>266</v>
      </c>
      <c r="B3" s="345"/>
      <c r="C3" s="345"/>
      <c r="D3" s="345"/>
      <c r="E3" s="345"/>
      <c r="F3" s="345"/>
      <c r="G3" s="345"/>
      <c r="H3" s="345"/>
      <c r="I3" s="345"/>
      <c r="J3" s="345"/>
      <c r="K3" s="345"/>
    </row>
    <row r="5" spans="1:11" ht="15" customHeight="1">
      <c r="A5" s="342" t="s">
        <v>147</v>
      </c>
      <c r="B5" s="247"/>
      <c r="C5" s="247"/>
      <c r="D5" s="248"/>
      <c r="E5" s="132" t="s">
        <v>100</v>
      </c>
      <c r="F5" s="248"/>
      <c r="G5" s="389" t="s">
        <v>105</v>
      </c>
      <c r="H5" s="249"/>
      <c r="I5" s="132" t="s">
        <v>101</v>
      </c>
      <c r="J5" s="250"/>
      <c r="K5" s="389" t="s">
        <v>160</v>
      </c>
    </row>
    <row r="6" spans="1:11" ht="40.5" customHeight="1">
      <c r="A6" s="342"/>
      <c r="B6" s="249" t="s">
        <v>149</v>
      </c>
      <c r="C6" s="249" t="s">
        <v>102</v>
      </c>
      <c r="D6" s="249" t="s">
        <v>103</v>
      </c>
      <c r="E6" s="249" t="s">
        <v>104</v>
      </c>
      <c r="F6" s="249" t="s">
        <v>148</v>
      </c>
      <c r="G6" s="390"/>
      <c r="H6" s="249" t="s">
        <v>157</v>
      </c>
      <c r="I6" s="249" t="s">
        <v>158</v>
      </c>
      <c r="J6" s="249" t="s">
        <v>159</v>
      </c>
      <c r="K6" s="390"/>
    </row>
    <row r="7" spans="1:11">
      <c r="A7" s="22">
        <v>1955</v>
      </c>
      <c r="B7" s="251" t="s">
        <v>14</v>
      </c>
      <c r="C7" s="251" t="s">
        <v>14</v>
      </c>
      <c r="D7" s="251" t="s">
        <v>14</v>
      </c>
      <c r="E7" s="251" t="s">
        <v>14</v>
      </c>
      <c r="F7" s="251" t="s">
        <v>14</v>
      </c>
      <c r="G7" s="251" t="s">
        <v>14</v>
      </c>
      <c r="H7" s="251" t="s">
        <v>14</v>
      </c>
      <c r="I7" s="251" t="s">
        <v>14</v>
      </c>
      <c r="J7" s="156">
        <v>58.1</v>
      </c>
      <c r="K7" s="12">
        <v>145.4</v>
      </c>
    </row>
    <row r="8" spans="1:11">
      <c r="A8" s="22">
        <v>1956</v>
      </c>
      <c r="B8" s="251" t="s">
        <v>14</v>
      </c>
      <c r="C8" s="251" t="s">
        <v>14</v>
      </c>
      <c r="D8" s="251" t="s">
        <v>14</v>
      </c>
      <c r="E8" s="251" t="s">
        <v>14</v>
      </c>
      <c r="F8" s="251" t="s">
        <v>14</v>
      </c>
      <c r="G8" s="251" t="s">
        <v>14</v>
      </c>
      <c r="H8" s="251" t="s">
        <v>14</v>
      </c>
      <c r="I8" s="251" t="s">
        <v>14</v>
      </c>
      <c r="J8" s="156">
        <v>69</v>
      </c>
      <c r="K8" s="12">
        <v>149.6</v>
      </c>
    </row>
    <row r="9" spans="1:11">
      <c r="A9" s="22">
        <v>1957</v>
      </c>
      <c r="B9" s="251" t="s">
        <v>14</v>
      </c>
      <c r="C9" s="251" t="s">
        <v>14</v>
      </c>
      <c r="D9" s="251" t="s">
        <v>14</v>
      </c>
      <c r="E9" s="251" t="s">
        <v>14</v>
      </c>
      <c r="F9" s="251" t="s">
        <v>14</v>
      </c>
      <c r="G9" s="251" t="s">
        <v>14</v>
      </c>
      <c r="H9" s="251" t="s">
        <v>14</v>
      </c>
      <c r="I9" s="251" t="s">
        <v>14</v>
      </c>
      <c r="J9" s="156">
        <v>110.3</v>
      </c>
      <c r="K9" s="12">
        <v>187.6</v>
      </c>
    </row>
    <row r="10" spans="1:11">
      <c r="A10" s="22">
        <v>1958</v>
      </c>
      <c r="B10" s="251" t="s">
        <v>14</v>
      </c>
      <c r="C10" s="251" t="s">
        <v>14</v>
      </c>
      <c r="D10" s="251" t="s">
        <v>14</v>
      </c>
      <c r="E10" s="251" t="s">
        <v>14</v>
      </c>
      <c r="F10" s="251" t="s">
        <v>14</v>
      </c>
      <c r="G10" s="251" t="s">
        <v>14</v>
      </c>
      <c r="H10" s="251" t="s">
        <v>14</v>
      </c>
      <c r="I10" s="251" t="s">
        <v>14</v>
      </c>
      <c r="J10" s="156">
        <v>97</v>
      </c>
      <c r="K10" s="12">
        <v>201.9</v>
      </c>
    </row>
    <row r="11" spans="1:11">
      <c r="A11" s="22">
        <v>1959</v>
      </c>
      <c r="B11" s="251" t="s">
        <v>14</v>
      </c>
      <c r="C11" s="251" t="s">
        <v>14</v>
      </c>
      <c r="D11" s="251" t="s">
        <v>14</v>
      </c>
      <c r="E11" s="251" t="s">
        <v>14</v>
      </c>
      <c r="F11" s="251" t="s">
        <v>14</v>
      </c>
      <c r="G11" s="251" t="s">
        <v>14</v>
      </c>
      <c r="H11" s="251" t="s">
        <v>14</v>
      </c>
      <c r="I11" s="251" t="s">
        <v>14</v>
      </c>
      <c r="J11" s="156">
        <v>102.3</v>
      </c>
      <c r="K11" s="12">
        <v>205.2</v>
      </c>
    </row>
    <row r="12" spans="1:11">
      <c r="A12" s="22">
        <v>1960</v>
      </c>
      <c r="B12" s="251" t="s">
        <v>14</v>
      </c>
      <c r="C12" s="251" t="s">
        <v>14</v>
      </c>
      <c r="D12" s="251" t="s">
        <v>14</v>
      </c>
      <c r="E12" s="251" t="s">
        <v>14</v>
      </c>
      <c r="F12" s="251" t="s">
        <v>14</v>
      </c>
      <c r="G12" s="251" t="s">
        <v>14</v>
      </c>
      <c r="H12" s="251" t="s">
        <v>14</v>
      </c>
      <c r="I12" s="251" t="s">
        <v>14</v>
      </c>
      <c r="J12" s="156">
        <v>85.3</v>
      </c>
      <c r="K12" s="12">
        <v>177.5</v>
      </c>
    </row>
    <row r="13" spans="1:11">
      <c r="A13" s="22">
        <v>1961</v>
      </c>
      <c r="B13" s="251" t="s">
        <v>14</v>
      </c>
      <c r="C13" s="251" t="s">
        <v>14</v>
      </c>
      <c r="D13" s="251" t="s">
        <v>14</v>
      </c>
      <c r="E13" s="251" t="s">
        <v>14</v>
      </c>
      <c r="F13" s="251" t="s">
        <v>14</v>
      </c>
      <c r="G13" s="251" t="s">
        <v>14</v>
      </c>
      <c r="H13" s="251" t="s">
        <v>14</v>
      </c>
      <c r="I13" s="251" t="s">
        <v>14</v>
      </c>
      <c r="J13" s="156">
        <v>62.4</v>
      </c>
      <c r="K13" s="12">
        <v>156.69999999999999</v>
      </c>
    </row>
    <row r="14" spans="1:11">
      <c r="A14" s="22">
        <v>1962</v>
      </c>
      <c r="B14" s="251" t="s">
        <v>14</v>
      </c>
      <c r="C14" s="251" t="s">
        <v>14</v>
      </c>
      <c r="D14" s="251" t="s">
        <v>14</v>
      </c>
      <c r="E14" s="251" t="s">
        <v>14</v>
      </c>
      <c r="F14" s="251" t="s">
        <v>14</v>
      </c>
      <c r="G14" s="251" t="s">
        <v>14</v>
      </c>
      <c r="H14" s="251" t="s">
        <v>14</v>
      </c>
      <c r="I14" s="251" t="s">
        <v>14</v>
      </c>
      <c r="J14" s="156">
        <v>45.3</v>
      </c>
      <c r="K14" s="12">
        <v>142.6</v>
      </c>
    </row>
    <row r="15" spans="1:11">
      <c r="A15" s="22">
        <v>1963</v>
      </c>
      <c r="B15" s="251" t="s">
        <v>14</v>
      </c>
      <c r="C15" s="251" t="s">
        <v>14</v>
      </c>
      <c r="D15" s="251" t="s">
        <v>14</v>
      </c>
      <c r="E15" s="251" t="s">
        <v>14</v>
      </c>
      <c r="F15" s="251" t="s">
        <v>14</v>
      </c>
      <c r="G15" s="251" t="s">
        <v>14</v>
      </c>
      <c r="H15" s="251" t="s">
        <v>14</v>
      </c>
      <c r="I15" s="251" t="s">
        <v>14</v>
      </c>
      <c r="J15" s="156">
        <v>70.900000000000006</v>
      </c>
      <c r="K15" s="12">
        <v>183</v>
      </c>
    </row>
    <row r="16" spans="1:11">
      <c r="A16" s="22">
        <v>1964</v>
      </c>
      <c r="B16" s="251" t="s">
        <v>14</v>
      </c>
      <c r="C16" s="251" t="s">
        <v>14</v>
      </c>
      <c r="D16" s="251" t="s">
        <v>14</v>
      </c>
      <c r="E16" s="251" t="s">
        <v>14</v>
      </c>
      <c r="F16" s="251" t="s">
        <v>14</v>
      </c>
      <c r="G16" s="251" t="s">
        <v>14</v>
      </c>
      <c r="H16" s="251" t="s">
        <v>14</v>
      </c>
      <c r="I16" s="251" t="s">
        <v>14</v>
      </c>
      <c r="J16" s="156">
        <v>36</v>
      </c>
      <c r="K16" s="12">
        <v>130.19999999999999</v>
      </c>
    </row>
    <row r="17" spans="1:13">
      <c r="A17" s="22">
        <v>1965</v>
      </c>
      <c r="B17" s="156">
        <v>0.9</v>
      </c>
      <c r="C17" s="156">
        <v>0</v>
      </c>
      <c r="D17" s="12">
        <v>45</v>
      </c>
      <c r="E17" s="156">
        <v>25.9</v>
      </c>
      <c r="F17" s="12">
        <v>70.900000000000006</v>
      </c>
      <c r="G17" s="12">
        <v>71.8</v>
      </c>
      <c r="H17" s="156">
        <v>26.8</v>
      </c>
      <c r="I17" s="156">
        <v>5.6</v>
      </c>
      <c r="J17" s="156">
        <v>21.2</v>
      </c>
      <c r="K17" s="12">
        <v>93</v>
      </c>
      <c r="L17" s="34"/>
    </row>
    <row r="18" spans="1:13">
      <c r="A18" s="22">
        <v>1966</v>
      </c>
      <c r="B18" s="156">
        <v>3.1</v>
      </c>
      <c r="C18" s="156">
        <v>0</v>
      </c>
      <c r="D18" s="12">
        <v>45.9</v>
      </c>
      <c r="E18" s="156">
        <v>22.1</v>
      </c>
      <c r="F18" s="12">
        <v>68</v>
      </c>
      <c r="G18" s="12">
        <v>71.099999999999994</v>
      </c>
      <c r="H18" s="156">
        <v>26.7</v>
      </c>
      <c r="I18" s="156">
        <v>19.3</v>
      </c>
      <c r="J18" s="156">
        <v>7.4</v>
      </c>
      <c r="K18" s="12">
        <v>78.5</v>
      </c>
    </row>
    <row r="19" spans="1:13">
      <c r="A19" s="22">
        <v>1967</v>
      </c>
      <c r="B19" s="156">
        <v>3.6</v>
      </c>
      <c r="C19" s="156">
        <v>0</v>
      </c>
      <c r="D19" s="12">
        <v>56</v>
      </c>
      <c r="E19" s="156">
        <v>18.5</v>
      </c>
      <c r="F19" s="12">
        <v>74.5</v>
      </c>
      <c r="G19" s="12">
        <v>78.099999999999994</v>
      </c>
      <c r="H19" s="156">
        <v>43.1</v>
      </c>
      <c r="I19" s="156">
        <v>37.9</v>
      </c>
      <c r="J19" s="156">
        <v>5.2</v>
      </c>
      <c r="K19" s="12">
        <v>83.3</v>
      </c>
    </row>
    <row r="20" spans="1:13">
      <c r="A20" s="22">
        <v>1968</v>
      </c>
      <c r="B20" s="156">
        <v>3.6</v>
      </c>
      <c r="C20" s="156">
        <v>0</v>
      </c>
      <c r="D20" s="12">
        <v>121.1</v>
      </c>
      <c r="E20" s="156">
        <v>20.100000000000001</v>
      </c>
      <c r="F20" s="12">
        <v>141.19999999999999</v>
      </c>
      <c r="G20" s="12">
        <v>144.80000000000001</v>
      </c>
      <c r="H20" s="156">
        <v>25.2</v>
      </c>
      <c r="I20" s="156">
        <v>41</v>
      </c>
      <c r="J20" s="156">
        <v>-15.8</v>
      </c>
      <c r="K20" s="12">
        <v>129</v>
      </c>
    </row>
    <row r="21" spans="1:13">
      <c r="A21" s="22">
        <v>1969</v>
      </c>
      <c r="B21" s="156">
        <v>5.6</v>
      </c>
      <c r="C21" s="156">
        <v>0</v>
      </c>
      <c r="D21" s="12">
        <v>109.9</v>
      </c>
      <c r="E21" s="156">
        <v>18.899999999999999</v>
      </c>
      <c r="F21" s="12">
        <v>128.80000000000001</v>
      </c>
      <c r="G21" s="12">
        <v>134.4</v>
      </c>
      <c r="H21" s="156">
        <v>30</v>
      </c>
      <c r="I21" s="156">
        <v>43</v>
      </c>
      <c r="J21" s="156">
        <v>-13</v>
      </c>
      <c r="K21" s="12">
        <v>121.4</v>
      </c>
    </row>
    <row r="22" spans="1:13">
      <c r="A22" s="22">
        <v>1970</v>
      </c>
      <c r="B22" s="156">
        <v>13.1</v>
      </c>
      <c r="C22" s="156">
        <v>1.1000000000000001</v>
      </c>
      <c r="D22" s="12">
        <v>79.5</v>
      </c>
      <c r="E22" s="156">
        <v>18.2</v>
      </c>
      <c r="F22" s="12">
        <v>97.7</v>
      </c>
      <c r="G22" s="12">
        <v>111.9</v>
      </c>
      <c r="H22" s="156">
        <v>41.2</v>
      </c>
      <c r="I22" s="156">
        <v>46.5</v>
      </c>
      <c r="J22" s="156">
        <v>-5.3</v>
      </c>
      <c r="K22" s="12">
        <v>106.6</v>
      </c>
    </row>
    <row r="23" spans="1:13">
      <c r="A23" s="22">
        <v>1971</v>
      </c>
      <c r="B23" s="156">
        <v>13.1</v>
      </c>
      <c r="C23" s="156">
        <v>14.4</v>
      </c>
      <c r="D23" s="12">
        <v>108.1</v>
      </c>
      <c r="E23" s="156">
        <v>21.5</v>
      </c>
      <c r="F23" s="12">
        <v>129.6</v>
      </c>
      <c r="G23" s="12">
        <v>157.1</v>
      </c>
      <c r="H23" s="156">
        <v>43.4</v>
      </c>
      <c r="I23" s="156">
        <v>44.2</v>
      </c>
      <c r="J23" s="156">
        <v>-0.8</v>
      </c>
      <c r="K23" s="12">
        <v>156.30000000000001</v>
      </c>
    </row>
    <row r="24" spans="1:13">
      <c r="A24" s="22">
        <v>1972</v>
      </c>
      <c r="B24" s="156">
        <v>13.1</v>
      </c>
      <c r="C24" s="156">
        <v>14.6</v>
      </c>
      <c r="D24" s="12">
        <v>78.099999999999994</v>
      </c>
      <c r="E24" s="156">
        <v>26</v>
      </c>
      <c r="F24" s="12">
        <v>104.1</v>
      </c>
      <c r="G24" s="12">
        <v>131.80000000000001</v>
      </c>
      <c r="H24" s="156">
        <v>15.7</v>
      </c>
      <c r="I24" s="156">
        <v>37.1</v>
      </c>
      <c r="J24" s="156">
        <v>-21.4</v>
      </c>
      <c r="K24" s="12">
        <v>110.4</v>
      </c>
    </row>
    <row r="25" spans="1:13">
      <c r="A25" s="22">
        <v>1973</v>
      </c>
      <c r="B25" s="156">
        <v>0</v>
      </c>
      <c r="C25" s="156">
        <v>14.3</v>
      </c>
      <c r="D25" s="12">
        <v>78.8</v>
      </c>
      <c r="E25" s="156">
        <v>17.2</v>
      </c>
      <c r="F25" s="12">
        <v>96</v>
      </c>
      <c r="G25" s="12">
        <v>110.3</v>
      </c>
      <c r="H25" s="156">
        <v>19.399999999999999</v>
      </c>
      <c r="I25" s="156">
        <v>62.6</v>
      </c>
      <c r="J25" s="156">
        <v>-43.2</v>
      </c>
      <c r="K25" s="12">
        <v>67.099999999999994</v>
      </c>
    </row>
    <row r="26" spans="1:13">
      <c r="A26" s="22">
        <v>1974</v>
      </c>
      <c r="B26" s="156">
        <v>11.7</v>
      </c>
      <c r="C26" s="156">
        <v>15.7</v>
      </c>
      <c r="D26" s="12">
        <v>750.9</v>
      </c>
      <c r="E26" s="156">
        <v>21.5</v>
      </c>
      <c r="F26" s="12">
        <v>772.4</v>
      </c>
      <c r="G26" s="12">
        <v>799.8</v>
      </c>
      <c r="H26" s="156">
        <v>22.4</v>
      </c>
      <c r="I26" s="156">
        <v>53.9</v>
      </c>
      <c r="J26" s="156">
        <v>-31.5</v>
      </c>
      <c r="K26" s="12">
        <v>768.3</v>
      </c>
      <c r="L26" s="34"/>
    </row>
    <row r="27" spans="1:13" ht="15" customHeight="1">
      <c r="A27" s="22">
        <v>1975</v>
      </c>
      <c r="B27" s="156">
        <v>40.299999999999997</v>
      </c>
      <c r="C27" s="156">
        <v>17</v>
      </c>
      <c r="D27" s="12">
        <v>1704.7</v>
      </c>
      <c r="E27" s="156">
        <v>13.9</v>
      </c>
      <c r="F27" s="12">
        <v>1718.6</v>
      </c>
      <c r="G27" s="12">
        <v>1775.9</v>
      </c>
      <c r="H27" s="156">
        <v>25.4</v>
      </c>
      <c r="I27" s="156">
        <v>71.5</v>
      </c>
      <c r="J27" s="156">
        <v>-46.1</v>
      </c>
      <c r="K27" s="12">
        <v>1729.8</v>
      </c>
      <c r="L27" s="34"/>
    </row>
    <row r="28" spans="1:13" ht="14.25" customHeight="1">
      <c r="A28" s="22">
        <v>1976</v>
      </c>
      <c r="B28" s="156">
        <v>49.2</v>
      </c>
      <c r="C28" s="156">
        <v>22.8</v>
      </c>
      <c r="D28" s="12">
        <v>2362.4</v>
      </c>
      <c r="E28" s="156">
        <v>20</v>
      </c>
      <c r="F28" s="12">
        <v>2382.4</v>
      </c>
      <c r="G28" s="12">
        <v>2454.4</v>
      </c>
      <c r="H28" s="156">
        <v>34.1</v>
      </c>
      <c r="I28" s="156">
        <v>69.400000000000006</v>
      </c>
      <c r="J28" s="156">
        <v>-35.299999999999997</v>
      </c>
      <c r="K28" s="21">
        <v>2419.1</v>
      </c>
      <c r="L28" s="34"/>
    </row>
    <row r="29" spans="1:13">
      <c r="A29" s="22">
        <v>1977</v>
      </c>
      <c r="B29" s="156">
        <v>49.2</v>
      </c>
      <c r="C29" s="156">
        <v>34.200000000000003</v>
      </c>
      <c r="D29" s="12">
        <v>3139.8</v>
      </c>
      <c r="E29" s="156">
        <v>19.7</v>
      </c>
      <c r="F29" s="12">
        <v>3159.5</v>
      </c>
      <c r="G29" s="12">
        <v>3242.9</v>
      </c>
      <c r="H29" s="156">
        <v>52.1</v>
      </c>
      <c r="I29" s="156">
        <v>102.5</v>
      </c>
      <c r="J29" s="156">
        <v>-50.4</v>
      </c>
      <c r="K29" s="12">
        <v>3192.5</v>
      </c>
      <c r="L29" s="34"/>
    </row>
    <row r="30" spans="1:13">
      <c r="A30" s="22">
        <v>1978</v>
      </c>
      <c r="B30" s="156">
        <v>59.2</v>
      </c>
      <c r="C30" s="156">
        <v>50.2</v>
      </c>
      <c r="D30" s="12">
        <v>3897</v>
      </c>
      <c r="E30" s="156">
        <v>32.200000000000003</v>
      </c>
      <c r="F30" s="12">
        <v>3929.2</v>
      </c>
      <c r="G30" s="12">
        <v>4038.6</v>
      </c>
      <c r="H30" s="156">
        <v>51.9</v>
      </c>
      <c r="I30" s="156">
        <v>139.69999999999999</v>
      </c>
      <c r="J30" s="156">
        <v>-87.8</v>
      </c>
      <c r="K30" s="21">
        <v>3950.8</v>
      </c>
      <c r="L30" s="34"/>
      <c r="M30" s="71"/>
    </row>
    <row r="31" spans="1:13">
      <c r="A31" s="22">
        <v>1979</v>
      </c>
      <c r="B31" s="156">
        <v>93.9</v>
      </c>
      <c r="C31" s="156">
        <v>98</v>
      </c>
      <c r="D31" s="12">
        <v>4626.7</v>
      </c>
      <c r="E31" s="156">
        <v>33.299999999999997</v>
      </c>
      <c r="F31" s="12">
        <v>4660</v>
      </c>
      <c r="G31" s="12">
        <v>4851.8999999999996</v>
      </c>
      <c r="H31" s="156">
        <v>101.6</v>
      </c>
      <c r="I31" s="156">
        <v>115.7</v>
      </c>
      <c r="J31" s="156">
        <v>-14.1</v>
      </c>
      <c r="K31" s="12">
        <v>4837.8</v>
      </c>
      <c r="L31" s="74"/>
      <c r="M31" s="74"/>
    </row>
    <row r="32" spans="1:13">
      <c r="A32" s="22">
        <v>1980</v>
      </c>
      <c r="B32" s="156">
        <v>176.9</v>
      </c>
      <c r="C32" s="156">
        <v>109.9</v>
      </c>
      <c r="D32" s="12">
        <v>6081.3</v>
      </c>
      <c r="E32" s="156">
        <v>34.4</v>
      </c>
      <c r="F32" s="12">
        <v>6115.7</v>
      </c>
      <c r="G32" s="12">
        <v>6402.5</v>
      </c>
      <c r="H32" s="156">
        <v>122.1</v>
      </c>
      <c r="I32" s="156">
        <v>187.9</v>
      </c>
      <c r="J32" s="156">
        <v>-65.8</v>
      </c>
      <c r="K32" s="12">
        <v>6336.7</v>
      </c>
      <c r="L32" s="74"/>
      <c r="M32" s="74"/>
    </row>
    <row r="33" spans="1:15">
      <c r="A33" s="22">
        <v>1981</v>
      </c>
      <c r="B33" s="156">
        <v>212.8</v>
      </c>
      <c r="C33" s="156">
        <v>144.5</v>
      </c>
      <c r="D33" s="12">
        <v>7384.5</v>
      </c>
      <c r="E33" s="156">
        <v>33.299999999999997</v>
      </c>
      <c r="F33" s="12">
        <v>7417.8</v>
      </c>
      <c r="G33" s="12">
        <v>7775.1</v>
      </c>
      <c r="H33" s="156">
        <v>123.3</v>
      </c>
      <c r="I33" s="156">
        <v>211.2</v>
      </c>
      <c r="J33" s="156">
        <v>-87.9</v>
      </c>
      <c r="K33" s="12">
        <v>7687.2</v>
      </c>
      <c r="L33" s="74"/>
      <c r="M33" s="69"/>
    </row>
    <row r="34" spans="1:15">
      <c r="A34" s="22">
        <v>1982</v>
      </c>
      <c r="B34" s="156">
        <v>249.2</v>
      </c>
      <c r="C34" s="156">
        <v>189.9</v>
      </c>
      <c r="D34" s="12">
        <v>6779.8</v>
      </c>
      <c r="E34" s="156">
        <v>36.1</v>
      </c>
      <c r="F34" s="12">
        <v>6815.9</v>
      </c>
      <c r="G34" s="12">
        <v>7255</v>
      </c>
      <c r="H34" s="156">
        <v>160.1</v>
      </c>
      <c r="I34" s="156">
        <v>255</v>
      </c>
      <c r="J34" s="156">
        <v>-94.9</v>
      </c>
      <c r="K34" s="12">
        <v>7160.1</v>
      </c>
      <c r="L34" s="74"/>
      <c r="M34" s="74"/>
    </row>
    <row r="35" spans="1:15">
      <c r="A35" s="22">
        <v>1983</v>
      </c>
      <c r="B35" s="156">
        <v>300.7</v>
      </c>
      <c r="C35" s="156">
        <v>244</v>
      </c>
      <c r="D35" s="12">
        <v>4574.8</v>
      </c>
      <c r="E35" s="156">
        <v>35</v>
      </c>
      <c r="F35" s="12">
        <v>4609.8</v>
      </c>
      <c r="G35" s="12">
        <v>5154.5</v>
      </c>
      <c r="H35" s="156">
        <v>123.9</v>
      </c>
      <c r="I35" s="156">
        <v>279.89999999999998</v>
      </c>
      <c r="J35" s="156">
        <v>-156</v>
      </c>
      <c r="K35" s="12">
        <v>4998.5</v>
      </c>
      <c r="L35" s="74"/>
      <c r="M35" s="74"/>
    </row>
    <row r="36" spans="1:15">
      <c r="A36" s="22">
        <v>1984</v>
      </c>
      <c r="B36" s="156">
        <v>300.89999999999998</v>
      </c>
      <c r="C36" s="156">
        <v>246.7</v>
      </c>
      <c r="D36" s="12">
        <v>2470.8000000000002</v>
      </c>
      <c r="E36" s="156">
        <v>33.6</v>
      </c>
      <c r="F36" s="12">
        <v>2504.4</v>
      </c>
      <c r="G36" s="12">
        <v>3052</v>
      </c>
      <c r="H36" s="156">
        <v>142.1</v>
      </c>
      <c r="I36" s="156">
        <v>344</v>
      </c>
      <c r="J36" s="156">
        <v>-201.9</v>
      </c>
      <c r="K36" s="12">
        <v>2850.1</v>
      </c>
      <c r="L36" s="74"/>
      <c r="M36" s="74"/>
    </row>
    <row r="37" spans="1:15">
      <c r="A37" s="22">
        <v>1985</v>
      </c>
      <c r="B37" s="156">
        <v>503.3</v>
      </c>
      <c r="C37" s="156">
        <v>423.6</v>
      </c>
      <c r="D37" s="12">
        <v>2714.3</v>
      </c>
      <c r="E37" s="156">
        <v>42</v>
      </c>
      <c r="F37" s="12">
        <v>2756.3</v>
      </c>
      <c r="G37" s="12">
        <v>3683.2</v>
      </c>
      <c r="H37" s="156">
        <v>198.6</v>
      </c>
      <c r="I37" s="156">
        <v>302</v>
      </c>
      <c r="J37" s="156">
        <v>-103.4</v>
      </c>
      <c r="K37" s="12">
        <v>3579.8</v>
      </c>
      <c r="L37" s="74"/>
      <c r="M37" s="74"/>
    </row>
    <row r="38" spans="1:15">
      <c r="A38" s="22">
        <v>1986</v>
      </c>
      <c r="B38" s="156">
        <v>333.8</v>
      </c>
      <c r="C38" s="156">
        <v>484.3</v>
      </c>
      <c r="D38" s="12">
        <v>298.39999999999998</v>
      </c>
      <c r="E38" s="156">
        <v>47.5</v>
      </c>
      <c r="F38" s="12">
        <v>345.9</v>
      </c>
      <c r="G38" s="12">
        <v>1164</v>
      </c>
      <c r="H38" s="156">
        <v>294.10000000000002</v>
      </c>
      <c r="I38" s="156">
        <v>273.60000000000002</v>
      </c>
      <c r="J38" s="156">
        <v>20.5</v>
      </c>
      <c r="K38" s="12">
        <v>1184.5</v>
      </c>
      <c r="L38" s="74"/>
      <c r="M38" s="74"/>
    </row>
    <row r="39" spans="1:15">
      <c r="A39" s="22">
        <v>1987</v>
      </c>
      <c r="B39" s="156">
        <v>261.60000000000002</v>
      </c>
      <c r="C39" s="156">
        <v>0.1</v>
      </c>
      <c r="D39" s="12">
        <v>7.1</v>
      </c>
      <c r="E39" s="156">
        <v>74</v>
      </c>
      <c r="F39" s="12">
        <v>81.099999999999994</v>
      </c>
      <c r="G39" s="12">
        <v>342.8</v>
      </c>
      <c r="H39" s="156">
        <v>297.7</v>
      </c>
      <c r="I39" s="156">
        <v>336.4</v>
      </c>
      <c r="J39" s="156">
        <v>-38.700000000000003</v>
      </c>
      <c r="K39" s="12">
        <v>304.10000000000002</v>
      </c>
      <c r="L39" s="74"/>
      <c r="M39" s="74"/>
    </row>
    <row r="40" spans="1:15">
      <c r="A40" s="22">
        <v>1988</v>
      </c>
      <c r="B40" s="156">
        <v>0</v>
      </c>
      <c r="C40" s="156">
        <v>0.1</v>
      </c>
      <c r="D40" s="12">
        <v>-271.5</v>
      </c>
      <c r="E40" s="156">
        <v>10.9</v>
      </c>
      <c r="F40" s="12">
        <v>-260.60000000000002</v>
      </c>
      <c r="G40" s="12">
        <v>-260.5</v>
      </c>
      <c r="H40" s="156">
        <v>478.1</v>
      </c>
      <c r="I40" s="156">
        <v>241.4</v>
      </c>
      <c r="J40" s="156">
        <v>236.7</v>
      </c>
      <c r="K40" s="12">
        <v>-23.8</v>
      </c>
      <c r="L40" s="74"/>
      <c r="M40" s="69"/>
      <c r="O40" s="34"/>
    </row>
    <row r="41" spans="1:15">
      <c r="A41" s="22">
        <v>1989</v>
      </c>
      <c r="B41" s="156">
        <v>0</v>
      </c>
      <c r="C41" s="156">
        <v>37.9</v>
      </c>
      <c r="D41" s="12">
        <v>51.4</v>
      </c>
      <c r="E41" s="156">
        <v>12.2</v>
      </c>
      <c r="F41" s="12">
        <v>63.6</v>
      </c>
      <c r="G41" s="12">
        <v>101.5</v>
      </c>
      <c r="H41" s="156">
        <v>564.5</v>
      </c>
      <c r="I41" s="156">
        <v>231.7</v>
      </c>
      <c r="J41" s="156">
        <v>332.8</v>
      </c>
      <c r="K41" s="12">
        <v>434.3</v>
      </c>
      <c r="L41" s="74"/>
      <c r="M41" s="69"/>
      <c r="O41" s="34"/>
    </row>
    <row r="42" spans="1:15">
      <c r="A42" s="108">
        <v>1990</v>
      </c>
      <c r="B42" s="252">
        <v>0</v>
      </c>
      <c r="C42" s="252">
        <v>35.4</v>
      </c>
      <c r="D42" s="29">
        <v>507.7</v>
      </c>
      <c r="E42" s="252">
        <v>12.2</v>
      </c>
      <c r="F42" s="29">
        <v>519.9</v>
      </c>
      <c r="G42" s="29">
        <v>555.29999999999995</v>
      </c>
      <c r="H42" s="252">
        <v>547.29999999999995</v>
      </c>
      <c r="I42" s="252">
        <v>258.2</v>
      </c>
      <c r="J42" s="252">
        <v>289.10000000000002</v>
      </c>
      <c r="K42" s="29">
        <v>844.4</v>
      </c>
      <c r="L42" s="74"/>
      <c r="M42" s="69"/>
      <c r="O42" s="34"/>
    </row>
    <row r="43" spans="1:15" ht="19.5" customHeight="1">
      <c r="A43" s="388" t="s">
        <v>271</v>
      </c>
      <c r="B43" s="357"/>
      <c r="C43" s="357"/>
      <c r="D43" s="357"/>
      <c r="E43" s="357"/>
      <c r="F43" s="357"/>
      <c r="G43" s="357"/>
      <c r="H43" s="357"/>
      <c r="I43" s="357"/>
      <c r="J43" s="357"/>
      <c r="K43" s="357"/>
      <c r="L43" s="74"/>
      <c r="M43" s="74"/>
    </row>
    <row r="44" spans="1:15" ht="15">
      <c r="A44" s="57"/>
      <c r="B44" s="57"/>
      <c r="C44" s="57"/>
      <c r="D44" s="57"/>
      <c r="E44" s="57"/>
      <c r="F44" s="57"/>
      <c r="G44" s="57"/>
      <c r="H44" s="57"/>
      <c r="I44" s="69"/>
      <c r="J44" s="69"/>
      <c r="K44" s="69"/>
      <c r="L44" s="74"/>
      <c r="M44" s="74"/>
    </row>
    <row r="45" spans="1:15" ht="15">
      <c r="A45" s="57"/>
      <c r="B45" s="57"/>
      <c r="C45" s="57"/>
      <c r="D45" s="57"/>
      <c r="E45" s="57"/>
      <c r="F45" s="57"/>
      <c r="G45" s="57"/>
      <c r="H45" s="57"/>
      <c r="L45" s="74"/>
      <c r="M45" s="74"/>
    </row>
    <row r="46" spans="1:15" ht="15">
      <c r="A46" s="57"/>
      <c r="B46" s="57"/>
      <c r="C46" s="57"/>
      <c r="D46" s="57"/>
      <c r="E46" s="57"/>
      <c r="F46" s="57"/>
      <c r="G46" s="57"/>
      <c r="H46" s="57"/>
      <c r="L46" s="74"/>
      <c r="M46" s="74"/>
    </row>
    <row r="47" spans="1:15" ht="15">
      <c r="A47" s="57"/>
      <c r="B47" s="57"/>
      <c r="C47" s="57"/>
      <c r="D47" s="57"/>
      <c r="E47" s="57"/>
      <c r="F47" s="57"/>
      <c r="G47" s="57"/>
      <c r="H47" s="57"/>
      <c r="L47" s="74"/>
      <c r="M47" s="74"/>
    </row>
    <row r="48" spans="1:15" ht="15">
      <c r="A48" s="57"/>
      <c r="B48" s="57"/>
      <c r="C48" s="57"/>
      <c r="D48" s="57"/>
      <c r="E48" s="57"/>
      <c r="F48" s="57"/>
      <c r="G48" s="57"/>
      <c r="H48" s="57"/>
      <c r="L48" s="74"/>
      <c r="M48" s="74"/>
    </row>
    <row r="49" spans="1:15" ht="15">
      <c r="A49" s="57"/>
      <c r="B49" s="57"/>
      <c r="C49" s="57"/>
      <c r="D49" s="57"/>
      <c r="E49" s="57"/>
      <c r="F49" s="57"/>
      <c r="G49" s="57"/>
      <c r="H49" s="57"/>
      <c r="L49" s="74"/>
      <c r="M49" s="74"/>
    </row>
    <row r="50" spans="1:15" ht="15">
      <c r="A50" s="57"/>
      <c r="B50" s="57"/>
      <c r="C50" s="57"/>
      <c r="D50" s="57"/>
      <c r="E50" s="57"/>
      <c r="F50" s="57"/>
      <c r="G50" s="57"/>
      <c r="H50" s="57"/>
      <c r="L50" s="74"/>
      <c r="M50" s="74"/>
    </row>
    <row r="51" spans="1:15" ht="15">
      <c r="A51" s="57"/>
      <c r="B51" s="57"/>
      <c r="C51" s="57"/>
      <c r="D51" s="57"/>
      <c r="E51" s="57"/>
      <c r="F51" s="57"/>
      <c r="G51" s="57"/>
      <c r="H51" s="57"/>
      <c r="L51" s="74"/>
      <c r="M51" s="74"/>
    </row>
    <row r="52" spans="1:15" ht="15">
      <c r="A52" s="57"/>
      <c r="B52" s="57"/>
      <c r="C52" s="57"/>
      <c r="D52" s="57"/>
      <c r="E52" s="57"/>
      <c r="F52" s="57"/>
      <c r="G52" s="57"/>
      <c r="H52" s="57"/>
      <c r="L52" s="74"/>
      <c r="M52" s="74"/>
    </row>
    <row r="53" spans="1:15" ht="15">
      <c r="A53" s="57"/>
      <c r="B53" s="57"/>
      <c r="C53" s="57"/>
      <c r="D53" s="57"/>
      <c r="E53" s="57"/>
      <c r="F53" s="57"/>
      <c r="G53" s="57"/>
      <c r="H53" s="57"/>
      <c r="L53" s="74"/>
      <c r="M53" s="74"/>
    </row>
    <row r="54" spans="1:15" ht="15">
      <c r="A54" s="57"/>
      <c r="B54" s="57"/>
      <c r="C54" s="57"/>
      <c r="D54" s="57"/>
      <c r="E54" s="57"/>
      <c r="F54" s="57"/>
      <c r="G54" s="57"/>
      <c r="H54" s="57"/>
      <c r="L54" s="74"/>
      <c r="M54" s="74"/>
    </row>
    <row r="55" spans="1:15" ht="15">
      <c r="A55" s="57"/>
      <c r="B55" s="57"/>
      <c r="C55" s="57"/>
      <c r="D55" s="57"/>
      <c r="E55" s="57"/>
      <c r="F55" s="57"/>
      <c r="G55" s="57"/>
      <c r="H55" s="57"/>
      <c r="L55" s="74"/>
      <c r="M55" s="74"/>
    </row>
    <row r="56" spans="1:15" ht="15">
      <c r="A56" s="57"/>
      <c r="B56" s="57"/>
      <c r="C56" s="57"/>
      <c r="D56" s="57"/>
      <c r="E56" s="57"/>
      <c r="F56" s="57"/>
      <c r="G56" s="57"/>
      <c r="H56" s="57"/>
      <c r="L56" s="74"/>
      <c r="M56" s="74"/>
    </row>
    <row r="57" spans="1:15" ht="15">
      <c r="A57" s="57"/>
      <c r="B57" s="57"/>
      <c r="C57" s="57"/>
      <c r="D57" s="57"/>
      <c r="E57" s="57"/>
      <c r="F57" s="57"/>
      <c r="G57" s="57"/>
      <c r="H57" s="57"/>
      <c r="L57" s="74"/>
      <c r="M57" s="74"/>
    </row>
    <row r="58" spans="1:15" ht="15">
      <c r="A58" s="57"/>
      <c r="B58" s="57"/>
      <c r="C58" s="57"/>
      <c r="D58" s="57"/>
      <c r="E58" s="57"/>
      <c r="F58" s="57"/>
      <c r="G58" s="57"/>
      <c r="H58" s="57"/>
      <c r="L58" s="74"/>
      <c r="M58" s="74"/>
    </row>
    <row r="59" spans="1:15" ht="15">
      <c r="A59" s="57"/>
      <c r="B59" s="57"/>
      <c r="C59" s="57"/>
      <c r="D59" s="57"/>
      <c r="E59" s="57"/>
      <c r="F59" s="57"/>
      <c r="G59" s="57"/>
      <c r="H59" s="57"/>
      <c r="I59" s="69"/>
      <c r="J59" s="69"/>
      <c r="K59" s="69"/>
      <c r="L59" s="74"/>
      <c r="M59" s="74"/>
      <c r="N59" s="74"/>
      <c r="O59" s="74"/>
    </row>
    <row r="60" spans="1:15" ht="15">
      <c r="A60" s="57"/>
      <c r="B60" s="57"/>
      <c r="C60" s="57"/>
      <c r="D60" s="57"/>
      <c r="E60" s="57"/>
      <c r="F60" s="57"/>
      <c r="G60" s="57"/>
      <c r="H60" s="57"/>
      <c r="I60" s="69"/>
      <c r="J60" s="69"/>
      <c r="K60" s="69"/>
      <c r="L60" s="74"/>
      <c r="M60" s="74"/>
      <c r="N60" s="74"/>
      <c r="O60" s="74"/>
    </row>
    <row r="61" spans="1:15" ht="15">
      <c r="A61" s="57"/>
      <c r="B61" s="57"/>
      <c r="C61" s="57"/>
      <c r="D61" s="57"/>
      <c r="E61" s="57"/>
      <c r="F61" s="57"/>
      <c r="G61" s="57"/>
      <c r="H61" s="57"/>
      <c r="I61" s="69"/>
      <c r="J61" s="69"/>
      <c r="K61" s="69"/>
      <c r="L61" s="74"/>
      <c r="M61" s="74"/>
      <c r="N61" s="74"/>
      <c r="O61" s="74"/>
    </row>
    <row r="62" spans="1:15" ht="15">
      <c r="A62" s="57"/>
      <c r="B62" s="57"/>
      <c r="C62" s="57"/>
      <c r="D62" s="57"/>
      <c r="E62" s="57"/>
      <c r="F62" s="57"/>
      <c r="G62" s="57"/>
      <c r="H62" s="57"/>
      <c r="I62" s="69"/>
      <c r="J62" s="69"/>
      <c r="K62" s="69"/>
      <c r="L62" s="74"/>
      <c r="M62" s="74"/>
      <c r="N62" s="74"/>
      <c r="O62" s="74"/>
    </row>
    <row r="63" spans="1:15" ht="15">
      <c r="A63" s="57"/>
      <c r="B63" s="57"/>
      <c r="C63" s="57"/>
      <c r="D63" s="57"/>
      <c r="E63" s="57"/>
      <c r="F63" s="57"/>
      <c r="G63" s="57"/>
      <c r="H63" s="57"/>
      <c r="I63" s="69"/>
      <c r="J63" s="69"/>
      <c r="K63" s="69"/>
      <c r="L63" s="74"/>
      <c r="M63" s="74"/>
      <c r="N63" s="74"/>
      <c r="O63" s="74"/>
    </row>
    <row r="64" spans="1:15" ht="15">
      <c r="A64" s="57"/>
      <c r="B64" s="57"/>
      <c r="C64" s="57"/>
      <c r="D64" s="57"/>
      <c r="E64" s="57"/>
      <c r="F64" s="57"/>
      <c r="G64" s="57"/>
      <c r="H64" s="57"/>
      <c r="I64" s="69"/>
      <c r="J64" s="69"/>
      <c r="K64" s="69"/>
      <c r="L64" s="74"/>
      <c r="M64" s="74"/>
      <c r="N64" s="74"/>
      <c r="O64" s="74"/>
    </row>
    <row r="65" spans="1:15" ht="15">
      <c r="A65" s="57"/>
      <c r="B65" s="57"/>
      <c r="C65" s="57"/>
      <c r="D65" s="57"/>
      <c r="E65" s="57"/>
      <c r="F65" s="57"/>
      <c r="G65" s="57"/>
      <c r="H65" s="57"/>
      <c r="I65" s="69"/>
      <c r="J65" s="69"/>
      <c r="K65" s="69"/>
      <c r="L65" s="74"/>
      <c r="M65" s="74"/>
      <c r="N65" s="74"/>
      <c r="O65" s="74"/>
    </row>
    <row r="66" spans="1:15" ht="15">
      <c r="A66" s="57"/>
      <c r="B66" s="57"/>
      <c r="C66" s="57"/>
      <c r="D66" s="57"/>
      <c r="E66" s="57"/>
      <c r="F66" s="57"/>
      <c r="G66" s="57"/>
      <c r="H66" s="57"/>
      <c r="I66" s="69"/>
      <c r="J66" s="69"/>
      <c r="K66" s="69"/>
      <c r="L66" s="74"/>
      <c r="M66" s="74"/>
      <c r="N66" s="74"/>
      <c r="O66" s="74"/>
    </row>
    <row r="67" spans="1:15" ht="15">
      <c r="A67" s="57"/>
      <c r="B67" s="57"/>
      <c r="C67" s="57"/>
      <c r="D67" s="57"/>
      <c r="E67" s="57"/>
      <c r="F67" s="57"/>
      <c r="G67" s="57"/>
      <c r="H67" s="57"/>
      <c r="I67" s="69"/>
      <c r="J67" s="69"/>
      <c r="K67" s="69"/>
      <c r="L67" s="74"/>
      <c r="M67" s="74"/>
      <c r="N67" s="74"/>
      <c r="O67" s="74"/>
    </row>
    <row r="68" spans="1:15" ht="15">
      <c r="A68" s="57"/>
      <c r="B68" s="57"/>
      <c r="C68" s="57"/>
      <c r="D68" s="57"/>
      <c r="E68" s="57"/>
      <c r="F68" s="57"/>
      <c r="G68" s="57"/>
      <c r="H68" s="57"/>
      <c r="I68" s="69"/>
      <c r="J68" s="69"/>
      <c r="K68" s="69"/>
      <c r="L68" s="74"/>
      <c r="M68" s="74"/>
      <c r="N68" s="74"/>
      <c r="O68" s="74"/>
    </row>
    <row r="69" spans="1:15" ht="15">
      <c r="A69" s="57"/>
      <c r="B69" s="57"/>
      <c r="C69" s="57"/>
      <c r="D69" s="57"/>
      <c r="E69" s="57"/>
      <c r="F69" s="57"/>
      <c r="G69" s="57"/>
      <c r="H69" s="57"/>
      <c r="I69" s="69"/>
      <c r="J69" s="69"/>
      <c r="K69" s="69"/>
      <c r="L69" s="74"/>
      <c r="M69" s="74"/>
      <c r="N69" s="74"/>
      <c r="O69" s="74"/>
    </row>
    <row r="70" spans="1:15" ht="15">
      <c r="A70" s="57"/>
      <c r="B70" s="57"/>
      <c r="C70" s="57"/>
      <c r="D70" s="57"/>
      <c r="E70" s="57"/>
      <c r="F70" s="57"/>
      <c r="G70" s="57"/>
      <c r="H70" s="57"/>
      <c r="I70" s="69"/>
      <c r="J70" s="69"/>
      <c r="K70" s="69"/>
      <c r="L70" s="74"/>
      <c r="M70" s="74"/>
      <c r="N70" s="74"/>
      <c r="O70" s="74"/>
    </row>
    <row r="71" spans="1:15" ht="15">
      <c r="A71" s="57"/>
      <c r="B71" s="57"/>
      <c r="C71" s="57"/>
      <c r="D71" s="57"/>
      <c r="E71" s="57"/>
      <c r="F71" s="57"/>
      <c r="G71" s="57"/>
      <c r="H71" s="57"/>
      <c r="I71" s="69"/>
      <c r="J71" s="69"/>
      <c r="K71" s="69"/>
      <c r="L71" s="74"/>
      <c r="M71" s="74"/>
      <c r="N71" s="74"/>
      <c r="O71" s="74"/>
    </row>
    <row r="72" spans="1:15" ht="15">
      <c r="A72" s="57"/>
      <c r="B72" s="57"/>
      <c r="C72" s="57"/>
      <c r="D72" s="57"/>
      <c r="E72" s="57"/>
      <c r="F72" s="57"/>
      <c r="G72" s="57"/>
      <c r="H72" s="57"/>
      <c r="I72" s="69"/>
      <c r="J72" s="69"/>
      <c r="K72" s="69"/>
      <c r="L72" s="74"/>
      <c r="M72" s="74"/>
      <c r="N72" s="74"/>
      <c r="O72" s="74"/>
    </row>
    <row r="73" spans="1:15" ht="15">
      <c r="A73" s="57"/>
      <c r="B73" s="57"/>
      <c r="C73" s="57"/>
      <c r="D73" s="57"/>
      <c r="E73" s="57"/>
      <c r="F73" s="57"/>
      <c r="G73" s="57"/>
      <c r="H73" s="57"/>
      <c r="I73" s="69"/>
      <c r="J73" s="69"/>
      <c r="K73" s="69"/>
      <c r="L73" s="74"/>
      <c r="M73" s="74"/>
      <c r="N73" s="74"/>
      <c r="O73" s="74"/>
    </row>
    <row r="74" spans="1:15" ht="15">
      <c r="A74" s="57"/>
      <c r="B74" s="57"/>
      <c r="C74" s="57"/>
      <c r="D74" s="57"/>
      <c r="E74" s="57"/>
      <c r="F74" s="57"/>
      <c r="G74" s="57"/>
      <c r="H74" s="57"/>
      <c r="I74" s="69"/>
      <c r="J74" s="69"/>
      <c r="K74" s="69"/>
      <c r="L74" s="74"/>
      <c r="M74" s="74"/>
      <c r="N74" s="74"/>
      <c r="O74" s="74"/>
    </row>
    <row r="75" spans="1:15" ht="15">
      <c r="A75" s="57"/>
      <c r="B75" s="57"/>
      <c r="C75" s="57"/>
      <c r="D75" s="57"/>
      <c r="E75" s="57"/>
      <c r="F75" s="57"/>
      <c r="G75" s="57"/>
      <c r="H75" s="57"/>
      <c r="I75" s="69"/>
      <c r="J75" s="69"/>
      <c r="K75" s="69"/>
      <c r="L75" s="74"/>
      <c r="M75" s="74"/>
      <c r="N75" s="74"/>
      <c r="O75" s="74"/>
    </row>
    <row r="76" spans="1:15">
      <c r="A76" s="58"/>
      <c r="B76" s="69"/>
      <c r="C76" s="69"/>
      <c r="D76" s="69"/>
      <c r="E76" s="69"/>
      <c r="F76" s="69"/>
      <c r="G76" s="69"/>
      <c r="H76" s="69"/>
      <c r="I76" s="69"/>
      <c r="J76" s="69"/>
      <c r="K76" s="69"/>
      <c r="L76" s="74"/>
      <c r="M76" s="74"/>
      <c r="N76" s="74"/>
      <c r="O76" s="74"/>
    </row>
    <row r="77" spans="1:15">
      <c r="A77" s="58"/>
      <c r="B77" s="69"/>
      <c r="C77" s="69"/>
      <c r="D77" s="69"/>
      <c r="E77" s="69"/>
      <c r="F77" s="69"/>
      <c r="G77" s="69"/>
      <c r="H77" s="69"/>
      <c r="I77" s="69"/>
      <c r="J77" s="69"/>
      <c r="K77" s="69"/>
      <c r="L77" s="74"/>
      <c r="M77" s="74"/>
      <c r="N77" s="74"/>
      <c r="O77" s="74"/>
    </row>
    <row r="78" spans="1:15">
      <c r="A78" s="58"/>
      <c r="B78" s="69"/>
      <c r="C78" s="69"/>
      <c r="D78" s="69"/>
      <c r="E78" s="69"/>
      <c r="F78" s="69"/>
      <c r="G78" s="69"/>
      <c r="H78" s="69"/>
      <c r="I78" s="69"/>
      <c r="J78" s="69"/>
      <c r="K78" s="69"/>
      <c r="L78" s="74"/>
      <c r="M78" s="74"/>
      <c r="N78" s="74"/>
      <c r="O78" s="74"/>
    </row>
    <row r="79" spans="1:15">
      <c r="A79" s="74"/>
      <c r="B79" s="69"/>
      <c r="C79" s="69"/>
      <c r="D79" s="69"/>
      <c r="E79" s="69"/>
      <c r="F79" s="69"/>
      <c r="G79" s="69"/>
      <c r="H79" s="69"/>
      <c r="I79" s="69"/>
      <c r="J79" s="69"/>
      <c r="K79" s="69"/>
      <c r="L79" s="74"/>
      <c r="M79" s="74"/>
      <c r="N79" s="74"/>
      <c r="O79" s="74"/>
    </row>
    <row r="80" spans="1:15">
      <c r="A80" s="74"/>
      <c r="B80" s="69"/>
      <c r="C80" s="69"/>
      <c r="D80" s="69"/>
      <c r="E80" s="69"/>
      <c r="F80" s="69"/>
      <c r="G80" s="69"/>
      <c r="H80" s="69"/>
      <c r="I80" s="69"/>
      <c r="J80" s="69"/>
      <c r="K80" s="69"/>
      <c r="L80" s="74"/>
      <c r="M80" s="74"/>
      <c r="N80" s="74"/>
      <c r="O80" s="74"/>
    </row>
    <row r="81" spans="1:15">
      <c r="A81" s="74"/>
      <c r="B81" s="69"/>
      <c r="C81" s="69"/>
      <c r="D81" s="69"/>
      <c r="E81" s="69"/>
      <c r="F81" s="69"/>
      <c r="G81" s="69"/>
      <c r="H81" s="69"/>
      <c r="I81" s="69"/>
      <c r="J81" s="69"/>
      <c r="K81" s="69"/>
      <c r="L81" s="74"/>
      <c r="M81" s="74"/>
      <c r="N81" s="74"/>
      <c r="O81" s="74"/>
    </row>
    <row r="82" spans="1:15">
      <c r="A82" s="74"/>
      <c r="B82" s="69"/>
      <c r="C82" s="69"/>
      <c r="D82" s="69"/>
      <c r="E82" s="69"/>
      <c r="F82" s="69"/>
      <c r="G82" s="69"/>
      <c r="H82" s="69"/>
      <c r="I82" s="69"/>
      <c r="J82" s="69"/>
      <c r="K82" s="69"/>
      <c r="L82" s="74"/>
      <c r="M82" s="74"/>
      <c r="N82" s="74"/>
      <c r="O82" s="74"/>
    </row>
    <row r="83" spans="1:15">
      <c r="A83" s="74"/>
      <c r="B83" s="69"/>
      <c r="C83" s="69"/>
      <c r="D83" s="69"/>
      <c r="E83" s="69"/>
      <c r="F83" s="69"/>
      <c r="G83" s="69"/>
      <c r="H83" s="69"/>
      <c r="I83" s="69"/>
      <c r="J83" s="69"/>
      <c r="K83" s="69"/>
      <c r="L83" s="74"/>
      <c r="M83" s="74"/>
      <c r="N83" s="74"/>
      <c r="O83" s="74"/>
    </row>
    <row r="84" spans="1:15">
      <c r="A84" s="74"/>
      <c r="B84" s="74"/>
      <c r="C84" s="74"/>
      <c r="D84" s="74"/>
      <c r="E84" s="74"/>
      <c r="F84" s="74"/>
      <c r="G84" s="74"/>
      <c r="H84" s="74"/>
      <c r="I84" s="74"/>
      <c r="J84" s="74"/>
      <c r="K84" s="74"/>
      <c r="L84" s="74"/>
      <c r="M84" s="74"/>
      <c r="N84" s="74"/>
      <c r="O84" s="74"/>
    </row>
    <row r="85" spans="1:15">
      <c r="A85" s="74"/>
      <c r="B85" s="74"/>
      <c r="C85" s="74"/>
      <c r="D85" s="74"/>
      <c r="E85" s="74"/>
      <c r="F85" s="74"/>
      <c r="G85" s="74"/>
      <c r="H85" s="74"/>
      <c r="I85" s="74"/>
      <c r="J85" s="74"/>
      <c r="K85" s="74"/>
      <c r="L85" s="74"/>
      <c r="M85" s="74"/>
      <c r="N85" s="74"/>
      <c r="O85" s="74"/>
    </row>
    <row r="86" spans="1:15">
      <c r="A86" s="74"/>
      <c r="B86" s="74"/>
      <c r="C86" s="74"/>
      <c r="D86" s="74"/>
      <c r="E86" s="74"/>
      <c r="F86" s="74"/>
      <c r="G86" s="74"/>
      <c r="H86" s="74"/>
      <c r="I86" s="74"/>
      <c r="J86" s="74"/>
      <c r="K86" s="74"/>
      <c r="L86" s="74"/>
      <c r="M86" s="74"/>
      <c r="N86" s="74"/>
      <c r="O86" s="74"/>
    </row>
    <row r="87" spans="1:15">
      <c r="A87" s="74"/>
      <c r="B87" s="74"/>
      <c r="C87" s="74"/>
      <c r="D87" s="74"/>
      <c r="E87" s="74"/>
      <c r="F87" s="74"/>
      <c r="G87" s="74"/>
      <c r="H87" s="74"/>
      <c r="I87" s="74"/>
      <c r="J87" s="74"/>
      <c r="K87" s="74"/>
      <c r="L87" s="74"/>
      <c r="M87" s="74"/>
      <c r="N87" s="74"/>
      <c r="O87" s="74"/>
    </row>
    <row r="88" spans="1:15">
      <c r="A88" s="74"/>
      <c r="B88" s="74"/>
      <c r="C88" s="74"/>
      <c r="D88" s="74"/>
      <c r="E88" s="74"/>
      <c r="F88" s="74"/>
      <c r="G88" s="74"/>
      <c r="H88" s="74"/>
      <c r="I88" s="74"/>
      <c r="J88" s="74"/>
      <c r="K88" s="74"/>
      <c r="L88" s="74"/>
      <c r="M88" s="74"/>
      <c r="N88" s="74"/>
      <c r="O88" s="74"/>
    </row>
    <row r="89" spans="1:15">
      <c r="A89" s="74"/>
      <c r="B89" s="74"/>
      <c r="C89" s="74"/>
      <c r="D89" s="74"/>
      <c r="E89" s="74"/>
      <c r="F89" s="74"/>
      <c r="G89" s="74"/>
      <c r="H89" s="74"/>
      <c r="I89" s="74"/>
      <c r="J89" s="74"/>
      <c r="K89" s="74"/>
      <c r="L89" s="74"/>
      <c r="M89" s="74"/>
      <c r="N89" s="74"/>
      <c r="O89" s="74"/>
    </row>
    <row r="90" spans="1:15">
      <c r="A90" s="74"/>
      <c r="B90" s="74"/>
      <c r="C90" s="74"/>
      <c r="D90" s="74"/>
      <c r="E90" s="74"/>
      <c r="F90" s="74"/>
      <c r="G90" s="74"/>
      <c r="H90" s="74"/>
      <c r="I90" s="74"/>
      <c r="J90" s="74"/>
      <c r="K90" s="74"/>
      <c r="L90" s="74"/>
      <c r="M90" s="74"/>
      <c r="N90" s="74"/>
      <c r="O90" s="74"/>
    </row>
    <row r="91" spans="1:15">
      <c r="A91" s="74"/>
      <c r="B91" s="74"/>
      <c r="C91" s="74"/>
      <c r="D91" s="74"/>
      <c r="E91" s="74"/>
      <c r="F91" s="74"/>
      <c r="G91" s="74"/>
      <c r="H91" s="74"/>
      <c r="I91" s="74"/>
      <c r="J91" s="74"/>
      <c r="K91" s="74"/>
      <c r="L91" s="74"/>
      <c r="M91" s="74"/>
      <c r="N91" s="74"/>
      <c r="O91" s="74"/>
    </row>
    <row r="92" spans="1:15">
      <c r="A92" s="74"/>
      <c r="B92" s="74"/>
      <c r="C92" s="74"/>
      <c r="D92" s="74"/>
      <c r="E92" s="74"/>
      <c r="F92" s="74"/>
      <c r="G92" s="74"/>
      <c r="H92" s="74"/>
      <c r="I92" s="74"/>
      <c r="J92" s="74"/>
      <c r="K92" s="74"/>
      <c r="L92" s="74"/>
      <c r="M92" s="74"/>
      <c r="N92" s="74"/>
      <c r="O92" s="74"/>
    </row>
    <row r="93" spans="1:15">
      <c r="A93" s="74"/>
      <c r="B93" s="74"/>
      <c r="C93" s="74"/>
      <c r="D93" s="74"/>
      <c r="E93" s="74"/>
      <c r="F93" s="74"/>
      <c r="G93" s="74"/>
      <c r="H93" s="74"/>
      <c r="I93" s="74"/>
      <c r="J93" s="74"/>
      <c r="K93" s="74"/>
      <c r="L93" s="74"/>
      <c r="M93" s="74"/>
      <c r="N93" s="74"/>
      <c r="O93" s="74"/>
    </row>
    <row r="94" spans="1:15">
      <c r="A94" s="74"/>
      <c r="B94" s="74"/>
      <c r="C94" s="74"/>
      <c r="D94" s="74"/>
      <c r="E94" s="74"/>
      <c r="F94" s="74"/>
      <c r="G94" s="74"/>
      <c r="H94" s="74"/>
      <c r="I94" s="74"/>
      <c r="J94" s="74"/>
      <c r="K94" s="74"/>
      <c r="L94" s="74"/>
      <c r="M94" s="74"/>
      <c r="N94" s="74"/>
      <c r="O94" s="74"/>
    </row>
    <row r="95" spans="1:15">
      <c r="A95" s="74"/>
      <c r="B95" s="74"/>
      <c r="C95" s="74"/>
      <c r="D95" s="74"/>
      <c r="E95" s="74"/>
      <c r="F95" s="74"/>
      <c r="G95" s="74"/>
      <c r="H95" s="74"/>
      <c r="I95" s="74"/>
      <c r="J95" s="74"/>
      <c r="K95" s="74"/>
      <c r="L95" s="74"/>
      <c r="M95" s="74"/>
      <c r="N95" s="74"/>
      <c r="O95" s="74"/>
    </row>
    <row r="96" spans="1:15">
      <c r="A96" s="74"/>
      <c r="B96" s="74"/>
      <c r="C96" s="74"/>
      <c r="D96" s="74"/>
      <c r="E96" s="74"/>
      <c r="F96" s="74"/>
      <c r="G96" s="74"/>
      <c r="H96" s="74"/>
      <c r="I96" s="74"/>
      <c r="J96" s="74"/>
      <c r="K96" s="74"/>
      <c r="L96" s="74"/>
      <c r="M96" s="74"/>
      <c r="N96" s="74"/>
      <c r="O96" s="74"/>
    </row>
    <row r="97" spans="1:15">
      <c r="A97" s="74"/>
      <c r="B97" s="74"/>
      <c r="C97" s="74"/>
      <c r="D97" s="74"/>
      <c r="E97" s="74"/>
      <c r="F97" s="74"/>
      <c r="G97" s="74"/>
      <c r="H97" s="74"/>
      <c r="I97" s="74"/>
      <c r="J97" s="74"/>
      <c r="K97" s="74"/>
      <c r="L97" s="74"/>
      <c r="M97" s="74"/>
      <c r="N97" s="74"/>
      <c r="O97" s="74"/>
    </row>
    <row r="98" spans="1:15">
      <c r="A98" s="74"/>
      <c r="B98" s="74"/>
      <c r="C98" s="74"/>
      <c r="D98" s="74"/>
      <c r="E98" s="74"/>
      <c r="F98" s="74"/>
      <c r="G98" s="74"/>
      <c r="H98" s="74"/>
      <c r="I98" s="74"/>
      <c r="J98" s="74"/>
      <c r="K98" s="74"/>
      <c r="L98" s="74"/>
      <c r="M98" s="74"/>
      <c r="N98" s="74"/>
      <c r="O98" s="74"/>
    </row>
    <row r="99" spans="1:15">
      <c r="A99" s="74"/>
      <c r="B99" s="74"/>
      <c r="C99" s="74"/>
      <c r="D99" s="74"/>
      <c r="E99" s="74"/>
      <c r="F99" s="74"/>
      <c r="G99" s="74"/>
      <c r="H99" s="74"/>
      <c r="I99" s="74"/>
      <c r="J99" s="74"/>
      <c r="K99" s="74"/>
      <c r="L99" s="74"/>
      <c r="M99" s="74"/>
      <c r="N99" s="74"/>
      <c r="O99" s="74"/>
    </row>
    <row r="100" spans="1:15">
      <c r="A100" s="74"/>
      <c r="B100" s="74"/>
      <c r="C100" s="74"/>
      <c r="D100" s="74"/>
      <c r="E100" s="74"/>
      <c r="F100" s="74"/>
      <c r="G100" s="74"/>
      <c r="H100" s="74"/>
      <c r="I100" s="74"/>
      <c r="J100" s="74"/>
      <c r="K100" s="74"/>
      <c r="L100" s="74"/>
      <c r="M100" s="74"/>
      <c r="N100" s="74"/>
      <c r="O100" s="74"/>
    </row>
    <row r="101" spans="1:15">
      <c r="A101" s="74"/>
      <c r="B101" s="74"/>
      <c r="C101" s="74"/>
      <c r="D101" s="74"/>
      <c r="E101" s="74"/>
      <c r="F101" s="74"/>
      <c r="G101" s="74"/>
      <c r="H101" s="74"/>
      <c r="I101" s="74"/>
      <c r="J101" s="74"/>
      <c r="K101" s="74"/>
      <c r="L101" s="74"/>
      <c r="M101" s="74"/>
      <c r="N101" s="74"/>
      <c r="O101" s="74"/>
    </row>
    <row r="102" spans="1:15">
      <c r="A102" s="74"/>
      <c r="B102" s="74"/>
      <c r="C102" s="74"/>
      <c r="D102" s="74"/>
      <c r="E102" s="74"/>
      <c r="F102" s="74"/>
      <c r="G102" s="74"/>
      <c r="H102" s="74"/>
      <c r="I102" s="74"/>
      <c r="J102" s="74"/>
      <c r="K102" s="74"/>
      <c r="L102" s="74"/>
      <c r="M102" s="74"/>
      <c r="N102" s="74"/>
      <c r="O102" s="74"/>
    </row>
    <row r="103" spans="1:15">
      <c r="A103" s="74"/>
      <c r="B103" s="74"/>
      <c r="C103" s="74"/>
      <c r="D103" s="74"/>
      <c r="E103" s="74"/>
      <c r="F103" s="74"/>
      <c r="G103" s="74"/>
      <c r="H103" s="74"/>
      <c r="I103" s="74"/>
      <c r="J103" s="74"/>
      <c r="K103" s="74"/>
      <c r="L103" s="74"/>
      <c r="M103" s="74"/>
      <c r="N103" s="74"/>
      <c r="O103" s="74"/>
    </row>
    <row r="104" spans="1:15">
      <c r="A104" s="74"/>
      <c r="B104" s="74"/>
      <c r="C104" s="74"/>
      <c r="D104" s="74"/>
      <c r="E104" s="74"/>
      <c r="F104" s="74"/>
      <c r="G104" s="74"/>
      <c r="H104" s="74"/>
      <c r="I104" s="74"/>
      <c r="J104" s="74"/>
      <c r="K104" s="74"/>
      <c r="L104" s="74"/>
      <c r="M104" s="74"/>
      <c r="N104" s="74"/>
      <c r="O104" s="74"/>
    </row>
    <row r="105" spans="1:15">
      <c r="A105" s="74"/>
      <c r="B105" s="74"/>
      <c r="C105" s="74"/>
      <c r="D105" s="74"/>
      <c r="E105" s="74"/>
      <c r="F105" s="74"/>
      <c r="G105" s="74"/>
      <c r="H105" s="74"/>
      <c r="I105" s="74"/>
      <c r="J105" s="74"/>
      <c r="K105" s="74"/>
      <c r="L105" s="74"/>
      <c r="M105" s="74"/>
      <c r="N105" s="74"/>
      <c r="O105" s="74"/>
    </row>
    <row r="106" spans="1:15">
      <c r="A106" s="74"/>
      <c r="B106" s="74"/>
      <c r="C106" s="74"/>
      <c r="D106" s="74"/>
      <c r="E106" s="74"/>
      <c r="F106" s="74"/>
      <c r="G106" s="74"/>
      <c r="H106" s="74"/>
      <c r="I106" s="74"/>
      <c r="J106" s="74"/>
      <c r="K106" s="74"/>
      <c r="L106" s="74"/>
      <c r="M106" s="74"/>
      <c r="N106" s="74"/>
      <c r="O106" s="74"/>
    </row>
    <row r="107" spans="1:15">
      <c r="A107" s="74"/>
      <c r="B107" s="74"/>
      <c r="C107" s="74"/>
      <c r="D107" s="74"/>
      <c r="E107" s="74"/>
      <c r="F107" s="74"/>
      <c r="G107" s="74"/>
      <c r="H107" s="74"/>
      <c r="I107" s="74"/>
      <c r="J107" s="74"/>
      <c r="K107" s="74"/>
      <c r="L107" s="74"/>
      <c r="M107" s="74"/>
      <c r="N107" s="74"/>
      <c r="O107" s="74"/>
    </row>
    <row r="108" spans="1:15">
      <c r="A108" s="74"/>
      <c r="B108" s="74"/>
      <c r="C108" s="74"/>
      <c r="D108" s="74"/>
      <c r="E108" s="74"/>
      <c r="F108" s="74"/>
      <c r="G108" s="74"/>
      <c r="H108" s="74"/>
      <c r="I108" s="74"/>
      <c r="J108" s="74"/>
      <c r="K108" s="74"/>
      <c r="L108" s="74"/>
      <c r="M108" s="74"/>
      <c r="N108" s="74"/>
      <c r="O108" s="74"/>
    </row>
    <row r="109" spans="1:15">
      <c r="A109" s="74"/>
      <c r="B109" s="74"/>
      <c r="C109" s="74"/>
      <c r="D109" s="74"/>
      <c r="E109" s="74"/>
      <c r="F109" s="74"/>
      <c r="G109" s="74"/>
      <c r="H109" s="74"/>
      <c r="I109" s="74"/>
      <c r="J109" s="74"/>
      <c r="K109" s="74"/>
      <c r="L109" s="74"/>
      <c r="M109" s="74"/>
      <c r="N109" s="74"/>
      <c r="O109" s="74"/>
    </row>
    <row r="110" spans="1:15">
      <c r="A110" s="74"/>
      <c r="B110" s="74"/>
      <c r="C110" s="74"/>
      <c r="D110" s="74"/>
      <c r="E110" s="74"/>
      <c r="F110" s="74"/>
      <c r="G110" s="74"/>
      <c r="H110" s="74"/>
      <c r="I110" s="74"/>
      <c r="J110" s="74"/>
      <c r="K110" s="74"/>
      <c r="L110" s="74"/>
      <c r="M110" s="74"/>
      <c r="N110" s="74"/>
      <c r="O110" s="74"/>
    </row>
    <row r="111" spans="1:15">
      <c r="A111" s="74"/>
      <c r="B111" s="74"/>
      <c r="C111" s="74"/>
      <c r="D111" s="74"/>
      <c r="E111" s="74"/>
      <c r="F111" s="74"/>
      <c r="G111" s="74"/>
      <c r="H111" s="74"/>
      <c r="I111" s="74"/>
      <c r="J111" s="74"/>
      <c r="K111" s="74"/>
      <c r="L111" s="74"/>
      <c r="M111" s="74"/>
      <c r="N111" s="74"/>
      <c r="O111" s="74"/>
    </row>
    <row r="112" spans="1:15">
      <c r="A112" s="74"/>
      <c r="B112" s="74"/>
      <c r="C112" s="74"/>
      <c r="D112" s="74"/>
      <c r="E112" s="74"/>
      <c r="F112" s="74"/>
      <c r="G112" s="74"/>
      <c r="H112" s="74"/>
      <c r="I112" s="74"/>
      <c r="J112" s="74"/>
      <c r="K112" s="74"/>
      <c r="L112" s="74"/>
      <c r="M112" s="74"/>
      <c r="N112" s="74"/>
      <c r="O112" s="74"/>
    </row>
    <row r="113" spans="1:15">
      <c r="A113" s="74"/>
      <c r="B113" s="74"/>
      <c r="C113" s="74"/>
      <c r="D113" s="74"/>
      <c r="E113" s="74"/>
      <c r="F113" s="74"/>
      <c r="G113" s="74"/>
      <c r="H113" s="74"/>
      <c r="I113" s="74"/>
      <c r="J113" s="74"/>
      <c r="K113" s="74"/>
      <c r="L113" s="74"/>
      <c r="M113" s="74"/>
      <c r="N113" s="74"/>
      <c r="O113" s="74"/>
    </row>
    <row r="114" spans="1:15">
      <c r="A114" s="74"/>
      <c r="B114" s="74"/>
      <c r="C114" s="74"/>
      <c r="D114" s="74"/>
      <c r="E114" s="74"/>
      <c r="F114" s="74"/>
      <c r="G114" s="74"/>
      <c r="H114" s="74"/>
      <c r="I114" s="74"/>
      <c r="J114" s="74"/>
      <c r="K114" s="74"/>
      <c r="L114" s="74"/>
      <c r="M114" s="74"/>
      <c r="N114" s="74"/>
      <c r="O114" s="74"/>
    </row>
    <row r="115" spans="1:15">
      <c r="A115" s="74"/>
      <c r="B115" s="74"/>
      <c r="C115" s="74"/>
      <c r="D115" s="74"/>
      <c r="E115" s="74"/>
      <c r="F115" s="74"/>
      <c r="G115" s="74"/>
      <c r="H115" s="74"/>
      <c r="I115" s="74"/>
      <c r="J115" s="74"/>
      <c r="K115" s="74"/>
      <c r="L115" s="74"/>
      <c r="M115" s="74"/>
      <c r="N115" s="74"/>
      <c r="O115" s="74"/>
    </row>
    <row r="116" spans="1:15">
      <c r="A116" s="74"/>
      <c r="B116" s="74"/>
      <c r="C116" s="74"/>
      <c r="D116" s="74"/>
      <c r="E116" s="74"/>
      <c r="F116" s="74"/>
      <c r="G116" s="74"/>
      <c r="H116" s="74"/>
      <c r="I116" s="74"/>
      <c r="J116" s="74"/>
      <c r="K116" s="74"/>
      <c r="L116" s="74"/>
      <c r="M116" s="74"/>
      <c r="N116" s="74"/>
      <c r="O116" s="74"/>
    </row>
  </sheetData>
  <customSheetViews>
    <customSheetView guid="{A7CAF2C5-39F9-42DB-8D54-87F1C45428C1}" showPageBreaks="1" printArea="1" topLeftCell="A25">
      <selection activeCell="M30" sqref="M30"/>
      <pageMargins left="0.4" right="0.17" top="0.75" bottom="0.75" header="0.3" footer="0.3"/>
      <pageSetup paperSize="5" orientation="portrait" r:id="rId1"/>
    </customSheetView>
    <customSheetView guid="{D5D9EAF4-7BA9-49E3-BE1A-B3C48A27549A}" showPageBreaks="1" printArea="1" topLeftCell="A25">
      <selection activeCell="M30" sqref="M30"/>
      <pageMargins left="0.4" right="0.17" top="0.75" bottom="0.75" header="0.3" footer="0.3"/>
      <pageSetup paperSize="5" orientation="portrait" r:id="rId2"/>
    </customSheetView>
    <customSheetView guid="{E6060216-00C8-46FF-98E3-81B4F8C2F5D4}">
      <pane xSplit="1" ySplit="6" topLeftCell="B31" activePane="bottomRight" state="frozen"/>
      <selection pane="bottomRight" activeCell="M30" sqref="M30"/>
      <pageMargins left="0.4" right="0.17" top="0.75" bottom="0.75" header="0.3" footer="0.3"/>
      <pageSetup paperSize="5" orientation="portrait" r:id="rId3"/>
    </customSheetView>
    <customSheetView guid="{DFD43025-E9E3-4843-AC2B-F650B990DBED}">
      <pane xSplit="1" ySplit="6" topLeftCell="B31" activePane="bottomRight" state="frozen"/>
      <selection pane="bottomRight" activeCell="M30" sqref="M30"/>
      <pageMargins left="0.4" right="0.17" top="0.75" bottom="0.75" header="0.3" footer="0.3"/>
      <pageSetup paperSize="5" orientation="portrait" r:id="rId4"/>
    </customSheetView>
    <customSheetView guid="{7E99A118-CF9C-4DA4-93C3-66837DF09715}">
      <selection activeCell="K15" sqref="K15"/>
      <pageMargins left="0.4" right="0.17" top="0.75" bottom="0.75" header="0.3" footer="0.3"/>
      <pageSetup paperSize="5" orientation="portrait" r:id="rId5"/>
    </customSheetView>
    <customSheetView guid="{F84C4122-9287-413C-B343-7D23815E91BD}">
      <pane xSplit="1" ySplit="6" topLeftCell="B31" activePane="bottomRight" state="frozen"/>
      <selection pane="bottomRight" activeCell="M30" sqref="M30"/>
      <pageMargins left="0.4" right="0.17" top="0.75" bottom="0.75" header="0.3" footer="0.3"/>
      <pageSetup paperSize="5" orientation="portrait" r:id="rId6"/>
    </customSheetView>
    <customSheetView guid="{7D0DA75E-CE30-4207-8E0D-B057D58B8072}" showPageBreaks="1" printArea="1">
      <pane xSplit="1" ySplit="6" topLeftCell="B25" activePane="bottomRight" state="frozen"/>
      <selection pane="bottomRight" activeCell="A36" sqref="A36:XFD36"/>
      <pageMargins left="0.7" right="0.7" top="0.75" bottom="0.75" header="0.3" footer="0.3"/>
      <pageSetup paperSize="9" orientation="landscape" r:id="rId7"/>
    </customSheetView>
    <customSheetView guid="{CF5A155D-0946-463C-A625-7E288FCAB939}" showPageBreaks="1" printArea="1">
      <pane xSplit="1" ySplit="6" topLeftCell="B7" activePane="bottomRight" state="frozen"/>
      <selection pane="bottomRight" activeCell="E26" sqref="E26"/>
      <pageMargins left="0.7" right="0.7" top="0.75" bottom="0.75" header="0.3" footer="0.3"/>
      <pageSetup paperSize="9" orientation="landscape" r:id="rId8"/>
    </customSheetView>
    <customSheetView guid="{2D94A871-EE3A-476B-9EB3-7E292F91BDEE}" showPageBreaks="1" printArea="1">
      <pane xSplit="1" ySplit="6" topLeftCell="B16" activePane="bottomRight" state="frozen"/>
      <selection pane="bottomRight" activeCell="A3" sqref="A3:M3"/>
      <pageMargins left="0.7" right="0.7" top="0.75" bottom="0.75" header="0.3" footer="0.3"/>
      <pageSetup paperSize="9" orientation="landscape" r:id="rId9"/>
    </customSheetView>
    <customSheetView guid="{D62E2EE7-E87C-41F4-A243-332E64DD72AD}" showPageBreaks="1" printArea="1">
      <pane xSplit="1" ySplit="6" topLeftCell="B28" activePane="bottomRight" state="frozen"/>
      <selection pane="bottomRight" activeCell="D51" sqref="D51"/>
      <pageMargins left="0.7" right="0.7" top="0.75" bottom="0.75" header="0.3" footer="0.3"/>
      <pageSetup paperSize="9" orientation="landscape" r:id="rId10"/>
    </customSheetView>
  </customSheetViews>
  <mergeCells count="7">
    <mergeCell ref="A1:K1"/>
    <mergeCell ref="A2:K2"/>
    <mergeCell ref="A3:K3"/>
    <mergeCell ref="A5:A6"/>
    <mergeCell ref="A43:K43"/>
    <mergeCell ref="G5:G6"/>
    <mergeCell ref="K5:K6"/>
  </mergeCells>
  <pageMargins left="0.7" right="0.7" top="0.75" bottom="0.75" header="0.3" footer="0.3"/>
  <pageSetup paperSize="9" orientation="landscape" r:id="rId1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1"/>
  <sheetViews>
    <sheetView zoomScaleNormal="100" workbookViewId="0">
      <pane xSplit="1" ySplit="7" topLeftCell="B8" activePane="bottomRight" state="frozen"/>
      <selection pane="topRight" activeCell="B1" sqref="B1"/>
      <selection pane="bottomLeft" activeCell="A8" sqref="A8"/>
      <selection pane="bottomRight" activeCell="D37" sqref="D37"/>
    </sheetView>
  </sheetViews>
  <sheetFormatPr defaultColWidth="9.140625" defaultRowHeight="15"/>
  <cols>
    <col min="1" max="1" width="10.5703125" style="57" customWidth="1"/>
    <col min="2" max="9" width="12.7109375" style="57" customWidth="1"/>
    <col min="10" max="10" width="13.7109375" style="57" customWidth="1"/>
    <col min="11" max="14" width="12.7109375" style="57" customWidth="1"/>
    <col min="15" max="21" width="9.140625" style="57" hidden="1" customWidth="1"/>
    <col min="22" max="22" width="9.140625" style="57" customWidth="1"/>
    <col min="23" max="16384" width="9.140625" style="57"/>
  </cols>
  <sheetData>
    <row r="1" spans="1:23">
      <c r="A1" s="345" t="s">
        <v>191</v>
      </c>
      <c r="B1" s="345"/>
      <c r="C1" s="345"/>
      <c r="D1" s="345"/>
      <c r="E1" s="345"/>
      <c r="F1" s="345"/>
      <c r="G1" s="345"/>
      <c r="H1" s="345"/>
      <c r="I1" s="345"/>
      <c r="J1" s="345"/>
      <c r="K1" s="345"/>
      <c r="L1" s="345"/>
      <c r="M1" s="345"/>
      <c r="N1" s="345"/>
    </row>
    <row r="2" spans="1:23">
      <c r="A2" s="349" t="s">
        <v>416</v>
      </c>
      <c r="B2" s="349"/>
      <c r="C2" s="349"/>
      <c r="D2" s="349"/>
      <c r="E2" s="349"/>
      <c r="F2" s="349"/>
      <c r="G2" s="349"/>
      <c r="H2" s="349"/>
      <c r="I2" s="349"/>
      <c r="J2" s="349"/>
      <c r="K2" s="349"/>
      <c r="L2" s="349"/>
      <c r="M2" s="349"/>
      <c r="N2" s="349"/>
    </row>
    <row r="3" spans="1:23" ht="14.25" customHeight="1">
      <c r="A3" s="345" t="s">
        <v>267</v>
      </c>
      <c r="B3" s="345"/>
      <c r="C3" s="345"/>
      <c r="D3" s="345"/>
      <c r="E3" s="345"/>
      <c r="F3" s="345"/>
      <c r="G3" s="345"/>
      <c r="H3" s="345"/>
      <c r="I3" s="345"/>
      <c r="J3" s="345"/>
      <c r="K3" s="345"/>
      <c r="L3" s="345"/>
      <c r="M3" s="345"/>
      <c r="N3" s="345"/>
    </row>
    <row r="4" spans="1:23">
      <c r="A4" s="58"/>
      <c r="B4" s="58"/>
      <c r="C4" s="58"/>
      <c r="D4" s="58"/>
      <c r="E4" s="58"/>
      <c r="F4" s="58"/>
      <c r="G4" s="58"/>
      <c r="H4" s="58"/>
      <c r="I4" s="58"/>
      <c r="J4" s="58"/>
      <c r="K4" s="58"/>
      <c r="L4" s="58"/>
      <c r="M4" s="58"/>
      <c r="N4" s="58"/>
    </row>
    <row r="5" spans="1:23">
      <c r="A5" s="342" t="s">
        <v>21</v>
      </c>
      <c r="B5" s="352" t="s">
        <v>106</v>
      </c>
      <c r="C5" s="394"/>
      <c r="D5" s="394"/>
      <c r="E5" s="394"/>
      <c r="F5" s="394"/>
      <c r="G5" s="394"/>
      <c r="H5" s="395"/>
      <c r="I5" s="391" t="s">
        <v>107</v>
      </c>
      <c r="J5" s="393"/>
      <c r="K5" s="393"/>
      <c r="L5" s="393"/>
      <c r="M5" s="393"/>
      <c r="N5" s="392"/>
    </row>
    <row r="6" spans="1:23" ht="12" customHeight="1">
      <c r="A6" s="342"/>
      <c r="B6" s="343" t="s">
        <v>108</v>
      </c>
      <c r="C6" s="391" t="s">
        <v>94</v>
      </c>
      <c r="D6" s="392"/>
      <c r="E6" s="343" t="s">
        <v>111</v>
      </c>
      <c r="F6" s="343" t="s">
        <v>112</v>
      </c>
      <c r="G6" s="343" t="s">
        <v>113</v>
      </c>
      <c r="H6" s="343" t="s">
        <v>114</v>
      </c>
      <c r="I6" s="59"/>
      <c r="J6" s="60" t="s">
        <v>91</v>
      </c>
      <c r="K6" s="59"/>
      <c r="L6" s="343" t="s">
        <v>116</v>
      </c>
      <c r="M6" s="343" t="s">
        <v>117</v>
      </c>
      <c r="N6" s="343" t="s">
        <v>118</v>
      </c>
    </row>
    <row r="7" spans="1:23" ht="36.75" customHeight="1">
      <c r="A7" s="342"/>
      <c r="B7" s="344"/>
      <c r="C7" s="129" t="s">
        <v>109</v>
      </c>
      <c r="D7" s="129" t="s">
        <v>110</v>
      </c>
      <c r="E7" s="344"/>
      <c r="F7" s="344"/>
      <c r="G7" s="344"/>
      <c r="H7" s="344"/>
      <c r="I7" s="129" t="s">
        <v>108</v>
      </c>
      <c r="J7" s="129" t="s">
        <v>111</v>
      </c>
      <c r="K7" s="129" t="s">
        <v>115</v>
      </c>
      <c r="L7" s="344"/>
      <c r="M7" s="344"/>
      <c r="N7" s="344"/>
    </row>
    <row r="8" spans="1:23">
      <c r="A8" s="131">
        <v>1991</v>
      </c>
      <c r="B8" s="107">
        <v>336.9</v>
      </c>
      <c r="C8" s="62">
        <v>1.4304299999999999E-2</v>
      </c>
      <c r="D8" s="63">
        <v>2</v>
      </c>
      <c r="E8" s="63">
        <v>391</v>
      </c>
      <c r="F8" s="61">
        <v>-54.057645700000002</v>
      </c>
      <c r="G8" s="62">
        <v>3.2</v>
      </c>
      <c r="H8" s="61">
        <v>-50.857645699999999</v>
      </c>
      <c r="I8" s="61">
        <v>76.114570000000001</v>
      </c>
      <c r="J8" s="63">
        <v>64.440700000000007</v>
      </c>
      <c r="K8" s="61">
        <v>11.673869999999994</v>
      </c>
      <c r="L8" s="61">
        <v>416.21456999999998</v>
      </c>
      <c r="M8" s="61">
        <v>455.44069999999999</v>
      </c>
      <c r="N8" s="61">
        <v>-39.226130000000012</v>
      </c>
      <c r="W8" s="65"/>
    </row>
    <row r="9" spans="1:23">
      <c r="A9" s="22">
        <v>1992</v>
      </c>
      <c r="B9" s="10">
        <v>203.7</v>
      </c>
      <c r="C9" s="64">
        <v>1.375E-2</v>
      </c>
      <c r="D9" s="12">
        <v>0.3</v>
      </c>
      <c r="E9" s="12">
        <v>291</v>
      </c>
      <c r="F9" s="11">
        <v>-87.240350000000007</v>
      </c>
      <c r="G9" s="64">
        <v>3.4</v>
      </c>
      <c r="H9" s="11">
        <v>-83.840350000000001</v>
      </c>
      <c r="I9" s="11">
        <v>69.246200000000002</v>
      </c>
      <c r="J9" s="12">
        <v>61.580829999999999</v>
      </c>
      <c r="K9" s="11">
        <v>7.6653700000000029</v>
      </c>
      <c r="L9" s="11">
        <v>276.34620000000001</v>
      </c>
      <c r="M9" s="11">
        <v>352.58082999999999</v>
      </c>
      <c r="N9" s="11">
        <v>-76.234629999999981</v>
      </c>
      <c r="W9" s="65"/>
    </row>
    <row r="10" spans="1:23">
      <c r="A10" s="22">
        <v>1993</v>
      </c>
      <c r="B10" s="10">
        <v>229.4</v>
      </c>
      <c r="C10" s="64">
        <v>1.2362040000000001E-2</v>
      </c>
      <c r="D10" s="12">
        <v>0.3</v>
      </c>
      <c r="E10" s="12">
        <v>157.5</v>
      </c>
      <c r="F10" s="11">
        <v>71.928052040000011</v>
      </c>
      <c r="G10" s="64">
        <v>2.6</v>
      </c>
      <c r="H10" s="11">
        <v>74.528052040000006</v>
      </c>
      <c r="I10" s="11">
        <v>214.2441</v>
      </c>
      <c r="J10" s="12">
        <v>82.190610000000007</v>
      </c>
      <c r="K10" s="11">
        <v>132.05349000000001</v>
      </c>
      <c r="L10" s="11">
        <v>446.2441</v>
      </c>
      <c r="M10" s="11">
        <v>239.69060999999999</v>
      </c>
      <c r="N10" s="11">
        <v>206.55349000000001</v>
      </c>
      <c r="W10" s="65"/>
    </row>
    <row r="11" spans="1:23">
      <c r="A11" s="22">
        <v>1994</v>
      </c>
      <c r="B11" s="10">
        <v>351.8</v>
      </c>
      <c r="C11" s="64">
        <v>1.33284305E-2</v>
      </c>
      <c r="D11" s="12">
        <v>0.1</v>
      </c>
      <c r="E11" s="12">
        <v>92.5</v>
      </c>
      <c r="F11" s="11">
        <v>259.31082843049995</v>
      </c>
      <c r="G11" s="64">
        <v>2.6</v>
      </c>
      <c r="H11" s="11">
        <v>261.91082843049998</v>
      </c>
      <c r="I11" s="11">
        <v>324.49520000000001</v>
      </c>
      <c r="J11" s="12">
        <v>71.867679999999993</v>
      </c>
      <c r="K11" s="11">
        <v>252.62752</v>
      </c>
      <c r="L11" s="11">
        <v>678.89520000000005</v>
      </c>
      <c r="M11" s="11">
        <v>164.36768000000001</v>
      </c>
      <c r="N11" s="11">
        <v>514.5275200000001</v>
      </c>
      <c r="V11" s="65"/>
      <c r="W11" s="65"/>
    </row>
    <row r="12" spans="1:23">
      <c r="A12" s="22">
        <v>1995</v>
      </c>
      <c r="B12" s="10">
        <v>349.5</v>
      </c>
      <c r="C12" s="64">
        <v>1.6925175139999998E-2</v>
      </c>
      <c r="D12" s="12">
        <v>0.2</v>
      </c>
      <c r="E12" s="12">
        <v>56</v>
      </c>
      <c r="F12" s="11">
        <v>293.39999999999998</v>
      </c>
      <c r="G12" s="64">
        <v>2.6</v>
      </c>
      <c r="H12" s="11">
        <v>296</v>
      </c>
      <c r="I12" s="11">
        <v>300.23129999999998</v>
      </c>
      <c r="J12" s="12">
        <v>136.06739999999999</v>
      </c>
      <c r="K12" s="11">
        <v>164.16389999999998</v>
      </c>
      <c r="L12" s="11">
        <v>652.33130000000006</v>
      </c>
      <c r="M12" s="11">
        <v>192.06739999999999</v>
      </c>
      <c r="N12" s="11">
        <v>460.26390000000004</v>
      </c>
      <c r="V12" s="65"/>
      <c r="W12" s="65"/>
    </row>
    <row r="13" spans="1:23">
      <c r="A13" s="22">
        <v>1996</v>
      </c>
      <c r="B13" s="10">
        <v>543.4</v>
      </c>
      <c r="C13" s="64">
        <v>2.1322070879999998E-2</v>
      </c>
      <c r="D13" s="12">
        <v>0</v>
      </c>
      <c r="E13" s="12">
        <v>36.700000000000003</v>
      </c>
      <c r="F13" s="11">
        <v>506.8</v>
      </c>
      <c r="G13" s="64">
        <v>2.2999999999999998</v>
      </c>
      <c r="H13" s="11">
        <v>509.1</v>
      </c>
      <c r="I13" s="11">
        <v>391.41989999999998</v>
      </c>
      <c r="J13" s="12">
        <v>199.91409999999999</v>
      </c>
      <c r="K13" s="11">
        <v>191.50579999999999</v>
      </c>
      <c r="L13" s="11">
        <v>937.11989999999992</v>
      </c>
      <c r="M13" s="11">
        <v>236.61410000000001</v>
      </c>
      <c r="N13" s="11">
        <v>700.50579999999991</v>
      </c>
      <c r="V13" s="65"/>
      <c r="W13" s="65"/>
    </row>
    <row r="14" spans="1:23">
      <c r="A14" s="22">
        <v>1997</v>
      </c>
      <c r="B14" s="10">
        <v>702.9</v>
      </c>
      <c r="C14" s="64">
        <v>2.0006678999999999E-2</v>
      </c>
      <c r="D14" s="12">
        <v>0.1</v>
      </c>
      <c r="E14" s="12">
        <v>21.3</v>
      </c>
      <c r="F14" s="11">
        <v>681.5</v>
      </c>
      <c r="G14" s="64">
        <v>3.3</v>
      </c>
      <c r="H14" s="11">
        <v>684.8</v>
      </c>
      <c r="I14" s="11">
        <v>414.05079999999998</v>
      </c>
      <c r="J14" s="12">
        <v>244.59719999999999</v>
      </c>
      <c r="K14" s="11">
        <v>169.45359999999999</v>
      </c>
      <c r="L14" s="11">
        <v>1120.2507999999998</v>
      </c>
      <c r="M14" s="11">
        <v>265.8972</v>
      </c>
      <c r="N14" s="11">
        <v>854.3535999999998</v>
      </c>
      <c r="V14" s="65"/>
      <c r="W14" s="65"/>
    </row>
    <row r="15" spans="1:23">
      <c r="A15" s="22">
        <v>1998</v>
      </c>
      <c r="B15" s="10">
        <v>779.4</v>
      </c>
      <c r="C15" s="64">
        <v>2.2543968330000001E-2</v>
      </c>
      <c r="D15" s="12">
        <v>0.1</v>
      </c>
      <c r="E15" s="12">
        <v>17.5</v>
      </c>
      <c r="F15" s="11">
        <v>761.90894396832994</v>
      </c>
      <c r="G15" s="64">
        <v>3.6</v>
      </c>
      <c r="H15" s="11">
        <v>765.50894396832996</v>
      </c>
      <c r="I15" s="11">
        <v>401.51190000000003</v>
      </c>
      <c r="J15" s="12">
        <v>182.20410000000001</v>
      </c>
      <c r="K15" s="11">
        <v>219.30780000000001</v>
      </c>
      <c r="L15" s="11">
        <v>1184.5119</v>
      </c>
      <c r="M15" s="11">
        <v>199.70410000000001</v>
      </c>
      <c r="N15" s="11">
        <v>984.80779999999993</v>
      </c>
      <c r="V15" s="65"/>
      <c r="W15" s="65"/>
    </row>
    <row r="16" spans="1:23">
      <c r="A16" s="22">
        <v>1999</v>
      </c>
      <c r="B16" s="10">
        <v>964</v>
      </c>
      <c r="C16" s="64">
        <v>2.197525761E-2</v>
      </c>
      <c r="D16" s="12">
        <v>0</v>
      </c>
      <c r="E16" s="12">
        <v>17.8</v>
      </c>
      <c r="F16" s="11">
        <v>946.21257525760996</v>
      </c>
      <c r="G16" s="64">
        <v>3.6</v>
      </c>
      <c r="H16" s="11">
        <v>949.81257525761009</v>
      </c>
      <c r="I16" s="11">
        <v>422.32150000000001</v>
      </c>
      <c r="J16" s="12">
        <v>276.6979</v>
      </c>
      <c r="K16" s="11">
        <v>145.62360000000001</v>
      </c>
      <c r="L16" s="11">
        <v>1389.9214999999999</v>
      </c>
      <c r="M16" s="11">
        <v>294.49790000000002</v>
      </c>
      <c r="N16" s="11">
        <v>1095.4235999999999</v>
      </c>
      <c r="O16" s="65">
        <f>H16+E16</f>
        <v>967.61257525761005</v>
      </c>
      <c r="P16" s="57">
        <f>[1]Sheet1!B110</f>
        <v>963.9586181640625</v>
      </c>
      <c r="Q16" s="57">
        <f>[1]Sheet1!C110</f>
        <v>0</v>
      </c>
      <c r="R16" s="57">
        <f>P16-Q16</f>
        <v>963.9586181640625</v>
      </c>
      <c r="S16" s="57">
        <f>[1]Sheet1!F110</f>
        <v>3.6096000671386719</v>
      </c>
      <c r="T16" s="57">
        <f>R16+S16</f>
        <v>967.56821823120117</v>
      </c>
      <c r="U16" s="65">
        <f>O16-T16</f>
        <v>4.4357026408874844E-2</v>
      </c>
      <c r="V16" s="65"/>
      <c r="W16" s="65"/>
    </row>
    <row r="17" spans="1:23">
      <c r="A17" s="22">
        <v>2000</v>
      </c>
      <c r="B17" s="10">
        <v>1339.3</v>
      </c>
      <c r="C17" s="64">
        <v>2.086089201E-2</v>
      </c>
      <c r="D17" s="12">
        <v>0.1</v>
      </c>
      <c r="E17" s="12">
        <v>17.5</v>
      </c>
      <c r="F17" s="11">
        <v>1321.8</v>
      </c>
      <c r="G17" s="64">
        <v>0.1</v>
      </c>
      <c r="H17" s="11">
        <v>1321.9</v>
      </c>
      <c r="I17" s="11">
        <v>504.19080000000002</v>
      </c>
      <c r="J17" s="12">
        <v>272.47019999999998</v>
      </c>
      <c r="K17" s="11">
        <v>231.72060000000005</v>
      </c>
      <c r="L17" s="11">
        <v>1843.5907999999999</v>
      </c>
      <c r="M17" s="11">
        <v>289.97019999999998</v>
      </c>
      <c r="N17" s="11">
        <v>1553.6206</v>
      </c>
      <c r="O17" s="65">
        <f t="shared" ref="O17:O22" si="0">H17+E17</f>
        <v>1339.4</v>
      </c>
      <c r="P17" s="57">
        <f>[1]Sheet1!B122</f>
        <v>1405.3499755859375</v>
      </c>
      <c r="Q17" s="57">
        <f>[1]Sheet1!C122</f>
        <v>66.099999999999994</v>
      </c>
      <c r="R17" s="57">
        <f t="shared" ref="R17:R22" si="1">P17-Q17</f>
        <v>1339.2499755859376</v>
      </c>
      <c r="S17" s="57">
        <f>[1]Sheet1!F122</f>
        <v>0.11217625439167023</v>
      </c>
      <c r="T17" s="57">
        <f t="shared" ref="T17:T22" si="2">R17+S17</f>
        <v>1339.3621518403293</v>
      </c>
      <c r="U17" s="65">
        <f t="shared" ref="U17:U22" si="3">O17-T17</f>
        <v>3.7848159670829773E-2</v>
      </c>
      <c r="V17" s="65"/>
      <c r="W17" s="65"/>
    </row>
    <row r="18" spans="1:23">
      <c r="A18" s="22">
        <v>2001</v>
      </c>
      <c r="B18" s="10">
        <v>1743</v>
      </c>
      <c r="C18" s="64">
        <v>30.872843004029999</v>
      </c>
      <c r="D18" s="12">
        <v>0.2</v>
      </c>
      <c r="E18" s="12">
        <v>17.5</v>
      </c>
      <c r="F18" s="11">
        <v>1725.5</v>
      </c>
      <c r="G18" s="64">
        <v>0.1</v>
      </c>
      <c r="H18" s="11">
        <v>1725.6</v>
      </c>
      <c r="I18" s="11">
        <v>579.18600000000004</v>
      </c>
      <c r="J18" s="12">
        <v>604.58860000000004</v>
      </c>
      <c r="K18" s="11">
        <v>-25.402600000000007</v>
      </c>
      <c r="L18" s="11">
        <v>2322.2860000000001</v>
      </c>
      <c r="M18" s="11">
        <v>622.08860000000004</v>
      </c>
      <c r="N18" s="11">
        <v>1700.1974</v>
      </c>
      <c r="O18" s="65">
        <f t="shared" si="0"/>
        <v>1743.1</v>
      </c>
      <c r="P18" s="57">
        <f>[1]Sheet1!B134</f>
        <v>1875.9266357421875</v>
      </c>
      <c r="Q18" s="57">
        <f>[1]Sheet1!C134</f>
        <v>163.80000000000001</v>
      </c>
      <c r="R18" s="57">
        <f t="shared" si="1"/>
        <v>1712.1266357421875</v>
      </c>
      <c r="S18" s="57">
        <f>[1]Sheet1!F134</f>
        <v>0.11283920705318451</v>
      </c>
      <c r="T18" s="57">
        <f t="shared" si="2"/>
        <v>1712.2394749492407</v>
      </c>
      <c r="U18" s="65">
        <f t="shared" si="3"/>
        <v>30.860525050759179</v>
      </c>
      <c r="V18" s="65"/>
      <c r="W18" s="65"/>
    </row>
    <row r="19" spans="1:23">
      <c r="A19" s="22">
        <v>2002</v>
      </c>
      <c r="B19" s="10">
        <v>1863.8000000000002</v>
      </c>
      <c r="C19" s="64">
        <v>103.82111927472</v>
      </c>
      <c r="D19" s="12">
        <v>0.4</v>
      </c>
      <c r="E19" s="12">
        <v>16.2</v>
      </c>
      <c r="F19" s="11">
        <v>1847.6000000000001</v>
      </c>
      <c r="G19" s="64">
        <v>0.1</v>
      </c>
      <c r="H19" s="11">
        <v>1847.7</v>
      </c>
      <c r="I19" s="11">
        <v>670.39790000000005</v>
      </c>
      <c r="J19" s="12">
        <v>616.45579999999995</v>
      </c>
      <c r="K19" s="11">
        <v>53.942100000000096</v>
      </c>
      <c r="L19" s="11">
        <v>2534.2979</v>
      </c>
      <c r="M19" s="11">
        <v>632.6558</v>
      </c>
      <c r="N19" s="11">
        <v>1901.6421</v>
      </c>
      <c r="O19" s="65">
        <f t="shared" si="0"/>
        <v>1863.9</v>
      </c>
      <c r="P19" s="57">
        <f>[1]Sheet1!B146</f>
        <v>1923.4803466796875</v>
      </c>
      <c r="Q19" s="57">
        <f>[1]Sheet1!C146</f>
        <v>163.5</v>
      </c>
      <c r="R19" s="57">
        <f t="shared" si="1"/>
        <v>1759.9803466796875</v>
      </c>
      <c r="S19" s="57">
        <f>[1]Sheet1!F146</f>
        <v>0.11208400875329971</v>
      </c>
      <c r="T19" s="57">
        <f t="shared" si="2"/>
        <v>1760.0924306884408</v>
      </c>
      <c r="U19" s="65">
        <f t="shared" si="3"/>
        <v>103.80756931155929</v>
      </c>
      <c r="V19" s="65"/>
      <c r="W19" s="65"/>
    </row>
    <row r="20" spans="1:23">
      <c r="A20" s="22">
        <v>2003</v>
      </c>
      <c r="B20" s="10">
        <v>2199.7999999999997</v>
      </c>
      <c r="C20" s="64">
        <v>192.16633880590001</v>
      </c>
      <c r="D20" s="12">
        <v>1.1000000000000001</v>
      </c>
      <c r="E20" s="12">
        <v>16.2</v>
      </c>
      <c r="F20" s="11">
        <v>2183.6</v>
      </c>
      <c r="G20" s="64">
        <v>0.1</v>
      </c>
      <c r="H20" s="11">
        <v>2183.6999999999998</v>
      </c>
      <c r="I20" s="11">
        <v>1002.229</v>
      </c>
      <c r="J20" s="12">
        <v>1042.1559999999999</v>
      </c>
      <c r="K20" s="11">
        <v>-39.926999999999907</v>
      </c>
      <c r="L20" s="11">
        <v>3202.1289999999999</v>
      </c>
      <c r="M20" s="11">
        <v>1058.356</v>
      </c>
      <c r="N20" s="11">
        <v>2143.7730000000001</v>
      </c>
      <c r="O20" s="65">
        <f t="shared" si="0"/>
        <v>2199.8999999999996</v>
      </c>
      <c r="P20" s="57">
        <f>[1]Sheet1!B158</f>
        <v>2257.93359375</v>
      </c>
      <c r="Q20" s="57">
        <f>[1]Sheet1!C158</f>
        <v>250.3</v>
      </c>
      <c r="R20" s="57">
        <f t="shared" si="1"/>
        <v>2007.63359375</v>
      </c>
      <c r="S20" s="57">
        <f>[1]Sheet1!F158</f>
        <v>0.1125153973698616</v>
      </c>
      <c r="T20" s="57">
        <f t="shared" si="2"/>
        <v>2007.7461091473699</v>
      </c>
      <c r="U20" s="65">
        <f t="shared" si="3"/>
        <v>192.15389085262973</v>
      </c>
      <c r="V20" s="65"/>
      <c r="W20" s="65"/>
    </row>
    <row r="21" spans="1:23">
      <c r="A21" s="22">
        <v>2004</v>
      </c>
      <c r="B21" s="10">
        <v>2711.5</v>
      </c>
      <c r="C21" s="64">
        <v>172.52254531139999</v>
      </c>
      <c r="D21" s="12">
        <v>1.9</v>
      </c>
      <c r="E21" s="12">
        <v>16.2</v>
      </c>
      <c r="F21" s="11">
        <v>2695.3</v>
      </c>
      <c r="G21" s="64">
        <v>0.1</v>
      </c>
      <c r="H21" s="11">
        <v>2695.4</v>
      </c>
      <c r="I21" s="11">
        <v>1262.04</v>
      </c>
      <c r="J21" s="12">
        <v>740.45899999999995</v>
      </c>
      <c r="K21" s="11">
        <v>521.58100000000002</v>
      </c>
      <c r="L21" s="11">
        <v>3973.64</v>
      </c>
      <c r="M21" s="11">
        <v>756.65899999999999</v>
      </c>
      <c r="N21" s="11">
        <v>3216.9809999999998</v>
      </c>
      <c r="O21" s="65">
        <f t="shared" si="0"/>
        <v>2711.6</v>
      </c>
      <c r="P21" s="57">
        <f>[1]Sheet1!B170</f>
        <v>2992.8759765625</v>
      </c>
      <c r="Q21" s="57">
        <f>[1]Sheet1!C170</f>
        <v>453.9</v>
      </c>
      <c r="R21" s="57">
        <f t="shared" si="1"/>
        <v>2538.9759765624999</v>
      </c>
      <c r="S21" s="57">
        <f>[1]Sheet1!F170</f>
        <v>0.11203142255544662</v>
      </c>
      <c r="T21" s="57">
        <f t="shared" si="2"/>
        <v>2539.0880079850554</v>
      </c>
      <c r="U21" s="65">
        <f t="shared" si="3"/>
        <v>172.51199201494455</v>
      </c>
      <c r="V21" s="65"/>
      <c r="W21" s="65"/>
    </row>
    <row r="22" spans="1:23">
      <c r="A22" s="22">
        <v>2005</v>
      </c>
      <c r="B22" s="10">
        <v>3988</v>
      </c>
      <c r="C22" s="64">
        <v>71.321670679359997</v>
      </c>
      <c r="D22" s="12">
        <v>1.6</v>
      </c>
      <c r="E22" s="12">
        <v>16.100000000000001</v>
      </c>
      <c r="F22" s="11">
        <v>3971.9</v>
      </c>
      <c r="G22" s="64">
        <v>0.1</v>
      </c>
      <c r="H22" s="11">
        <v>3972</v>
      </c>
      <c r="I22" s="11">
        <v>1407.1969999999999</v>
      </c>
      <c r="J22" s="12">
        <v>1151.6389999999999</v>
      </c>
      <c r="K22" s="11">
        <v>255.55799999999999</v>
      </c>
      <c r="L22" s="11">
        <v>5395.2969999999996</v>
      </c>
      <c r="M22" s="11">
        <v>1167.7389999999998</v>
      </c>
      <c r="N22" s="11">
        <v>4227.558</v>
      </c>
      <c r="O22" s="65">
        <f t="shared" si="0"/>
        <v>3988.1</v>
      </c>
      <c r="P22" s="57">
        <f>[1]Sheet1!B182</f>
        <v>4787.43896484375</v>
      </c>
      <c r="Q22" s="57">
        <f>[1]Sheet1!C182</f>
        <v>870.8</v>
      </c>
      <c r="R22" s="57">
        <f t="shared" si="1"/>
        <v>3916.6389648437498</v>
      </c>
      <c r="S22" s="57">
        <f>[1]Sheet1!F182</f>
        <v>0.11185710877180099</v>
      </c>
      <c r="T22" s="57">
        <f t="shared" si="2"/>
        <v>3916.7508219525216</v>
      </c>
      <c r="U22" s="65">
        <f t="shared" si="3"/>
        <v>71.34917804747829</v>
      </c>
      <c r="V22" s="65"/>
      <c r="W22" s="65"/>
    </row>
    <row r="23" spans="1:23">
      <c r="A23" s="22">
        <v>2006</v>
      </c>
      <c r="B23" s="10">
        <v>5185.6409790703874</v>
      </c>
      <c r="C23" s="64">
        <v>51.763467411200004</v>
      </c>
      <c r="D23" s="12">
        <v>1.2</v>
      </c>
      <c r="E23" s="12">
        <v>16.100000000000001</v>
      </c>
      <c r="F23" s="11">
        <v>5169.540979070387</v>
      </c>
      <c r="G23" s="64">
        <v>0.1</v>
      </c>
      <c r="H23" s="11">
        <v>5169.6409790703901</v>
      </c>
      <c r="I23" s="11">
        <v>1945.8320000000001</v>
      </c>
      <c r="J23" s="12">
        <v>948.76559999999995</v>
      </c>
      <c r="K23" s="11">
        <v>997.06640000000016</v>
      </c>
      <c r="L23" s="11">
        <v>7131.5729790703881</v>
      </c>
      <c r="M23" s="11">
        <v>964.86559999999997</v>
      </c>
      <c r="N23" s="11">
        <v>6166.707379070388</v>
      </c>
      <c r="V23" s="65"/>
      <c r="W23" s="65"/>
    </row>
    <row r="24" spans="1:23">
      <c r="A24" s="22">
        <v>2007</v>
      </c>
      <c r="B24" s="10">
        <v>6708.8517647302633</v>
      </c>
      <c r="C24" s="64">
        <v>35.444557684906719</v>
      </c>
      <c r="D24" s="12">
        <v>0.9</v>
      </c>
      <c r="E24" s="12">
        <v>14.8</v>
      </c>
      <c r="F24" s="11">
        <v>6694.0517647302631</v>
      </c>
      <c r="G24" s="64">
        <v>0.1</v>
      </c>
      <c r="H24" s="11">
        <v>6694.1517647302635</v>
      </c>
      <c r="I24" s="11">
        <v>1959.675</v>
      </c>
      <c r="J24" s="12">
        <v>1069.5429999999999</v>
      </c>
      <c r="K24" s="11">
        <v>890.13200000000006</v>
      </c>
      <c r="L24" s="11">
        <v>8668.6267647302629</v>
      </c>
      <c r="M24" s="11">
        <v>1084.3429999999998</v>
      </c>
      <c r="N24" s="11">
        <v>7584.2837647302631</v>
      </c>
      <c r="V24" s="65"/>
      <c r="W24" s="65"/>
    </row>
    <row r="25" spans="1:23">
      <c r="A25" s="22">
        <v>2008</v>
      </c>
      <c r="B25" s="10">
        <v>9441.3601787171247</v>
      </c>
      <c r="C25" s="64">
        <v>61.117473468126654</v>
      </c>
      <c r="D25" s="12">
        <v>1.1000000000000001</v>
      </c>
      <c r="E25" s="12">
        <v>16.100000000000001</v>
      </c>
      <c r="F25" s="11">
        <v>9425.2601787171243</v>
      </c>
      <c r="G25" s="64">
        <v>0.1</v>
      </c>
      <c r="H25" s="11">
        <v>9425.3601787171247</v>
      </c>
      <c r="I25" s="11">
        <v>2203.502</v>
      </c>
      <c r="J25" s="12">
        <v>953.25570000000005</v>
      </c>
      <c r="K25" s="11">
        <v>1250.2462999999998</v>
      </c>
      <c r="L25" s="11">
        <v>11644.962178717125</v>
      </c>
      <c r="M25" s="11">
        <v>969.35570000000007</v>
      </c>
      <c r="N25" s="11">
        <v>10675.606478717125</v>
      </c>
      <c r="V25" s="65"/>
      <c r="W25" s="65"/>
    </row>
    <row r="26" spans="1:23">
      <c r="A26" s="22">
        <v>2009</v>
      </c>
      <c r="B26" s="10">
        <v>8745.9271162452496</v>
      </c>
      <c r="C26" s="64">
        <v>94.421522802109124</v>
      </c>
      <c r="D26" s="12">
        <v>421.4</v>
      </c>
      <c r="E26" s="12">
        <v>0</v>
      </c>
      <c r="F26" s="11">
        <v>8745.9271162452496</v>
      </c>
      <c r="G26" s="64">
        <v>0.1</v>
      </c>
      <c r="H26" s="11">
        <v>8746.02711624525</v>
      </c>
      <c r="I26" s="11">
        <v>2739.3119999999999</v>
      </c>
      <c r="J26" s="12">
        <v>787.30769999999995</v>
      </c>
      <c r="K26" s="11">
        <v>1952.0043000000001</v>
      </c>
      <c r="L26" s="11">
        <v>11485.33911624525</v>
      </c>
      <c r="M26" s="11">
        <v>787.30769999999995</v>
      </c>
      <c r="N26" s="11">
        <v>10698.031416245251</v>
      </c>
      <c r="W26" s="65"/>
    </row>
    <row r="27" spans="1:23">
      <c r="A27" s="22">
        <v>2010</v>
      </c>
      <c r="B27" s="10">
        <v>9181.0752800494884</v>
      </c>
      <c r="C27" s="64">
        <v>111.23592817881345</v>
      </c>
      <c r="D27" s="12">
        <v>424.3</v>
      </c>
      <c r="E27" s="12">
        <v>0</v>
      </c>
      <c r="F27" s="11">
        <v>9181.0752800494884</v>
      </c>
      <c r="G27" s="64">
        <v>0.2</v>
      </c>
      <c r="H27" s="11">
        <v>9181.2752800494891</v>
      </c>
      <c r="I27" s="11">
        <v>2188.6320000000001</v>
      </c>
      <c r="J27" s="12">
        <v>730.55290000000002</v>
      </c>
      <c r="K27" s="11">
        <v>1458.0790999999999</v>
      </c>
      <c r="L27" s="11">
        <v>11369.907280049489</v>
      </c>
      <c r="M27" s="11">
        <v>730.55290000000002</v>
      </c>
      <c r="N27" s="11">
        <v>10639.354380049488</v>
      </c>
      <c r="W27" s="65"/>
    </row>
    <row r="28" spans="1:23">
      <c r="A28" s="22">
        <v>2011</v>
      </c>
      <c r="B28" s="10">
        <v>9982.5479734829241</v>
      </c>
      <c r="C28" s="64">
        <v>160.17428154805</v>
      </c>
      <c r="D28" s="12">
        <v>423.2</v>
      </c>
      <c r="E28" s="12">
        <v>0</v>
      </c>
      <c r="F28" s="11">
        <v>9982.5479734829241</v>
      </c>
      <c r="G28" s="64">
        <v>0.3</v>
      </c>
      <c r="H28" s="11">
        <v>9982.8479734829234</v>
      </c>
      <c r="I28" s="11">
        <v>2490.8919999999998</v>
      </c>
      <c r="J28" s="12">
        <v>723.04250000000002</v>
      </c>
      <c r="K28" s="11">
        <v>1767.8494999999998</v>
      </c>
      <c r="L28" s="11">
        <v>12473.739973482923</v>
      </c>
      <c r="M28" s="11">
        <v>723.04250000000002</v>
      </c>
      <c r="N28" s="11">
        <v>11750.697473482924</v>
      </c>
      <c r="W28" s="65"/>
    </row>
    <row r="29" spans="1:23">
      <c r="A29" s="22">
        <v>2012</v>
      </c>
      <c r="B29" s="10">
        <v>9370.2873321825791</v>
      </c>
      <c r="C29" s="64">
        <v>170.03219070684</v>
      </c>
      <c r="D29" s="12">
        <v>423.6</v>
      </c>
      <c r="E29" s="12">
        <v>0</v>
      </c>
      <c r="F29" s="11">
        <v>9370.2873321825791</v>
      </c>
      <c r="G29" s="64">
        <v>0.4</v>
      </c>
      <c r="H29" s="11">
        <v>9370.6873321825788</v>
      </c>
      <c r="I29" s="11">
        <v>3050.7759999999998</v>
      </c>
      <c r="J29" s="12">
        <v>614.16610000000003</v>
      </c>
      <c r="K29" s="11">
        <v>2436.6098999999999</v>
      </c>
      <c r="L29" s="11">
        <v>12421.463332182579</v>
      </c>
      <c r="M29" s="11">
        <v>614.16610000000003</v>
      </c>
      <c r="N29" s="11">
        <v>11807.297232182578</v>
      </c>
      <c r="W29" s="65"/>
    </row>
    <row r="30" spans="1:23">
      <c r="A30" s="22">
        <v>2013</v>
      </c>
      <c r="B30" s="10">
        <v>10175.881143186019</v>
      </c>
      <c r="C30" s="64">
        <v>188.85293658000001</v>
      </c>
      <c r="D30" s="12">
        <v>423.8</v>
      </c>
      <c r="E30" s="12">
        <v>0</v>
      </c>
      <c r="F30" s="11">
        <v>10175.881143186019</v>
      </c>
      <c r="G30" s="64">
        <v>0</v>
      </c>
      <c r="H30" s="11">
        <v>10175.881143186019</v>
      </c>
      <c r="I30" s="11">
        <v>3087.3429999999998</v>
      </c>
      <c r="J30" s="12">
        <v>745.21630000000005</v>
      </c>
      <c r="K30" s="11">
        <v>2342.1266999999998</v>
      </c>
      <c r="L30" s="11">
        <v>13263.22414318602</v>
      </c>
      <c r="M30" s="11">
        <v>745.21630000000005</v>
      </c>
      <c r="N30" s="11">
        <v>12518.00784318602</v>
      </c>
      <c r="W30" s="65"/>
    </row>
    <row r="31" spans="1:23">
      <c r="A31" s="22">
        <v>2014</v>
      </c>
      <c r="B31" s="10">
        <v>11496.948819671516</v>
      </c>
      <c r="C31" s="64">
        <v>180.56776483537001</v>
      </c>
      <c r="D31" s="12">
        <v>403.9</v>
      </c>
      <c r="E31" s="12">
        <v>0</v>
      </c>
      <c r="F31" s="11">
        <v>11496.948819671516</v>
      </c>
      <c r="G31" s="64">
        <v>0.2</v>
      </c>
      <c r="H31" s="11">
        <v>11497.148819671516</v>
      </c>
      <c r="I31" s="11">
        <v>3066.692</v>
      </c>
      <c r="J31" s="12">
        <v>790.61130000000003</v>
      </c>
      <c r="K31" s="11">
        <v>2276.0807</v>
      </c>
      <c r="L31" s="11">
        <v>14563.840819671517</v>
      </c>
      <c r="M31" s="11">
        <v>790.61130000000003</v>
      </c>
      <c r="N31" s="11">
        <v>13773.229519671517</v>
      </c>
      <c r="W31" s="65"/>
    </row>
    <row r="32" spans="1:23">
      <c r="A32" s="22">
        <v>2015</v>
      </c>
      <c r="B32" s="10">
        <v>9932.3760390447369</v>
      </c>
      <c r="C32" s="64">
        <v>144.99139234220999</v>
      </c>
      <c r="D32" s="12">
        <v>387.7</v>
      </c>
      <c r="E32" s="12">
        <v>0</v>
      </c>
      <c r="F32" s="11">
        <v>9932.3760390447369</v>
      </c>
      <c r="G32" s="64">
        <v>0.6</v>
      </c>
      <c r="H32" s="11">
        <v>9932.9760390447373</v>
      </c>
      <c r="I32" s="11">
        <v>3508.866</v>
      </c>
      <c r="J32" s="12">
        <v>811.46529999999996</v>
      </c>
      <c r="K32" s="11">
        <v>2697.4007000000001</v>
      </c>
      <c r="L32" s="11">
        <v>13441.842039044737</v>
      </c>
      <c r="M32" s="11">
        <v>811.46529999999996</v>
      </c>
      <c r="N32" s="11">
        <v>12630.376739044737</v>
      </c>
      <c r="W32" s="65"/>
    </row>
    <row r="33" spans="1:23">
      <c r="A33" s="22">
        <v>2016</v>
      </c>
      <c r="B33" s="10">
        <v>9462.8755316755505</v>
      </c>
      <c r="C33" s="64">
        <v>131.62602000000001</v>
      </c>
      <c r="D33" s="12">
        <v>325.64082136833002</v>
      </c>
      <c r="E33" s="12">
        <v>0</v>
      </c>
      <c r="F33" s="11">
        <v>9462.8755316755505</v>
      </c>
      <c r="G33" s="64">
        <v>2.9</v>
      </c>
      <c r="H33" s="11">
        <v>9465.7755316755502</v>
      </c>
      <c r="I33" s="11">
        <v>3343.8</v>
      </c>
      <c r="J33" s="12">
        <v>605.54849999999999</v>
      </c>
      <c r="K33" s="11">
        <v>2738.2</v>
      </c>
      <c r="L33" s="11">
        <v>12809.6</v>
      </c>
      <c r="M33" s="11">
        <v>605.54849999999999</v>
      </c>
      <c r="N33" s="11">
        <v>12204</v>
      </c>
      <c r="W33" s="65"/>
    </row>
    <row r="34" spans="1:23">
      <c r="A34" s="22">
        <v>2017</v>
      </c>
      <c r="B34" s="10">
        <v>8366.1559351627056</v>
      </c>
      <c r="C34" s="64">
        <v>97.14927380300999</v>
      </c>
      <c r="D34" s="12">
        <v>344.90805519038997</v>
      </c>
      <c r="E34" s="12">
        <v>0</v>
      </c>
      <c r="F34" s="11">
        <v>8366.1559351627056</v>
      </c>
      <c r="G34" s="64">
        <v>3.6</v>
      </c>
      <c r="H34" s="11">
        <v>8369.755935162706</v>
      </c>
      <c r="I34" s="11">
        <v>3332.5050000000001</v>
      </c>
      <c r="J34" s="12">
        <v>559.20000000000005</v>
      </c>
      <c r="K34" s="11">
        <v>2773.3245999999999</v>
      </c>
      <c r="L34" s="11">
        <v>11702.260935162707</v>
      </c>
      <c r="M34" s="11">
        <v>559.20000000000005</v>
      </c>
      <c r="N34" s="11">
        <v>11143.080535162708</v>
      </c>
      <c r="W34" s="65"/>
    </row>
    <row r="35" spans="1:23">
      <c r="A35" s="22">
        <v>2018</v>
      </c>
      <c r="B35" s="10">
        <v>7571.4498368172099</v>
      </c>
      <c r="C35" s="64">
        <v>117.12757312583</v>
      </c>
      <c r="D35" s="12">
        <v>336.51919087901001</v>
      </c>
      <c r="E35" s="12">
        <v>0</v>
      </c>
      <c r="F35" s="11">
        <v>7571.4498368172099</v>
      </c>
      <c r="G35" s="64">
        <v>3.6</v>
      </c>
      <c r="H35" s="11">
        <v>7575.0498368172102</v>
      </c>
      <c r="I35" s="11">
        <v>3420.3989999999999</v>
      </c>
      <c r="J35" s="12">
        <v>647.18240000000003</v>
      </c>
      <c r="K35" s="11">
        <v>2773.2165999999997</v>
      </c>
      <c r="L35" s="11">
        <v>10995.44883681721</v>
      </c>
      <c r="M35" s="11">
        <v>647.18240000000003</v>
      </c>
      <c r="N35" s="11">
        <v>10348.26643681721</v>
      </c>
      <c r="W35" s="65"/>
    </row>
    <row r="36" spans="1:23">
      <c r="A36" s="22">
        <v>2019</v>
      </c>
      <c r="B36" s="10">
        <v>6924.6532024513463</v>
      </c>
      <c r="C36" s="64">
        <v>131.66833917291001</v>
      </c>
      <c r="D36" s="12">
        <v>334.43064718752998</v>
      </c>
      <c r="E36" s="12">
        <v>0</v>
      </c>
      <c r="F36" s="11">
        <v>6924.6532024513463</v>
      </c>
      <c r="G36" s="64">
        <v>4.3</v>
      </c>
      <c r="H36" s="11">
        <v>6928.9532024513464</v>
      </c>
      <c r="I36" s="11">
        <v>3608.8989999999999</v>
      </c>
      <c r="J36" s="12">
        <v>918.58540000000005</v>
      </c>
      <c r="K36" s="11">
        <v>2690.3136</v>
      </c>
      <c r="L36" s="11">
        <v>10537.852202451346</v>
      </c>
      <c r="M36" s="11">
        <v>918.58540000000005</v>
      </c>
      <c r="N36" s="11">
        <v>9619.2668024513459</v>
      </c>
      <c r="W36" s="65"/>
    </row>
    <row r="37" spans="1:23" ht="15.75" customHeight="1">
      <c r="A37" s="108">
        <v>2020</v>
      </c>
      <c r="B37" s="109">
        <v>6949.0840525014564</v>
      </c>
      <c r="C37" s="66">
        <v>161.62216935578999</v>
      </c>
      <c r="D37" s="29">
        <v>348.59598565428001</v>
      </c>
      <c r="E37" s="29">
        <v>0</v>
      </c>
      <c r="F37" s="50">
        <v>6949.0840525014564</v>
      </c>
      <c r="G37" s="66">
        <v>4.6734421485629998</v>
      </c>
      <c r="H37" s="50">
        <v>6953.757494650019</v>
      </c>
      <c r="I37" s="50">
        <v>4060.3670000000002</v>
      </c>
      <c r="J37" s="29">
        <v>706.01059999999995</v>
      </c>
      <c r="K37" s="50">
        <v>3354.3564000000001</v>
      </c>
      <c r="L37" s="50">
        <v>11014.124494650019</v>
      </c>
      <c r="M37" s="50">
        <v>706.01059999999995</v>
      </c>
      <c r="N37" s="50">
        <v>10308.11389465002</v>
      </c>
      <c r="W37" s="65"/>
    </row>
    <row r="38" spans="1:23">
      <c r="A38" s="8"/>
      <c r="B38" s="42"/>
      <c r="C38" s="45"/>
      <c r="D38" s="37"/>
      <c r="E38" s="37"/>
      <c r="F38" s="43"/>
      <c r="G38" s="45"/>
      <c r="H38" s="43"/>
      <c r="I38" s="43"/>
      <c r="J38" s="37"/>
      <c r="K38" s="43"/>
      <c r="L38" s="43"/>
      <c r="M38" s="43"/>
      <c r="N38" s="43"/>
    </row>
    <row r="39" spans="1:23" ht="18.75" customHeight="1">
      <c r="A39" s="67" t="s">
        <v>271</v>
      </c>
    </row>
    <row r="40" spans="1:23" ht="19.5" customHeight="1">
      <c r="B40" s="68"/>
      <c r="C40" s="68"/>
      <c r="D40" s="68"/>
      <c r="E40" s="68"/>
      <c r="F40" s="68"/>
      <c r="G40" s="68"/>
      <c r="H40" s="68"/>
      <c r="I40" s="68"/>
      <c r="J40" s="68"/>
      <c r="K40" s="68"/>
      <c r="L40" s="68"/>
      <c r="M40" s="68"/>
      <c r="N40" s="69"/>
    </row>
    <row r="41" spans="1:23">
      <c r="B41" s="69"/>
      <c r="C41" s="69"/>
      <c r="D41" s="69"/>
      <c r="E41" s="69"/>
      <c r="F41" s="69"/>
      <c r="G41" s="69"/>
      <c r="H41" s="69"/>
      <c r="I41" s="69"/>
      <c r="J41" s="69"/>
      <c r="K41" s="69"/>
      <c r="L41" s="69"/>
      <c r="M41" s="69"/>
      <c r="N41" s="69"/>
    </row>
    <row r="42" spans="1:23">
      <c r="K42" s="65"/>
    </row>
    <row r="43" spans="1:23">
      <c r="K43" s="65"/>
    </row>
    <row r="44" spans="1:23">
      <c r="D44" s="43"/>
      <c r="K44" s="65"/>
    </row>
    <row r="47" spans="1:23">
      <c r="O47" s="27"/>
    </row>
    <row r="48" spans="1:23" ht="23.25" customHeight="1">
      <c r="O48" s="27"/>
    </row>
    <row r="49" spans="1:15">
      <c r="O49" s="27"/>
    </row>
    <row r="50" spans="1:15">
      <c r="A50" s="70"/>
      <c r="O50" s="27"/>
    </row>
    <row r="51" spans="1:15" ht="26.25" customHeight="1">
      <c r="A51" s="70"/>
      <c r="O51" s="27"/>
    </row>
    <row r="52" spans="1:15">
      <c r="A52" s="70"/>
      <c r="O52" s="71"/>
    </row>
    <row r="53" spans="1:15">
      <c r="O53" s="69"/>
    </row>
    <row r="54" spans="1:15">
      <c r="O54" s="69"/>
    </row>
    <row r="55" spans="1:15">
      <c r="O55" s="69"/>
    </row>
    <row r="56" spans="1:15">
      <c r="O56" s="69"/>
    </row>
    <row r="57" spans="1:15">
      <c r="A57" s="72"/>
      <c r="O57" s="69"/>
    </row>
    <row r="58" spans="1:15">
      <c r="O58" s="69"/>
    </row>
    <row r="59" spans="1:15">
      <c r="O59" s="69"/>
    </row>
    <row r="60" spans="1:15">
      <c r="O60" s="69"/>
    </row>
    <row r="61" spans="1:15">
      <c r="O61" s="69"/>
    </row>
    <row r="62" spans="1:15">
      <c r="O62" s="69"/>
    </row>
    <row r="63" spans="1:15">
      <c r="O63" s="69"/>
    </row>
    <row r="64" spans="1:15">
      <c r="A64" s="73"/>
      <c r="O64" s="69"/>
    </row>
    <row r="65" spans="2:15">
      <c r="O65" s="69"/>
    </row>
    <row r="66" spans="2:15">
      <c r="O66" s="69"/>
    </row>
    <row r="67" spans="2:15">
      <c r="O67" s="69"/>
    </row>
    <row r="68" spans="2:15">
      <c r="O68" s="69"/>
    </row>
    <row r="69" spans="2:15">
      <c r="O69" s="69"/>
    </row>
    <row r="70" spans="2:15">
      <c r="O70" s="69"/>
    </row>
    <row r="71" spans="2:15">
      <c r="O71" s="69"/>
    </row>
    <row r="72" spans="2:15">
      <c r="O72" s="69"/>
    </row>
    <row r="73" spans="2:15">
      <c r="O73" s="69"/>
    </row>
    <row r="74" spans="2:15">
      <c r="O74" s="69"/>
    </row>
    <row r="75" spans="2:15">
      <c r="O75" s="69"/>
    </row>
    <row r="76" spans="2:15">
      <c r="O76" s="69"/>
    </row>
    <row r="77" spans="2:15">
      <c r="B77" s="74"/>
      <c r="C77" s="69"/>
      <c r="D77" s="69"/>
      <c r="E77" s="69"/>
      <c r="F77" s="69"/>
      <c r="G77" s="69"/>
      <c r="H77" s="69"/>
      <c r="I77" s="69"/>
      <c r="J77" s="69"/>
      <c r="K77" s="69"/>
      <c r="L77" s="69"/>
      <c r="M77" s="69"/>
      <c r="N77" s="69"/>
      <c r="O77" s="69"/>
    </row>
    <row r="78" spans="2:15">
      <c r="B78" s="74"/>
      <c r="C78" s="69"/>
      <c r="D78" s="69"/>
      <c r="E78" s="69"/>
      <c r="F78" s="69"/>
      <c r="G78" s="69"/>
      <c r="H78" s="69"/>
      <c r="I78" s="69"/>
      <c r="J78" s="69"/>
      <c r="K78" s="69"/>
      <c r="L78" s="69"/>
      <c r="M78" s="69"/>
      <c r="N78" s="69"/>
      <c r="O78" s="69"/>
    </row>
    <row r="79" spans="2:15">
      <c r="B79" s="74"/>
      <c r="C79" s="69"/>
      <c r="D79" s="69"/>
      <c r="E79" s="69"/>
      <c r="F79" s="69"/>
      <c r="G79" s="69"/>
      <c r="H79" s="69"/>
      <c r="I79" s="69"/>
      <c r="J79" s="69"/>
      <c r="K79" s="69"/>
      <c r="L79" s="69"/>
      <c r="M79" s="69"/>
      <c r="N79" s="69"/>
      <c r="O79" s="69"/>
    </row>
    <row r="80" spans="2:15">
      <c r="B80" s="74"/>
      <c r="C80" s="69"/>
      <c r="D80" s="69"/>
      <c r="E80" s="69"/>
      <c r="F80" s="69"/>
      <c r="G80" s="69"/>
      <c r="H80" s="69"/>
      <c r="I80" s="69"/>
      <c r="J80" s="69"/>
      <c r="K80" s="69"/>
      <c r="L80" s="69"/>
      <c r="M80" s="69"/>
      <c r="N80" s="69"/>
      <c r="O80" s="69"/>
    </row>
    <row r="81" spans="2:15">
      <c r="B81" s="74"/>
      <c r="C81" s="69"/>
      <c r="D81" s="69"/>
      <c r="E81" s="69"/>
      <c r="F81" s="69"/>
      <c r="G81" s="69"/>
      <c r="H81" s="69"/>
      <c r="I81" s="69"/>
      <c r="J81" s="69"/>
      <c r="K81" s="69"/>
      <c r="L81" s="69"/>
      <c r="M81" s="69"/>
      <c r="N81" s="69"/>
      <c r="O81" s="69"/>
    </row>
    <row r="82" spans="2:15">
      <c r="B82" s="74"/>
      <c r="C82" s="69"/>
      <c r="D82" s="69"/>
      <c r="E82" s="69"/>
      <c r="F82" s="69"/>
      <c r="G82" s="69"/>
      <c r="H82" s="69"/>
      <c r="I82" s="69"/>
      <c r="J82" s="69"/>
      <c r="K82" s="69"/>
      <c r="L82" s="69"/>
      <c r="M82" s="69"/>
      <c r="N82" s="69"/>
      <c r="O82" s="69"/>
    </row>
    <row r="83" spans="2:15">
      <c r="B83" s="74"/>
      <c r="C83" s="69"/>
      <c r="D83" s="69"/>
      <c r="E83" s="69"/>
      <c r="F83" s="69"/>
      <c r="G83" s="69"/>
      <c r="H83" s="69"/>
      <c r="I83" s="69"/>
      <c r="J83" s="69"/>
      <c r="K83" s="69"/>
      <c r="L83" s="69"/>
      <c r="M83" s="69"/>
      <c r="N83" s="69"/>
      <c r="O83" s="69"/>
    </row>
    <row r="84" spans="2:15">
      <c r="B84" s="74"/>
      <c r="C84" s="69"/>
      <c r="D84" s="69"/>
      <c r="E84" s="69"/>
      <c r="F84" s="69"/>
      <c r="G84" s="69"/>
      <c r="H84" s="69"/>
      <c r="I84" s="69"/>
      <c r="J84" s="69"/>
      <c r="K84" s="69"/>
      <c r="L84" s="69"/>
      <c r="M84" s="69"/>
      <c r="N84" s="69"/>
      <c r="O84" s="69"/>
    </row>
    <row r="85" spans="2:15">
      <c r="B85" s="74"/>
      <c r="C85" s="69"/>
      <c r="D85" s="69"/>
      <c r="E85" s="69"/>
      <c r="F85" s="69"/>
      <c r="G85" s="69"/>
      <c r="H85" s="69"/>
      <c r="I85" s="69"/>
      <c r="J85" s="69"/>
      <c r="K85" s="69"/>
      <c r="L85" s="69"/>
      <c r="M85" s="69"/>
      <c r="N85" s="69"/>
      <c r="O85" s="69"/>
    </row>
    <row r="86" spans="2:15">
      <c r="B86" s="74"/>
      <c r="C86" s="69"/>
      <c r="D86" s="69"/>
      <c r="E86" s="69"/>
      <c r="F86" s="69"/>
      <c r="G86" s="69"/>
      <c r="H86" s="69"/>
      <c r="I86" s="69"/>
      <c r="J86" s="69"/>
      <c r="K86" s="69"/>
      <c r="L86" s="69"/>
      <c r="M86" s="69"/>
      <c r="N86" s="69"/>
      <c r="O86" s="69"/>
    </row>
    <row r="87" spans="2:15">
      <c r="B87" s="74"/>
      <c r="C87" s="69"/>
      <c r="D87" s="69"/>
      <c r="E87" s="69"/>
      <c r="F87" s="69"/>
      <c r="G87" s="69"/>
      <c r="H87" s="69"/>
      <c r="I87" s="69"/>
      <c r="J87" s="69"/>
      <c r="K87" s="69"/>
      <c r="L87" s="69"/>
      <c r="M87" s="69"/>
      <c r="N87" s="69"/>
      <c r="O87" s="69"/>
    </row>
    <row r="88" spans="2:15">
      <c r="B88" s="74"/>
      <c r="C88" s="69"/>
      <c r="D88" s="69"/>
      <c r="E88" s="69"/>
      <c r="F88" s="69"/>
      <c r="G88" s="69"/>
      <c r="H88" s="69"/>
      <c r="I88" s="69"/>
      <c r="J88" s="69"/>
      <c r="K88" s="69"/>
      <c r="L88" s="69"/>
      <c r="M88" s="69"/>
      <c r="N88" s="69"/>
      <c r="O88" s="69"/>
    </row>
    <row r="89" spans="2:15">
      <c r="B89" s="74"/>
      <c r="C89" s="69"/>
      <c r="D89" s="69"/>
      <c r="E89" s="69"/>
      <c r="F89" s="69"/>
      <c r="G89" s="69"/>
      <c r="H89" s="69"/>
      <c r="I89" s="69"/>
      <c r="J89" s="69"/>
      <c r="K89" s="69"/>
      <c r="L89" s="69"/>
      <c r="M89" s="69"/>
      <c r="N89" s="69"/>
      <c r="O89" s="69"/>
    </row>
    <row r="90" spans="2:15">
      <c r="B90" s="74"/>
      <c r="C90" s="69"/>
      <c r="D90" s="69"/>
      <c r="E90" s="69"/>
      <c r="F90" s="69"/>
      <c r="G90" s="69"/>
      <c r="H90" s="69"/>
      <c r="I90" s="69"/>
      <c r="J90" s="69"/>
      <c r="K90" s="69"/>
      <c r="L90" s="69"/>
      <c r="M90" s="69"/>
      <c r="N90" s="69"/>
      <c r="O90" s="69"/>
    </row>
    <row r="91" spans="2:15">
      <c r="B91" s="74"/>
      <c r="C91" s="69"/>
      <c r="D91" s="69"/>
      <c r="E91" s="69"/>
      <c r="F91" s="69"/>
      <c r="G91" s="69"/>
      <c r="H91" s="69"/>
      <c r="I91" s="69"/>
      <c r="J91" s="69"/>
      <c r="K91" s="69"/>
      <c r="L91" s="69"/>
      <c r="M91" s="69"/>
      <c r="N91" s="69"/>
      <c r="O91" s="69"/>
    </row>
  </sheetData>
  <customSheetViews>
    <customSheetView guid="{A7CAF2C5-39F9-42DB-8D54-87F1C45428C1}">
      <selection activeCell="P12" sqref="P12"/>
      <pageMargins left="0.84" right="0.7" top="0.75" bottom="0.75" header="0.3" footer="0.3"/>
      <pageSetup paperSize="5" orientation="landscape" r:id="rId1"/>
    </customSheetView>
    <customSheetView guid="{D5D9EAF4-7BA9-49E3-BE1A-B3C48A27549A}" showPageBreaks="1">
      <selection activeCell="P12" sqref="P12"/>
      <pageMargins left="0.84" right="0.7" top="0.75" bottom="0.75" header="0.3" footer="0.3"/>
      <pageSetup paperSize="5" orientation="landscape" r:id="rId2"/>
    </customSheetView>
    <customSheetView guid="{E6060216-00C8-46FF-98E3-81B4F8C2F5D4}" scale="85" topLeftCell="A7">
      <selection activeCell="P32" sqref="P32"/>
      <pageMargins left="0.84" right="0.7" top="0.75" bottom="0.75" header="0.3" footer="0.3"/>
      <pageSetup paperSize="5" orientation="landscape" r:id="rId3"/>
    </customSheetView>
    <customSheetView guid="{DFD43025-E9E3-4843-AC2B-F650B990DBED}" scale="85" topLeftCell="A7">
      <selection activeCell="P32" sqref="P32"/>
      <pageMargins left="0.84" right="0.7" top="0.75" bottom="0.75" header="0.3" footer="0.3"/>
      <pageSetup paperSize="5" orientation="landscape" r:id="rId4"/>
    </customSheetView>
    <customSheetView guid="{7E99A118-CF9C-4DA4-93C3-66837DF09715}">
      <selection activeCell="P12" sqref="P12"/>
      <pageMargins left="0.84" right="0.7" top="0.75" bottom="0.75" header="0.3" footer="0.3"/>
      <pageSetup paperSize="5" orientation="landscape" r:id="rId5"/>
    </customSheetView>
    <customSheetView guid="{F84C4122-9287-413C-B343-7D23815E91BD}" scale="85" topLeftCell="A7">
      <selection activeCell="P32" sqref="P32"/>
      <pageMargins left="0.84" right="0.7" top="0.75" bottom="0.75" header="0.3" footer="0.3"/>
      <pageSetup paperSize="5" orientation="landscape" r:id="rId6"/>
    </customSheetView>
    <customSheetView guid="{7D0DA75E-CE30-4207-8E0D-B057D58B8072}" hiddenColumns="1">
      <pane xSplit="1" ySplit="7" topLeftCell="B14" activePane="bottomRight" state="frozen"/>
      <selection pane="bottomRight" activeCell="I34" sqref="I34:L34"/>
      <pageMargins left="0.84" right="0.7" top="0.75" bottom="0.75" header="0.3" footer="0.3"/>
      <pageSetup paperSize="9" orientation="landscape" r:id="rId7"/>
    </customSheetView>
    <customSheetView guid="{CF5A155D-0946-463C-A625-7E288FCAB939}" hiddenColumns="1">
      <pane xSplit="1" ySplit="7" topLeftCell="B8" activePane="bottomRight" state="frozen"/>
      <selection pane="bottomRight" activeCell="E26" sqref="E26"/>
      <pageMargins left="0.84" right="0.7" top="0.75" bottom="0.75" header="0.3" footer="0.3"/>
      <pageSetup paperSize="9" orientation="landscape" r:id="rId8"/>
    </customSheetView>
    <customSheetView guid="{2D94A871-EE3A-476B-9EB3-7E292F91BDEE}" hiddenColumns="1">
      <pane xSplit="1" ySplit="7" topLeftCell="B29" activePane="bottomRight" state="frozen"/>
      <selection pane="bottomRight" activeCell="A3" sqref="A3:N3"/>
      <pageMargins left="0.84" right="0.7" top="0.75" bottom="0.75" header="0.3" footer="0.3"/>
      <pageSetup paperSize="9" orientation="landscape" r:id="rId9"/>
    </customSheetView>
    <customSheetView guid="{D62E2EE7-E87C-41F4-A243-332E64DD72AD}" hiddenColumns="1">
      <pane xSplit="1" ySplit="7" topLeftCell="B8" activePane="bottomRight" state="frozen"/>
      <selection pane="bottomRight" activeCell="A3" sqref="A3:N3"/>
      <pageMargins left="0.84" right="0.7" top="0.75" bottom="0.75" header="0.3" footer="0.3"/>
      <pageSetup paperSize="9" orientation="landscape" r:id="rId10"/>
    </customSheetView>
  </customSheetViews>
  <mergeCells count="15">
    <mergeCell ref="N6:N7"/>
    <mergeCell ref="C6:D6"/>
    <mergeCell ref="A1:N1"/>
    <mergeCell ref="A2:N2"/>
    <mergeCell ref="A3:N3"/>
    <mergeCell ref="A5:A7"/>
    <mergeCell ref="I5:N5"/>
    <mergeCell ref="B5:H5"/>
    <mergeCell ref="B6:B7"/>
    <mergeCell ref="E6:E7"/>
    <mergeCell ref="F6:F7"/>
    <mergeCell ref="G6:G7"/>
    <mergeCell ref="H6:H7"/>
    <mergeCell ref="L6:L7"/>
    <mergeCell ref="M6:M7"/>
  </mergeCells>
  <pageMargins left="0.84" right="0.7" top="0.75" bottom="0.75" header="0.3" footer="0.3"/>
  <pageSetup paperSize="9" orientation="landscape" r:id="rId1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2"/>
  <sheetViews>
    <sheetView zoomScale="130" zoomScaleNormal="130" workbookViewId="0">
      <pane xSplit="1" ySplit="4" topLeftCell="B5" activePane="bottomRight" state="frozen"/>
      <selection pane="topRight" activeCell="B1" sqref="B1"/>
      <selection pane="bottomLeft" activeCell="A5" sqref="A5"/>
      <selection pane="bottomRight" activeCell="G77" sqref="G77"/>
    </sheetView>
  </sheetViews>
  <sheetFormatPr defaultColWidth="9.140625" defaultRowHeight="12.75"/>
  <cols>
    <col min="1" max="1" width="12.85546875" style="27" customWidth="1"/>
    <col min="2" max="6" width="13.7109375" style="27" customWidth="1"/>
    <col min="7" max="7" width="14.85546875" style="27" customWidth="1"/>
    <col min="8" max="10" width="13.7109375" style="27" customWidth="1"/>
    <col min="11" max="16384" width="9.140625" style="27"/>
  </cols>
  <sheetData>
    <row r="1" spans="1:11" ht="22.5" customHeight="1">
      <c r="A1" s="345" t="s">
        <v>138</v>
      </c>
      <c r="B1" s="345"/>
      <c r="C1" s="345"/>
      <c r="D1" s="345"/>
      <c r="E1" s="345"/>
      <c r="F1" s="345"/>
      <c r="G1" s="345"/>
      <c r="H1" s="345"/>
      <c r="I1" s="345"/>
      <c r="J1" s="345"/>
    </row>
    <row r="2" spans="1:11" ht="18" customHeight="1">
      <c r="A2" s="355" t="s">
        <v>425</v>
      </c>
      <c r="B2" s="355"/>
      <c r="C2" s="355"/>
      <c r="D2" s="355"/>
      <c r="E2" s="355"/>
      <c r="F2" s="355"/>
      <c r="G2" s="355"/>
      <c r="H2" s="355"/>
      <c r="I2" s="355"/>
      <c r="J2" s="355"/>
    </row>
    <row r="4" spans="1:11" ht="45.75" customHeight="1">
      <c r="A4" s="129" t="s">
        <v>21</v>
      </c>
      <c r="B4" s="129" t="s">
        <v>120</v>
      </c>
      <c r="C4" s="129" t="s">
        <v>121</v>
      </c>
      <c r="D4" s="129" t="s">
        <v>122</v>
      </c>
      <c r="E4" s="129" t="s">
        <v>123</v>
      </c>
      <c r="F4" s="129" t="s">
        <v>124</v>
      </c>
      <c r="G4" s="129" t="s">
        <v>125</v>
      </c>
      <c r="H4" s="129" t="s">
        <v>126</v>
      </c>
      <c r="I4" s="129" t="s">
        <v>127</v>
      </c>
      <c r="J4" s="129" t="s">
        <v>142</v>
      </c>
      <c r="K4" s="71"/>
    </row>
    <row r="5" spans="1:11">
      <c r="A5" s="22">
        <v>1955</v>
      </c>
      <c r="B5" s="253">
        <v>1.72</v>
      </c>
      <c r="C5" s="254">
        <v>4.8</v>
      </c>
      <c r="D5" s="255" t="s">
        <v>14</v>
      </c>
      <c r="E5" s="255" t="s">
        <v>14</v>
      </c>
      <c r="F5" s="255" t="s">
        <v>14</v>
      </c>
      <c r="G5" s="255" t="s">
        <v>14</v>
      </c>
      <c r="H5" s="255" t="s">
        <v>14</v>
      </c>
      <c r="I5" s="255" t="s">
        <v>14</v>
      </c>
      <c r="J5" s="255" t="s">
        <v>14</v>
      </c>
      <c r="K5" s="71"/>
    </row>
    <row r="6" spans="1:11">
      <c r="A6" s="22">
        <v>1956</v>
      </c>
      <c r="B6" s="256">
        <v>1.72</v>
      </c>
      <c r="C6" s="257">
        <v>4.8</v>
      </c>
      <c r="D6" s="258" t="s">
        <v>14</v>
      </c>
      <c r="E6" s="258" t="s">
        <v>14</v>
      </c>
      <c r="F6" s="258" t="s">
        <v>14</v>
      </c>
      <c r="G6" s="258" t="s">
        <v>14</v>
      </c>
      <c r="H6" s="258" t="s">
        <v>14</v>
      </c>
      <c r="I6" s="258" t="s">
        <v>14</v>
      </c>
      <c r="J6" s="258" t="s">
        <v>14</v>
      </c>
      <c r="K6" s="71"/>
    </row>
    <row r="7" spans="1:11">
      <c r="A7" s="22">
        <v>1957</v>
      </c>
      <c r="B7" s="256">
        <v>1.72</v>
      </c>
      <c r="C7" s="257">
        <v>4.8</v>
      </c>
      <c r="D7" s="258" t="s">
        <v>14</v>
      </c>
      <c r="E7" s="258" t="s">
        <v>14</v>
      </c>
      <c r="F7" s="258" t="s">
        <v>14</v>
      </c>
      <c r="G7" s="258" t="s">
        <v>14</v>
      </c>
      <c r="H7" s="258" t="s">
        <v>14</v>
      </c>
      <c r="I7" s="258" t="s">
        <v>14</v>
      </c>
      <c r="J7" s="258" t="s">
        <v>14</v>
      </c>
      <c r="K7" s="71"/>
    </row>
    <row r="8" spans="1:11">
      <c r="A8" s="22">
        <v>1958</v>
      </c>
      <c r="B8" s="256">
        <v>1.71</v>
      </c>
      <c r="C8" s="257">
        <v>4.8</v>
      </c>
      <c r="D8" s="258" t="s">
        <v>14</v>
      </c>
      <c r="E8" s="258" t="s">
        <v>14</v>
      </c>
      <c r="F8" s="258" t="s">
        <v>14</v>
      </c>
      <c r="G8" s="258" t="s">
        <v>14</v>
      </c>
      <c r="H8" s="258" t="s">
        <v>14</v>
      </c>
      <c r="I8" s="258" t="s">
        <v>14</v>
      </c>
      <c r="J8" s="258" t="s">
        <v>14</v>
      </c>
      <c r="K8" s="71"/>
    </row>
    <row r="9" spans="1:11">
      <c r="A9" s="22">
        <v>1959</v>
      </c>
      <c r="B9" s="256">
        <v>1.71</v>
      </c>
      <c r="C9" s="257">
        <v>4.8</v>
      </c>
      <c r="D9" s="258" t="s">
        <v>14</v>
      </c>
      <c r="E9" s="258" t="s">
        <v>14</v>
      </c>
      <c r="F9" s="258" t="s">
        <v>14</v>
      </c>
      <c r="G9" s="258" t="s">
        <v>14</v>
      </c>
      <c r="H9" s="258" t="s">
        <v>14</v>
      </c>
      <c r="I9" s="258" t="s">
        <v>14</v>
      </c>
      <c r="J9" s="258" t="s">
        <v>14</v>
      </c>
      <c r="K9" s="71"/>
    </row>
    <row r="10" spans="1:11">
      <c r="A10" s="22">
        <v>1960</v>
      </c>
      <c r="B10" s="256">
        <v>1.71</v>
      </c>
      <c r="C10" s="257">
        <v>4.8</v>
      </c>
      <c r="D10" s="258" t="s">
        <v>14</v>
      </c>
      <c r="E10" s="258" t="s">
        <v>14</v>
      </c>
      <c r="F10" s="258" t="s">
        <v>14</v>
      </c>
      <c r="G10" s="258" t="s">
        <v>14</v>
      </c>
      <c r="H10" s="258" t="s">
        <v>14</v>
      </c>
      <c r="I10" s="258" t="s">
        <v>14</v>
      </c>
      <c r="J10" s="258" t="s">
        <v>14</v>
      </c>
      <c r="K10" s="71"/>
    </row>
    <row r="11" spans="1:11">
      <c r="A11" s="22">
        <v>1961</v>
      </c>
      <c r="B11" s="256">
        <v>1.71</v>
      </c>
      <c r="C11" s="257">
        <v>4.8</v>
      </c>
      <c r="D11" s="258" t="s">
        <v>14</v>
      </c>
      <c r="E11" s="258" t="s">
        <v>14</v>
      </c>
      <c r="F11" s="258" t="s">
        <v>14</v>
      </c>
      <c r="G11" s="258" t="s">
        <v>14</v>
      </c>
      <c r="H11" s="258" t="s">
        <v>14</v>
      </c>
      <c r="I11" s="258" t="s">
        <v>14</v>
      </c>
      <c r="J11" s="258" t="s">
        <v>14</v>
      </c>
      <c r="K11" s="71"/>
    </row>
    <row r="12" spans="1:11">
      <c r="A12" s="22">
        <v>1962</v>
      </c>
      <c r="B12" s="256">
        <v>1.71</v>
      </c>
      <c r="C12" s="257">
        <v>4.8</v>
      </c>
      <c r="D12" s="258" t="s">
        <v>14</v>
      </c>
      <c r="E12" s="258" t="s">
        <v>14</v>
      </c>
      <c r="F12" s="258" t="s">
        <v>14</v>
      </c>
      <c r="G12" s="258" t="s">
        <v>14</v>
      </c>
      <c r="H12" s="258" t="s">
        <v>14</v>
      </c>
      <c r="I12" s="258" t="s">
        <v>14</v>
      </c>
      <c r="J12" s="258" t="s">
        <v>14</v>
      </c>
      <c r="K12" s="71"/>
    </row>
    <row r="13" spans="1:11">
      <c r="A13" s="22">
        <v>1963</v>
      </c>
      <c r="B13" s="256">
        <v>1.71</v>
      </c>
      <c r="C13" s="257">
        <v>4.8</v>
      </c>
      <c r="D13" s="258" t="s">
        <v>14</v>
      </c>
      <c r="E13" s="258" t="s">
        <v>14</v>
      </c>
      <c r="F13" s="258" t="s">
        <v>14</v>
      </c>
      <c r="G13" s="258" t="s">
        <v>14</v>
      </c>
      <c r="H13" s="258" t="s">
        <v>14</v>
      </c>
      <c r="I13" s="258" t="s">
        <v>14</v>
      </c>
      <c r="J13" s="258" t="s">
        <v>14</v>
      </c>
      <c r="K13" s="71"/>
    </row>
    <row r="14" spans="1:11">
      <c r="A14" s="22">
        <v>1964</v>
      </c>
      <c r="B14" s="256">
        <v>1.72</v>
      </c>
      <c r="C14" s="257">
        <v>4.8</v>
      </c>
      <c r="D14" s="258" t="s">
        <v>14</v>
      </c>
      <c r="E14" s="258" t="s">
        <v>14</v>
      </c>
      <c r="F14" s="258" t="s">
        <v>14</v>
      </c>
      <c r="G14" s="258" t="s">
        <v>14</v>
      </c>
      <c r="H14" s="258" t="s">
        <v>14</v>
      </c>
      <c r="I14" s="258" t="s">
        <v>14</v>
      </c>
      <c r="J14" s="258" t="s">
        <v>14</v>
      </c>
      <c r="K14" s="71"/>
    </row>
    <row r="15" spans="1:11">
      <c r="A15" s="22">
        <v>1965</v>
      </c>
      <c r="B15" s="256">
        <v>1.72</v>
      </c>
      <c r="C15" s="257">
        <v>4.8</v>
      </c>
      <c r="D15" s="258" t="s">
        <v>14</v>
      </c>
      <c r="E15" s="258" t="s">
        <v>14</v>
      </c>
      <c r="F15" s="258" t="s">
        <v>14</v>
      </c>
      <c r="G15" s="258" t="s">
        <v>14</v>
      </c>
      <c r="H15" s="258" t="s">
        <v>14</v>
      </c>
      <c r="I15" s="258" t="s">
        <v>14</v>
      </c>
      <c r="J15" s="258" t="s">
        <v>14</v>
      </c>
      <c r="K15" s="71"/>
    </row>
    <row r="16" spans="1:11">
      <c r="A16" s="22">
        <v>1966</v>
      </c>
      <c r="B16" s="256">
        <v>1.72</v>
      </c>
      <c r="C16" s="257">
        <v>4.8</v>
      </c>
      <c r="D16" s="258" t="s">
        <v>14</v>
      </c>
      <c r="E16" s="258" t="s">
        <v>14</v>
      </c>
      <c r="F16" s="258" t="s">
        <v>14</v>
      </c>
      <c r="G16" s="258" t="s">
        <v>14</v>
      </c>
      <c r="H16" s="258" t="s">
        <v>14</v>
      </c>
      <c r="I16" s="258" t="s">
        <v>14</v>
      </c>
      <c r="J16" s="258" t="s">
        <v>14</v>
      </c>
      <c r="K16" s="71"/>
    </row>
    <row r="17" spans="1:11">
      <c r="A17" s="22">
        <v>1967</v>
      </c>
      <c r="B17" s="256">
        <v>1.75</v>
      </c>
      <c r="C17" s="257">
        <v>4.8</v>
      </c>
      <c r="D17" s="258" t="s">
        <v>14</v>
      </c>
      <c r="E17" s="258" t="s">
        <v>14</v>
      </c>
      <c r="F17" s="258" t="s">
        <v>14</v>
      </c>
      <c r="G17" s="258" t="s">
        <v>14</v>
      </c>
      <c r="H17" s="258" t="s">
        <v>14</v>
      </c>
      <c r="I17" s="258" t="s">
        <v>14</v>
      </c>
      <c r="J17" s="258" t="s">
        <v>14</v>
      </c>
      <c r="K17" s="71"/>
    </row>
    <row r="18" spans="1:11">
      <c r="A18" s="22">
        <v>1968</v>
      </c>
      <c r="B18" s="256">
        <v>2.0099999999999998</v>
      </c>
      <c r="C18" s="257">
        <v>4.8</v>
      </c>
      <c r="D18" s="258" t="s">
        <v>14</v>
      </c>
      <c r="E18" s="258" t="s">
        <v>14</v>
      </c>
      <c r="F18" s="258" t="s">
        <v>14</v>
      </c>
      <c r="G18" s="258" t="s">
        <v>14</v>
      </c>
      <c r="H18" s="258" t="s">
        <v>14</v>
      </c>
      <c r="I18" s="258" t="s">
        <v>14</v>
      </c>
      <c r="J18" s="258" t="s">
        <v>14</v>
      </c>
      <c r="K18" s="71"/>
    </row>
    <row r="19" spans="1:11">
      <c r="A19" s="22">
        <v>1969</v>
      </c>
      <c r="B19" s="256">
        <v>2.0099999999999998</v>
      </c>
      <c r="C19" s="257">
        <v>4.8</v>
      </c>
      <c r="D19" s="258" t="s">
        <v>14</v>
      </c>
      <c r="E19" s="258" t="s">
        <v>14</v>
      </c>
      <c r="F19" s="258" t="s">
        <v>14</v>
      </c>
      <c r="G19" s="258" t="s">
        <v>14</v>
      </c>
      <c r="H19" s="258" t="s">
        <v>14</v>
      </c>
      <c r="I19" s="258" t="s">
        <v>14</v>
      </c>
      <c r="J19" s="258" t="s">
        <v>14</v>
      </c>
      <c r="K19" s="71"/>
    </row>
    <row r="20" spans="1:11">
      <c r="A20" s="22">
        <v>1970</v>
      </c>
      <c r="B20" s="256">
        <v>2</v>
      </c>
      <c r="C20" s="257">
        <v>4.8</v>
      </c>
      <c r="D20" s="258" t="s">
        <v>14</v>
      </c>
      <c r="E20" s="258" t="s">
        <v>14</v>
      </c>
      <c r="F20" s="258" t="s">
        <v>14</v>
      </c>
      <c r="G20" s="258" t="s">
        <v>14</v>
      </c>
      <c r="H20" s="258" t="s">
        <v>14</v>
      </c>
      <c r="I20" s="258" t="s">
        <v>14</v>
      </c>
      <c r="J20" s="258" t="s">
        <v>14</v>
      </c>
      <c r="K20" s="71"/>
    </row>
    <row r="21" spans="1:11">
      <c r="A21" s="22">
        <v>1971</v>
      </c>
      <c r="B21" s="256">
        <v>1.96</v>
      </c>
      <c r="C21" s="257">
        <v>4.8</v>
      </c>
      <c r="D21" s="256">
        <v>1.9553072625698324</v>
      </c>
      <c r="E21" s="256">
        <v>6.2220246976286472E-3</v>
      </c>
      <c r="F21" s="258" t="s">
        <v>14</v>
      </c>
      <c r="G21" s="258" t="s">
        <v>14</v>
      </c>
      <c r="H21" s="258" t="s">
        <v>14</v>
      </c>
      <c r="I21" s="258" t="s">
        <v>14</v>
      </c>
      <c r="J21" s="258" t="s">
        <v>14</v>
      </c>
      <c r="K21" s="71"/>
    </row>
    <row r="22" spans="1:11">
      <c r="A22" s="22">
        <v>1972</v>
      </c>
      <c r="B22" s="256">
        <v>1.92</v>
      </c>
      <c r="C22" s="257">
        <v>4.8</v>
      </c>
      <c r="D22" s="256">
        <v>1.9284853354760947</v>
      </c>
      <c r="E22" s="256">
        <v>6.3647815421335272E-3</v>
      </c>
      <c r="F22" s="258" t="s">
        <v>14</v>
      </c>
      <c r="G22" s="258" t="s">
        <v>14</v>
      </c>
      <c r="H22" s="258" t="s">
        <v>14</v>
      </c>
      <c r="I22" s="258" t="s">
        <v>14</v>
      </c>
      <c r="J22" s="258" t="s">
        <v>14</v>
      </c>
      <c r="K22" s="71"/>
    </row>
    <row r="23" spans="1:11">
      <c r="A23" s="22">
        <v>1973</v>
      </c>
      <c r="B23" s="256">
        <v>1.96</v>
      </c>
      <c r="C23" s="257">
        <v>4.8</v>
      </c>
      <c r="D23" s="256">
        <v>1.9639278557114228</v>
      </c>
      <c r="E23" s="256">
        <v>6.993256502658151E-3</v>
      </c>
      <c r="F23" s="258" t="s">
        <v>14</v>
      </c>
      <c r="G23" s="258" t="s">
        <v>14</v>
      </c>
      <c r="H23" s="258" t="s">
        <v>14</v>
      </c>
      <c r="I23" s="258" t="s">
        <v>14</v>
      </c>
      <c r="J23" s="258" t="s">
        <v>14</v>
      </c>
      <c r="K23" s="71"/>
    </row>
    <row r="24" spans="1:11">
      <c r="A24" s="22">
        <v>1974</v>
      </c>
      <c r="B24" s="256">
        <v>2.0499999999999998</v>
      </c>
      <c r="C24" s="257">
        <v>4.8</v>
      </c>
      <c r="D24" s="256">
        <v>2.0677829332257414</v>
      </c>
      <c r="E24" s="256">
        <v>6.8101787256660681E-3</v>
      </c>
      <c r="F24" s="258" t="s">
        <v>14</v>
      </c>
      <c r="G24" s="258" t="s">
        <v>14</v>
      </c>
      <c r="H24" s="258" t="s">
        <v>14</v>
      </c>
      <c r="I24" s="258" t="s">
        <v>14</v>
      </c>
      <c r="J24" s="258" t="s">
        <v>14</v>
      </c>
      <c r="K24" s="71"/>
    </row>
    <row r="25" spans="1:11">
      <c r="A25" s="22">
        <v>1975</v>
      </c>
      <c r="B25" s="256">
        <v>2.17</v>
      </c>
      <c r="C25" s="257">
        <v>4.8</v>
      </c>
      <c r="D25" s="256">
        <v>2.1341463414634148</v>
      </c>
      <c r="E25" s="256">
        <v>7.11102372525888E-3</v>
      </c>
      <c r="F25" s="258" t="s">
        <v>14</v>
      </c>
      <c r="G25" s="258" t="s">
        <v>14</v>
      </c>
      <c r="H25" s="258" t="s">
        <v>14</v>
      </c>
      <c r="I25" s="258" t="s">
        <v>14</v>
      </c>
      <c r="J25" s="258" t="s">
        <v>14</v>
      </c>
      <c r="K25" s="71"/>
    </row>
    <row r="26" spans="1:11">
      <c r="A26" s="22">
        <v>1976</v>
      </c>
      <c r="B26" s="256">
        <v>2.44</v>
      </c>
      <c r="C26" s="257">
        <v>4.8</v>
      </c>
      <c r="D26" s="256">
        <v>2.4172775906479096</v>
      </c>
      <c r="E26" s="256">
        <v>8.3253719121059097E-3</v>
      </c>
      <c r="F26" s="258" t="s">
        <v>14</v>
      </c>
      <c r="G26" s="258" t="s">
        <v>14</v>
      </c>
      <c r="H26" s="258" t="s">
        <v>14</v>
      </c>
      <c r="I26" s="258" t="s">
        <v>14</v>
      </c>
      <c r="J26" s="258" t="s">
        <v>14</v>
      </c>
      <c r="K26" s="71"/>
    </row>
    <row r="27" spans="1:11">
      <c r="A27" s="22">
        <v>1977</v>
      </c>
      <c r="B27" s="256">
        <v>2.4</v>
      </c>
      <c r="C27" s="257">
        <v>4.1900000000000004</v>
      </c>
      <c r="D27" s="256">
        <v>2.1925817650283208</v>
      </c>
      <c r="E27" s="256">
        <v>1.0000833402783566E-2</v>
      </c>
      <c r="F27" s="258" t="s">
        <v>14</v>
      </c>
      <c r="G27" s="258" t="s">
        <v>14</v>
      </c>
      <c r="H27" s="258" t="s">
        <v>14</v>
      </c>
      <c r="I27" s="258" t="s">
        <v>14</v>
      </c>
      <c r="J27" s="258" t="s">
        <v>14</v>
      </c>
      <c r="K27" s="71"/>
    </row>
    <row r="28" spans="1:11">
      <c r="A28" s="22">
        <v>1978</v>
      </c>
      <c r="B28" s="256">
        <v>2.4</v>
      </c>
      <c r="C28" s="257">
        <v>4.6100000000000003</v>
      </c>
      <c r="D28" s="256">
        <v>2.0224151006994182</v>
      </c>
      <c r="E28" s="256">
        <v>1.2352032938754502E-2</v>
      </c>
      <c r="F28" s="258" t="s">
        <v>14</v>
      </c>
      <c r="G28" s="258" t="s">
        <v>14</v>
      </c>
      <c r="H28" s="258" t="s">
        <v>14</v>
      </c>
      <c r="I28" s="258" t="s">
        <v>14</v>
      </c>
      <c r="J28" s="258" t="s">
        <v>14</v>
      </c>
      <c r="K28" s="71"/>
    </row>
    <row r="29" spans="1:11">
      <c r="A29" s="22">
        <v>1979</v>
      </c>
      <c r="B29" s="256">
        <v>2.4</v>
      </c>
      <c r="C29" s="257">
        <v>5.09</v>
      </c>
      <c r="D29" s="256">
        <v>2.0540910647038682</v>
      </c>
      <c r="E29" s="256">
        <v>9.987515605493132E-3</v>
      </c>
      <c r="F29" s="258" t="s">
        <v>14</v>
      </c>
      <c r="G29" s="258" t="s">
        <v>14</v>
      </c>
      <c r="H29" s="258" t="s">
        <v>14</v>
      </c>
      <c r="I29" s="258" t="s">
        <v>14</v>
      </c>
      <c r="J29" s="258" t="s">
        <v>14</v>
      </c>
      <c r="K29" s="71"/>
    </row>
    <row r="30" spans="1:11">
      <c r="A30" s="22">
        <v>1980</v>
      </c>
      <c r="B30" s="256">
        <v>2.4</v>
      </c>
      <c r="C30" s="257">
        <v>5.58</v>
      </c>
      <c r="D30" s="256">
        <v>2.0092088740058598</v>
      </c>
      <c r="E30" s="256">
        <v>1.1816838995568684E-2</v>
      </c>
      <c r="F30" s="258" t="s">
        <v>14</v>
      </c>
      <c r="G30" s="258" t="s">
        <v>14</v>
      </c>
      <c r="H30" s="258" t="s">
        <v>14</v>
      </c>
      <c r="I30" s="258" t="s">
        <v>14</v>
      </c>
      <c r="J30" s="258" t="s">
        <v>14</v>
      </c>
      <c r="K30" s="71"/>
    </row>
    <row r="31" spans="1:11">
      <c r="A31" s="22">
        <v>1981</v>
      </c>
      <c r="B31" s="256">
        <v>2.4</v>
      </c>
      <c r="C31" s="257">
        <v>4.72</v>
      </c>
      <c r="D31" s="256">
        <v>2.0230970243614599</v>
      </c>
      <c r="E31" s="256">
        <v>1.0919017288444039E-2</v>
      </c>
      <c r="F31" s="258" t="s">
        <v>14</v>
      </c>
      <c r="G31" s="258" t="s">
        <v>14</v>
      </c>
      <c r="H31" s="258" t="s">
        <v>14</v>
      </c>
      <c r="I31" s="258" t="s">
        <v>14</v>
      </c>
      <c r="J31" s="258" t="s">
        <v>14</v>
      </c>
      <c r="K31" s="71"/>
    </row>
    <row r="32" spans="1:11">
      <c r="A32" s="22">
        <v>1982</v>
      </c>
      <c r="B32" s="256">
        <v>2.4</v>
      </c>
      <c r="C32" s="257">
        <v>4.07</v>
      </c>
      <c r="D32" s="256">
        <v>1.9516955354964625</v>
      </c>
      <c r="E32" s="256">
        <v>1.0225820195994887E-2</v>
      </c>
      <c r="F32" s="258" t="s">
        <v>14</v>
      </c>
      <c r="G32" s="258" t="s">
        <v>14</v>
      </c>
      <c r="H32" s="258" t="s">
        <v>14</v>
      </c>
      <c r="I32" s="258" t="s">
        <v>14</v>
      </c>
      <c r="J32" s="258" t="s">
        <v>14</v>
      </c>
      <c r="K32" s="71"/>
    </row>
    <row r="33" spans="1:19">
      <c r="A33" s="22">
        <v>1983</v>
      </c>
      <c r="B33" s="256">
        <v>2.4</v>
      </c>
      <c r="C33" s="257">
        <v>3.53</v>
      </c>
      <c r="D33" s="256">
        <v>1.9284853354760949</v>
      </c>
      <c r="E33" s="256">
        <v>1.0358221838584376E-2</v>
      </c>
      <c r="F33" s="258" t="s">
        <v>14</v>
      </c>
      <c r="G33" s="258" t="s">
        <v>14</v>
      </c>
      <c r="H33" s="258" t="s">
        <v>14</v>
      </c>
      <c r="I33" s="258" t="s">
        <v>14</v>
      </c>
      <c r="J33" s="258" t="s">
        <v>14</v>
      </c>
      <c r="K33" s="71"/>
    </row>
    <row r="34" spans="1:19">
      <c r="A34" s="22">
        <v>1984</v>
      </c>
      <c r="B34" s="256">
        <v>2.4</v>
      </c>
      <c r="C34" s="257">
        <v>3.11</v>
      </c>
      <c r="D34" s="256">
        <v>1.8158432322009534</v>
      </c>
      <c r="E34" s="256">
        <v>9.538950715421303E-3</v>
      </c>
      <c r="F34" s="258" t="s">
        <v>14</v>
      </c>
      <c r="G34" s="258" t="s">
        <v>14</v>
      </c>
      <c r="H34" s="258" t="s">
        <v>14</v>
      </c>
      <c r="I34" s="258" t="s">
        <v>14</v>
      </c>
      <c r="J34" s="258" t="s">
        <v>14</v>
      </c>
      <c r="K34" s="71"/>
    </row>
    <row r="35" spans="1:19">
      <c r="A35" s="22">
        <v>1985</v>
      </c>
      <c r="B35" s="256">
        <v>2.4500000000000002</v>
      </c>
      <c r="C35" s="257">
        <v>3.18</v>
      </c>
      <c r="D35" s="256">
        <v>1.7518770110833035</v>
      </c>
      <c r="E35" s="256">
        <v>1.2234706616729089E-2</v>
      </c>
      <c r="F35" s="258" t="s">
        <v>14</v>
      </c>
      <c r="G35" s="258" t="s">
        <v>14</v>
      </c>
      <c r="H35" s="258" t="s">
        <v>14</v>
      </c>
      <c r="I35" s="258" t="s">
        <v>14</v>
      </c>
      <c r="J35" s="258" t="s">
        <v>14</v>
      </c>
      <c r="K35" s="71"/>
    </row>
    <row r="36" spans="1:19">
      <c r="A36" s="22">
        <v>1986</v>
      </c>
      <c r="B36" s="256">
        <v>3.6</v>
      </c>
      <c r="C36" s="257">
        <v>5.28</v>
      </c>
      <c r="D36" s="256">
        <v>2.6068066618392471</v>
      </c>
      <c r="E36" s="256">
        <v>2.2741629816803537E-2</v>
      </c>
      <c r="F36" s="258" t="s">
        <v>14</v>
      </c>
      <c r="G36" s="258" t="s">
        <v>14</v>
      </c>
      <c r="H36" s="258" t="s">
        <v>14</v>
      </c>
      <c r="I36" s="258" t="s">
        <v>14</v>
      </c>
      <c r="J36" s="258" t="s">
        <v>14</v>
      </c>
      <c r="K36" s="71"/>
    </row>
    <row r="37" spans="1:19">
      <c r="A37" s="22">
        <v>1987</v>
      </c>
      <c r="B37" s="256">
        <v>3.6320000000000001</v>
      </c>
      <c r="C37" s="257">
        <v>6.7489999999999997</v>
      </c>
      <c r="D37" s="256">
        <v>2.7850000000000001</v>
      </c>
      <c r="E37" s="256">
        <v>2.9000000000000001E-2</v>
      </c>
      <c r="F37" s="258" t="s">
        <v>14</v>
      </c>
      <c r="G37" s="256">
        <v>0.65700000000000003</v>
      </c>
      <c r="H37" s="256">
        <v>1.806</v>
      </c>
      <c r="I37" s="256">
        <v>0.36099999999999999</v>
      </c>
      <c r="J37" s="256">
        <v>1.337</v>
      </c>
      <c r="K37" s="259"/>
    </row>
    <row r="38" spans="1:19">
      <c r="A38" s="22">
        <v>1988</v>
      </c>
      <c r="B38" s="256">
        <v>4.2869999999999999</v>
      </c>
      <c r="C38" s="257">
        <v>7.6760000000000002</v>
      </c>
      <c r="D38" s="256">
        <v>3.5979999999999999</v>
      </c>
      <c r="E38" s="256">
        <v>3.4000000000000002E-2</v>
      </c>
      <c r="F38" s="258" t="s">
        <v>14</v>
      </c>
      <c r="G38" s="256">
        <v>0.77500000000000002</v>
      </c>
      <c r="H38" s="256">
        <v>2.1320000000000001</v>
      </c>
      <c r="I38" s="256">
        <v>0.42599999999999999</v>
      </c>
      <c r="J38" s="256">
        <v>1.579</v>
      </c>
    </row>
    <row r="39" spans="1:19">
      <c r="A39" s="22">
        <v>1989</v>
      </c>
      <c r="B39" s="256">
        <v>4.2869999999999999</v>
      </c>
      <c r="C39" s="257">
        <v>6.9130000000000003</v>
      </c>
      <c r="D39" s="256">
        <v>3.7090000000000001</v>
      </c>
      <c r="E39" s="256">
        <v>0.29899999999999999</v>
      </c>
      <c r="F39" s="258" t="s">
        <v>14</v>
      </c>
      <c r="G39" s="256">
        <v>0.65800000000000003</v>
      </c>
      <c r="H39" s="256">
        <v>2.1320000000000001</v>
      </c>
      <c r="I39" s="256">
        <v>0.129</v>
      </c>
      <c r="J39" s="256">
        <v>1.579</v>
      </c>
    </row>
    <row r="40" spans="1:19">
      <c r="A40" s="22">
        <v>1990</v>
      </c>
      <c r="B40" s="256">
        <v>4.2869999999999999</v>
      </c>
      <c r="C40" s="257">
        <v>8.2609999999999992</v>
      </c>
      <c r="D40" s="256">
        <v>3.6960000000000002</v>
      </c>
      <c r="E40" s="256">
        <v>3.2000000000000001E-2</v>
      </c>
      <c r="F40" s="258" t="s">
        <v>14</v>
      </c>
      <c r="G40" s="256">
        <v>0.53</v>
      </c>
      <c r="H40" s="256">
        <v>2.1320000000000001</v>
      </c>
      <c r="I40" s="256">
        <v>4.3999999999999997E-2</v>
      </c>
      <c r="J40" s="256">
        <v>1.579</v>
      </c>
    </row>
    <row r="41" spans="1:19">
      <c r="A41" s="22">
        <v>1991</v>
      </c>
      <c r="B41" s="256">
        <v>4.2869999999999999</v>
      </c>
      <c r="C41" s="257">
        <v>7.59</v>
      </c>
      <c r="D41" s="256">
        <v>3.7360000000000002</v>
      </c>
      <c r="E41" s="256">
        <v>3.1E-2</v>
      </c>
      <c r="F41" s="258" t="s">
        <v>14</v>
      </c>
      <c r="G41" s="256">
        <v>0.40500000000000003</v>
      </c>
      <c r="H41" s="256">
        <v>2.1320000000000001</v>
      </c>
      <c r="I41" s="256">
        <v>0.04</v>
      </c>
      <c r="J41" s="256">
        <v>1.579</v>
      </c>
    </row>
    <row r="42" spans="1:19" ht="12.75" customHeight="1">
      <c r="A42" s="22">
        <v>1992</v>
      </c>
      <c r="B42" s="256">
        <v>4.2869999999999999</v>
      </c>
      <c r="C42" s="257">
        <v>7.5739999999999998</v>
      </c>
      <c r="D42" s="256">
        <v>3.5529999999999999</v>
      </c>
      <c r="E42" s="256">
        <v>3.4000000000000002E-2</v>
      </c>
      <c r="F42" s="258" t="s">
        <v>14</v>
      </c>
      <c r="G42" s="256">
        <v>0.189</v>
      </c>
      <c r="H42" s="256">
        <v>2.1320000000000001</v>
      </c>
      <c r="I42" s="256">
        <v>3.4000000000000002E-2</v>
      </c>
      <c r="J42" s="256">
        <v>1.579</v>
      </c>
      <c r="K42" s="260"/>
    </row>
    <row r="43" spans="1:19">
      <c r="A43" s="22">
        <v>1993</v>
      </c>
      <c r="B43" s="261">
        <v>5.7246789932250977</v>
      </c>
      <c r="C43" s="262">
        <v>8.7026357650756836</v>
      </c>
      <c r="D43" s="261">
        <v>4.4293098449707031</v>
      </c>
      <c r="E43" s="261">
        <v>5.4067932069301605E-2</v>
      </c>
      <c r="F43" s="258" t="s">
        <v>14</v>
      </c>
      <c r="G43" s="261">
        <v>0.22440055012702942</v>
      </c>
      <c r="H43" s="261">
        <v>2.8918566703796387</v>
      </c>
      <c r="I43" s="261">
        <v>4.5528952032327652E-2</v>
      </c>
      <c r="J43" s="261">
        <v>2.1042780876159668</v>
      </c>
      <c r="K43" s="260"/>
      <c r="L43" s="260"/>
      <c r="M43" s="260"/>
      <c r="N43" s="260"/>
      <c r="O43" s="260"/>
      <c r="P43" s="260"/>
      <c r="Q43" s="260"/>
      <c r="R43" s="260"/>
      <c r="S43" s="260"/>
    </row>
    <row r="44" spans="1:19">
      <c r="A44" s="22">
        <v>1994</v>
      </c>
      <c r="B44" s="261">
        <v>5.9262418746948242</v>
      </c>
      <c r="C44" s="262">
        <v>9.1149749755859375</v>
      </c>
      <c r="D44" s="261">
        <v>4.3579411506652832</v>
      </c>
      <c r="E44" s="261">
        <v>5.8129455894231796E-2</v>
      </c>
      <c r="F44" s="258" t="s">
        <v>14</v>
      </c>
      <c r="G44" s="261">
        <v>0.17911535501480103</v>
      </c>
      <c r="H44" s="261">
        <v>2.980032205581665</v>
      </c>
      <c r="I44" s="261">
        <v>4.3195940554141998E-2</v>
      </c>
      <c r="J44" s="261">
        <v>2.0851256847381592</v>
      </c>
      <c r="K44" s="260"/>
      <c r="L44" s="260"/>
      <c r="M44" s="260"/>
      <c r="N44" s="260"/>
      <c r="O44" s="260"/>
      <c r="P44" s="260"/>
      <c r="Q44" s="260"/>
      <c r="R44" s="260"/>
      <c r="S44" s="260"/>
    </row>
    <row r="45" spans="1:19">
      <c r="A45" s="22">
        <v>1995</v>
      </c>
      <c r="B45" s="261">
        <v>5.9465804100036621</v>
      </c>
      <c r="C45" s="262">
        <v>9.4194536209106445</v>
      </c>
      <c r="D45" s="261">
        <v>4.3528347015380859</v>
      </c>
      <c r="E45" s="261">
        <v>6.3717618584632874E-2</v>
      </c>
      <c r="F45" s="258" t="s">
        <v>14</v>
      </c>
      <c r="G45" s="261">
        <v>0.17046791315078735</v>
      </c>
      <c r="H45" s="261">
        <v>2.9878957271575928</v>
      </c>
      <c r="I45" s="261">
        <v>4.2150840163230896E-2</v>
      </c>
      <c r="J45" s="261">
        <v>2.1344153881072998</v>
      </c>
      <c r="K45" s="260"/>
      <c r="L45" s="260"/>
      <c r="M45" s="260"/>
      <c r="N45" s="260"/>
      <c r="O45" s="260"/>
      <c r="P45" s="260"/>
      <c r="Q45" s="260"/>
      <c r="R45" s="260"/>
      <c r="S45" s="260"/>
    </row>
    <row r="46" spans="1:19">
      <c r="A46" s="22">
        <v>1996</v>
      </c>
      <c r="B46" s="261">
        <v>6.0354232788085938</v>
      </c>
      <c r="C46" s="262">
        <v>9.5093183517456055</v>
      </c>
      <c r="D46" s="261">
        <v>4.4702200889587402</v>
      </c>
      <c r="E46" s="261">
        <v>5.5570684373378754E-2</v>
      </c>
      <c r="F46" s="258" t="s">
        <v>14</v>
      </c>
      <c r="G46" s="261">
        <v>0.16712987422943115</v>
      </c>
      <c r="H46" s="261">
        <v>3.0313441753387451</v>
      </c>
      <c r="I46" s="261">
        <v>4.4625509530305862E-2</v>
      </c>
      <c r="J46" s="261">
        <v>2.2262272834777832</v>
      </c>
      <c r="K46" s="260"/>
      <c r="L46" s="260"/>
      <c r="M46" s="260"/>
      <c r="N46" s="260"/>
      <c r="O46" s="260"/>
      <c r="P46" s="260"/>
      <c r="Q46" s="260"/>
      <c r="R46" s="260"/>
      <c r="S46" s="260"/>
    </row>
    <row r="47" spans="1:19">
      <c r="A47" s="22">
        <v>1997</v>
      </c>
      <c r="B47" s="261">
        <v>6.2845888137817383</v>
      </c>
      <c r="C47" s="262">
        <v>10.44699764251709</v>
      </c>
      <c r="D47" s="261">
        <v>4.6091108322143555</v>
      </c>
      <c r="E47" s="261">
        <v>5.2168469876050949E-2</v>
      </c>
      <c r="F47" s="258" t="s">
        <v>14</v>
      </c>
      <c r="G47" s="261">
        <v>0.17745135724544525</v>
      </c>
      <c r="H47" s="261">
        <v>3.1749615669250488</v>
      </c>
      <c r="I47" s="261">
        <v>4.4399190694093704E-2</v>
      </c>
      <c r="J47" s="261">
        <v>2.3471946716308594</v>
      </c>
      <c r="K47" s="260"/>
      <c r="L47" s="260"/>
      <c r="M47" s="260"/>
      <c r="N47" s="260"/>
      <c r="O47" s="260"/>
      <c r="P47" s="260"/>
      <c r="Q47" s="260"/>
      <c r="R47" s="260"/>
      <c r="S47" s="260"/>
    </row>
    <row r="48" spans="1:19">
      <c r="A48" s="22">
        <v>1998</v>
      </c>
      <c r="B48" s="261">
        <v>6.2982206344604492</v>
      </c>
      <c r="C48" s="262">
        <v>10.645323753356934</v>
      </c>
      <c r="D48" s="261">
        <v>4.3398370742797852</v>
      </c>
      <c r="E48" s="261">
        <v>4.8521570861339569E-2</v>
      </c>
      <c r="F48" s="258" t="s">
        <v>14</v>
      </c>
      <c r="G48" s="261">
        <v>0.17223912477493286</v>
      </c>
      <c r="H48" s="261">
        <v>3.2079625129699707</v>
      </c>
      <c r="I48" s="261">
        <v>4.2230624705553055E-2</v>
      </c>
      <c r="J48" s="261">
        <v>2.3759915828704834</v>
      </c>
      <c r="K48" s="260"/>
      <c r="L48" s="260"/>
      <c r="M48" s="260"/>
      <c r="N48" s="260"/>
      <c r="O48" s="260"/>
      <c r="P48" s="260"/>
      <c r="Q48" s="260"/>
      <c r="R48" s="260"/>
      <c r="S48" s="260"/>
    </row>
    <row r="49" spans="1:19">
      <c r="A49" s="22">
        <v>1999</v>
      </c>
      <c r="B49" s="261">
        <v>6.2996940612792969</v>
      </c>
      <c r="C49" s="262">
        <v>10.367968559265137</v>
      </c>
      <c r="D49" s="261">
        <v>4.3332080841064453</v>
      </c>
      <c r="E49" s="261">
        <v>5.5745460093021393E-2</v>
      </c>
      <c r="F49" s="261">
        <v>6.3139867782592773</v>
      </c>
      <c r="G49" s="261">
        <v>0.16156791150569916</v>
      </c>
      <c r="H49" s="261">
        <v>3.1967082023620605</v>
      </c>
      <c r="I49" s="261">
        <v>3.5890273749828339E-2</v>
      </c>
      <c r="J49" s="261">
        <v>2.3567066192626953</v>
      </c>
      <c r="K49" s="260"/>
      <c r="L49" s="260"/>
      <c r="M49" s="260"/>
      <c r="N49" s="260"/>
      <c r="O49" s="260"/>
      <c r="P49" s="260"/>
      <c r="Q49" s="260"/>
      <c r="R49" s="260"/>
      <c r="S49" s="260"/>
    </row>
    <row r="50" spans="1:19">
      <c r="A50" s="22">
        <v>2000</v>
      </c>
      <c r="B50" s="261">
        <v>6.2997794151306152</v>
      </c>
      <c r="C50" s="262">
        <v>9.7411870956420898</v>
      </c>
      <c r="D50" s="261">
        <v>4.3188390731811523</v>
      </c>
      <c r="E50" s="261">
        <v>5.8693394064903259E-2</v>
      </c>
      <c r="F50" s="261">
        <v>6.0073714256286621</v>
      </c>
      <c r="G50" s="261">
        <v>0.14671461284160614</v>
      </c>
      <c r="H50" s="261">
        <v>3.2061071395874023</v>
      </c>
      <c r="I50" s="261">
        <v>4.4575143605470657E-2</v>
      </c>
      <c r="J50" s="261">
        <v>2.3772673606872559</v>
      </c>
      <c r="K50" s="260"/>
      <c r="L50" s="260"/>
      <c r="M50" s="260"/>
      <c r="N50" s="260"/>
      <c r="O50" s="260"/>
      <c r="P50" s="260"/>
      <c r="Q50" s="260"/>
      <c r="R50" s="260"/>
      <c r="S50" s="260"/>
    </row>
    <row r="51" spans="1:19">
      <c r="A51" s="22">
        <v>2001</v>
      </c>
      <c r="B51" s="261">
        <v>6.2314434051513672</v>
      </c>
      <c r="C51" s="262">
        <v>9.113372802734375</v>
      </c>
      <c r="D51" s="261">
        <v>4.0915603637695313</v>
      </c>
      <c r="E51" s="261">
        <v>5.3350303322076797E-2</v>
      </c>
      <c r="F51" s="261">
        <v>5.663240909576416</v>
      </c>
      <c r="G51" s="261">
        <v>0.15041869878768921</v>
      </c>
      <c r="H51" s="261">
        <v>3.171036958694458</v>
      </c>
      <c r="I51" s="261">
        <v>3.3717453479766846E-2</v>
      </c>
      <c r="J51" s="261">
        <v>2.3563721179962158</v>
      </c>
      <c r="K51" s="260"/>
      <c r="L51" s="260"/>
      <c r="M51" s="260"/>
      <c r="N51" s="260"/>
      <c r="O51" s="260"/>
      <c r="P51" s="260"/>
      <c r="Q51" s="260"/>
      <c r="R51" s="260"/>
      <c r="S51" s="260"/>
    </row>
    <row r="52" spans="1:19">
      <c r="A52" s="22">
        <v>2002</v>
      </c>
      <c r="B52" s="261">
        <v>6.2473263740539551</v>
      </c>
      <c r="C52" s="262">
        <v>9.4925003051757813</v>
      </c>
      <c r="D52" s="261">
        <v>4.0201587677001953</v>
      </c>
      <c r="E52" s="261">
        <v>5.0097178667783737E-2</v>
      </c>
      <c r="F52" s="261">
        <v>5.972445011138916</v>
      </c>
      <c r="G52" s="261">
        <v>0.32851332426071167</v>
      </c>
      <c r="H52" s="261">
        <v>3.1662604808807373</v>
      </c>
      <c r="I52" s="261">
        <v>0.82575875520706177</v>
      </c>
      <c r="J52" s="261">
        <v>2.3587799072265625</v>
      </c>
      <c r="K52" s="260"/>
      <c r="L52" s="260"/>
      <c r="M52" s="260"/>
      <c r="N52" s="260"/>
      <c r="O52" s="260"/>
      <c r="P52" s="260"/>
      <c r="Q52" s="260"/>
      <c r="R52" s="260"/>
      <c r="S52" s="260"/>
    </row>
    <row r="53" spans="1:19">
      <c r="A53" s="22">
        <v>2003</v>
      </c>
      <c r="B53" s="261">
        <v>6.2951526641845703</v>
      </c>
      <c r="C53" s="262">
        <v>10.405948638916016</v>
      </c>
      <c r="D53" s="261">
        <v>4.5562572479248047</v>
      </c>
      <c r="E53" s="261">
        <v>5.4456982761621475E-2</v>
      </c>
      <c r="F53" s="261">
        <v>7.204984188079834</v>
      </c>
      <c r="G53" s="261">
        <v>0.10953225940465927</v>
      </c>
      <c r="H53" s="261">
        <v>3.1744153499603271</v>
      </c>
      <c r="I53" s="261">
        <v>3.2782915979623795E-2</v>
      </c>
      <c r="J53" s="261">
        <v>2.3658239841461182</v>
      </c>
      <c r="K53" s="260"/>
      <c r="L53" s="260"/>
      <c r="M53" s="260"/>
      <c r="N53" s="260"/>
      <c r="O53" s="260"/>
      <c r="P53" s="260"/>
      <c r="Q53" s="260"/>
      <c r="R53" s="260"/>
      <c r="S53" s="260"/>
    </row>
    <row r="54" spans="1:19">
      <c r="A54" s="22">
        <v>2004</v>
      </c>
      <c r="B54" s="261">
        <v>6.2989888191223145</v>
      </c>
      <c r="C54" s="262">
        <v>11.674154281616211</v>
      </c>
      <c r="D54" s="261">
        <v>4.9058170318603516</v>
      </c>
      <c r="E54" s="261">
        <v>5.8340493589639664E-2</v>
      </c>
      <c r="F54" s="261">
        <v>7.9244198799133301</v>
      </c>
      <c r="G54" s="261">
        <v>0.10270224511623383</v>
      </c>
      <c r="H54" s="261">
        <v>3.1872589588165283</v>
      </c>
      <c r="I54" s="261">
        <v>3.3642113208770752E-2</v>
      </c>
      <c r="J54" s="261">
        <v>2.3330252170562744</v>
      </c>
      <c r="K54" s="260"/>
      <c r="L54" s="260"/>
      <c r="M54" s="260"/>
      <c r="N54" s="260"/>
      <c r="O54" s="260"/>
      <c r="P54" s="260"/>
      <c r="Q54" s="260"/>
      <c r="R54" s="260"/>
      <c r="S54" s="260"/>
    </row>
    <row r="55" spans="1:19">
      <c r="A55" s="22">
        <v>2005</v>
      </c>
      <c r="B55" s="261">
        <v>6.2995901107788086</v>
      </c>
      <c r="C55" s="262">
        <v>11.632488250732422</v>
      </c>
      <c r="D55" s="261">
        <v>5.2848873138427734</v>
      </c>
      <c r="E55" s="261">
        <v>5.9484660625457764E-2</v>
      </c>
      <c r="F55" s="261">
        <v>7.8818154335021973</v>
      </c>
      <c r="G55" s="261">
        <v>0.1010638102889061</v>
      </c>
      <c r="H55" s="261">
        <v>3.189500093460083</v>
      </c>
      <c r="I55" s="261">
        <v>7.6858758926391602E-2</v>
      </c>
      <c r="J55" s="261">
        <v>2.3786334991455078</v>
      </c>
      <c r="K55" s="260"/>
      <c r="L55" s="260"/>
      <c r="M55" s="260"/>
      <c r="N55" s="260"/>
      <c r="O55" s="260"/>
      <c r="P55" s="260"/>
      <c r="Q55" s="260"/>
      <c r="R55" s="260"/>
      <c r="S55" s="260"/>
    </row>
    <row r="56" spans="1:19">
      <c r="A56" s="22">
        <v>2006</v>
      </c>
      <c r="B56" s="261">
        <v>6.3122010231018066</v>
      </c>
      <c r="C56" s="262">
        <v>11.832423210144043</v>
      </c>
      <c r="D56" s="261">
        <v>5.6764655113220215</v>
      </c>
      <c r="E56" s="261">
        <v>5.4463222622871399E-2</v>
      </c>
      <c r="F56" s="261">
        <v>8.0420246124267578</v>
      </c>
      <c r="G56" s="261">
        <v>9.6091441810131073E-2</v>
      </c>
      <c r="H56" s="261">
        <v>3.2171351909637451</v>
      </c>
      <c r="I56" s="261">
        <v>3.185693547129631E-2</v>
      </c>
      <c r="J56" s="261">
        <v>2.3932356834411621</v>
      </c>
      <c r="K56" s="260"/>
      <c r="L56" s="260"/>
      <c r="M56" s="260"/>
      <c r="N56" s="260"/>
      <c r="O56" s="260"/>
      <c r="P56" s="260"/>
      <c r="Q56" s="260"/>
      <c r="R56" s="260"/>
      <c r="S56" s="260"/>
    </row>
    <row r="57" spans="1:19">
      <c r="A57" s="22">
        <v>2007</v>
      </c>
      <c r="B57" s="261">
        <v>6.3281750679016113</v>
      </c>
      <c r="C57" s="262">
        <v>12.885173797607422</v>
      </c>
      <c r="D57" s="261">
        <v>6.0401811599731445</v>
      </c>
      <c r="E57" s="261">
        <v>5.3797725588083267E-2</v>
      </c>
      <c r="F57" s="261">
        <v>8.7989978790283203</v>
      </c>
      <c r="G57" s="261">
        <v>9.2084944248199463E-2</v>
      </c>
      <c r="H57" s="261">
        <v>3.2183945178985596</v>
      </c>
      <c r="I57" s="261">
        <v>3.1792234629392624E-2</v>
      </c>
      <c r="J57" s="261">
        <v>2.395920991897583</v>
      </c>
      <c r="K57" s="260"/>
      <c r="L57" s="260"/>
      <c r="M57" s="260"/>
      <c r="N57" s="260"/>
      <c r="O57" s="260"/>
      <c r="P57" s="260"/>
      <c r="Q57" s="260"/>
      <c r="R57" s="260"/>
      <c r="S57" s="260"/>
    </row>
    <row r="58" spans="1:19">
      <c r="A58" s="22">
        <v>2008</v>
      </c>
      <c r="B58" s="261">
        <v>6.2891058921813965</v>
      </c>
      <c r="C58" s="262">
        <v>11.859575271606445</v>
      </c>
      <c r="D58" s="261">
        <v>6.055328369140625</v>
      </c>
      <c r="E58" s="261">
        <v>6.0882531106472015E-2</v>
      </c>
      <c r="F58" s="261">
        <v>9.3961315155029297</v>
      </c>
      <c r="G58" s="261">
        <v>8.657393604516983E-2</v>
      </c>
      <c r="H58" s="261">
        <v>3.2009801864624023</v>
      </c>
      <c r="I58" s="261">
        <v>3.1415876001119614E-2</v>
      </c>
      <c r="J58" s="261">
        <v>2.3788228034973145</v>
      </c>
      <c r="K58" s="260"/>
      <c r="L58" s="260"/>
      <c r="M58" s="260"/>
      <c r="N58" s="260"/>
      <c r="O58" s="260"/>
      <c r="P58" s="260"/>
      <c r="Q58" s="260"/>
      <c r="R58" s="260"/>
      <c r="S58" s="260"/>
    </row>
    <row r="59" spans="1:19">
      <c r="A59" s="22">
        <v>2009</v>
      </c>
      <c r="B59" s="261">
        <v>6.3259115219116211</v>
      </c>
      <c r="C59" s="262">
        <v>10.098152160644531</v>
      </c>
      <c r="D59" s="261">
        <v>5.6910514831542969</v>
      </c>
      <c r="E59" s="261">
        <v>6.7938722670078278E-2</v>
      </c>
      <c r="F59" s="261">
        <v>8.9865846633911133</v>
      </c>
      <c r="G59" s="261">
        <v>7.1736909449100494E-2</v>
      </c>
      <c r="H59" s="261">
        <v>3.2190151214599609</v>
      </c>
      <c r="I59" s="261">
        <v>3.1587552279233932E-2</v>
      </c>
      <c r="J59" s="261">
        <v>2.3897867202758789</v>
      </c>
      <c r="K59" s="260"/>
      <c r="L59" s="260"/>
      <c r="M59" s="260"/>
      <c r="N59" s="260"/>
      <c r="O59" s="260"/>
      <c r="P59" s="260"/>
      <c r="Q59" s="260"/>
      <c r="R59" s="260"/>
      <c r="S59" s="260"/>
    </row>
    <row r="60" spans="1:19">
      <c r="A60" s="22">
        <v>2010</v>
      </c>
      <c r="B60" s="261">
        <v>6.3756928443908691</v>
      </c>
      <c r="C60" s="262">
        <v>10.044458389282227</v>
      </c>
      <c r="D60" s="261">
        <v>6.3054823875427246</v>
      </c>
      <c r="E60" s="261">
        <v>7.2916068136692047E-2</v>
      </c>
      <c r="F60" s="261">
        <v>8.5849838256835938</v>
      </c>
      <c r="G60" s="261">
        <v>7.3175288736820221E-2</v>
      </c>
      <c r="H60" s="261">
        <v>3.2543449401855469</v>
      </c>
      <c r="I60" s="261">
        <v>3.1706072390079498E-2</v>
      </c>
      <c r="J60" s="261">
        <v>2.4165632724761963</v>
      </c>
      <c r="K60" s="260"/>
      <c r="L60" s="260"/>
      <c r="M60" s="260"/>
      <c r="N60" s="260"/>
      <c r="O60" s="260"/>
      <c r="P60" s="260"/>
      <c r="Q60" s="260"/>
      <c r="R60" s="260"/>
      <c r="S60" s="260"/>
    </row>
    <row r="61" spans="1:19">
      <c r="A61" s="22">
        <v>2011</v>
      </c>
      <c r="B61" s="261">
        <v>6.4260789999999997</v>
      </c>
      <c r="C61" s="262">
        <v>10.45618</v>
      </c>
      <c r="D61" s="261">
        <v>6.6261559999999999</v>
      </c>
      <c r="E61" s="261">
        <v>8.0726660000000006E-2</v>
      </c>
      <c r="F61" s="261">
        <v>9.0374669999999995</v>
      </c>
      <c r="G61" s="261">
        <v>7.4813050000000006E-2</v>
      </c>
      <c r="H61" s="261">
        <v>3.2816390000000002</v>
      </c>
      <c r="I61" s="261">
        <v>3.1951239999999999E-2</v>
      </c>
      <c r="J61" s="261">
        <v>2.4320729999999999</v>
      </c>
      <c r="K61" s="260"/>
      <c r="L61" s="260"/>
      <c r="M61" s="260"/>
      <c r="N61" s="260"/>
      <c r="O61" s="260"/>
      <c r="P61" s="260"/>
      <c r="Q61" s="260"/>
      <c r="R61" s="260"/>
      <c r="S61" s="260"/>
    </row>
    <row r="62" spans="1:19">
      <c r="A62" s="22">
        <v>2012</v>
      </c>
      <c r="B62" s="261">
        <v>6.4349030000000003</v>
      </c>
      <c r="C62" s="262">
        <v>10.35951</v>
      </c>
      <c r="D62" s="261">
        <v>6.5786550000000004</v>
      </c>
      <c r="E62" s="261">
        <v>8.0691170000000007E-2</v>
      </c>
      <c r="F62" s="261">
        <v>8.3413780000000006</v>
      </c>
      <c r="G62" s="261">
        <v>7.2570620000000002E-2</v>
      </c>
      <c r="H62" s="261">
        <v>3.2916629999999998</v>
      </c>
      <c r="I62" s="261">
        <v>3.1854479999999998E-2</v>
      </c>
      <c r="J62" s="261">
        <v>2.4425430000000001</v>
      </c>
      <c r="K62" s="260"/>
      <c r="L62" s="260"/>
      <c r="M62" s="260"/>
      <c r="N62" s="260"/>
      <c r="O62" s="260"/>
      <c r="P62" s="260"/>
      <c r="Q62" s="260"/>
      <c r="R62" s="260"/>
      <c r="S62" s="260"/>
    </row>
    <row r="63" spans="1:19">
      <c r="A63" s="22">
        <v>2013</v>
      </c>
      <c r="B63" s="261">
        <v>6.4425850000000002</v>
      </c>
      <c r="C63" s="262">
        <v>10.23128</v>
      </c>
      <c r="D63" s="261">
        <v>6.4165770000000002</v>
      </c>
      <c r="E63" s="261">
        <v>6.615058E-2</v>
      </c>
      <c r="F63" s="261">
        <v>8.6617169999999994</v>
      </c>
      <c r="G63" s="261">
        <v>6.4281489999999997E-2</v>
      </c>
      <c r="H63" s="261">
        <v>3.2935400000000001</v>
      </c>
      <c r="I63" s="261">
        <v>3.2903639999999998E-2</v>
      </c>
      <c r="J63" s="261">
        <v>2.4467789999999998</v>
      </c>
      <c r="K63" s="260"/>
      <c r="L63" s="260"/>
      <c r="M63" s="260"/>
      <c r="N63" s="260"/>
      <c r="O63" s="260"/>
      <c r="P63" s="260"/>
      <c r="Q63" s="260"/>
      <c r="R63" s="260"/>
      <c r="S63" s="260"/>
    </row>
    <row r="64" spans="1:19">
      <c r="A64" s="22">
        <v>2014</v>
      </c>
      <c r="B64" s="261">
        <v>6.4085739999999998</v>
      </c>
      <c r="C64" s="262">
        <v>10.7882</v>
      </c>
      <c r="D64" s="261">
        <v>5.9750240000000003</v>
      </c>
      <c r="E64" s="261">
        <v>6.0680970000000001E-2</v>
      </c>
      <c r="F64" s="261">
        <v>8.6830660000000002</v>
      </c>
      <c r="G64" s="261">
        <v>5.7806080000000003E-2</v>
      </c>
      <c r="H64" s="261">
        <v>3.277631</v>
      </c>
      <c r="I64" s="261">
        <v>3.1427799999999999E-2</v>
      </c>
      <c r="J64" s="261">
        <v>2.4383819999999998</v>
      </c>
      <c r="K64" s="260"/>
      <c r="M64" s="260"/>
      <c r="N64" s="260"/>
      <c r="O64" s="260"/>
      <c r="P64" s="260"/>
      <c r="Q64" s="260"/>
      <c r="R64" s="260"/>
      <c r="S64" s="260"/>
    </row>
    <row r="65" spans="1:21">
      <c r="A65" s="22">
        <v>2015</v>
      </c>
      <c r="B65" s="261">
        <v>6.3775539999999999</v>
      </c>
      <c r="C65" s="262">
        <v>10.05688</v>
      </c>
      <c r="D65" s="261">
        <v>5.1793440000000004</v>
      </c>
      <c r="E65" s="261">
        <v>5.4566669999999998E-2</v>
      </c>
      <c r="F65" s="261">
        <v>7.3032409999999999</v>
      </c>
      <c r="G65" s="261">
        <v>5.4499609999999997E-2</v>
      </c>
      <c r="H65" s="261">
        <v>3.2836599999999998</v>
      </c>
      <c r="I65" s="261">
        <v>3.1225309999999999E-2</v>
      </c>
      <c r="J65" s="261">
        <v>2.4485220000000001</v>
      </c>
      <c r="K65" s="260"/>
      <c r="M65" s="260"/>
      <c r="N65" s="260"/>
      <c r="O65" s="260"/>
      <c r="P65" s="260"/>
      <c r="Q65" s="260"/>
      <c r="R65" s="260"/>
      <c r="S65" s="260"/>
    </row>
    <row r="66" spans="1:21">
      <c r="A66" s="22">
        <v>2016</v>
      </c>
      <c r="B66" s="261">
        <v>6.6715070000000001</v>
      </c>
      <c r="C66" s="262">
        <v>9.4050890000000003</v>
      </c>
      <c r="D66" s="261">
        <v>5.2478160000000003</v>
      </c>
      <c r="E66" s="261">
        <v>6.4232789999999998E-2</v>
      </c>
      <c r="F66" s="261">
        <v>7.6601549999999996</v>
      </c>
      <c r="G66" s="261">
        <v>5.3331190000000001E-2</v>
      </c>
      <c r="H66" s="261">
        <v>3.4586000000000001</v>
      </c>
      <c r="I66" s="261">
        <v>3.2664779999999997E-2</v>
      </c>
      <c r="J66" s="261">
        <v>2.5787589999999998</v>
      </c>
      <c r="K66" s="260"/>
      <c r="M66" s="260"/>
      <c r="N66" s="260"/>
      <c r="O66" s="260"/>
      <c r="P66" s="260"/>
      <c r="Q66" s="260"/>
      <c r="R66" s="260"/>
      <c r="S66" s="260"/>
    </row>
    <row r="67" spans="1:21" ht="12.6" customHeight="1">
      <c r="A67" s="22">
        <v>2017</v>
      </c>
      <c r="B67" s="261">
        <v>6.7795249999999996</v>
      </c>
      <c r="C67" s="262">
        <v>9.1537419999999994</v>
      </c>
      <c r="D67" s="261">
        <v>5.4516900000000001</v>
      </c>
      <c r="E67" s="261">
        <v>6.2779959999999996E-2</v>
      </c>
      <c r="F67" s="261">
        <v>8.0093080000000008</v>
      </c>
      <c r="G67" s="261">
        <v>5.2980590000000001E-2</v>
      </c>
      <c r="H67" s="261">
        <v>3.5194920000000001</v>
      </c>
      <c r="I67" s="261">
        <v>3.2629360000000003E-2</v>
      </c>
      <c r="J67" s="261">
        <v>2.6131579999999999</v>
      </c>
      <c r="K67" s="260"/>
      <c r="L67" s="260"/>
      <c r="M67" s="260"/>
      <c r="N67" s="260"/>
      <c r="O67" s="260"/>
      <c r="P67" s="260"/>
      <c r="Q67" s="260"/>
      <c r="R67" s="260"/>
      <c r="S67" s="260"/>
    </row>
    <row r="68" spans="1:21" ht="12.6" customHeight="1">
      <c r="A68" s="22">
        <v>2018</v>
      </c>
      <c r="B68" s="261">
        <v>6.7813249999999998</v>
      </c>
      <c r="C68" s="262">
        <v>9.5572320000000008</v>
      </c>
      <c r="D68" s="261">
        <v>5.4918490000000002</v>
      </c>
      <c r="E68" s="261">
        <v>6.4201969999999997E-2</v>
      </c>
      <c r="F68" s="261">
        <v>8.4499750000000002</v>
      </c>
      <c r="G68" s="261">
        <v>5.2680060000000001E-2</v>
      </c>
      <c r="H68" s="261">
        <v>3.5200369999999999</v>
      </c>
      <c r="I68" s="261">
        <v>3.2276409999999998E-2</v>
      </c>
      <c r="J68" s="261">
        <v>2.6081219999999998</v>
      </c>
      <c r="K68" s="260"/>
      <c r="L68" s="260"/>
      <c r="M68" s="260"/>
      <c r="N68" s="260"/>
      <c r="O68" s="260"/>
      <c r="P68" s="260"/>
      <c r="Q68" s="260"/>
      <c r="R68" s="260"/>
      <c r="S68" s="260"/>
    </row>
    <row r="69" spans="1:21" ht="12" customHeight="1">
      <c r="A69" s="22">
        <v>2019</v>
      </c>
      <c r="B69" s="261">
        <v>6.7799719999999999</v>
      </c>
      <c r="C69" s="262">
        <v>9.12941</v>
      </c>
      <c r="D69" s="261">
        <v>5.3813199999999997</v>
      </c>
      <c r="E69" s="261">
        <v>6.5303650000000005E-2</v>
      </c>
      <c r="F69" s="261">
        <v>8.0223840000000006</v>
      </c>
      <c r="G69" s="261">
        <v>5.0846040000000002E-2</v>
      </c>
      <c r="H69" s="261">
        <v>3.519933</v>
      </c>
      <c r="I69" s="261">
        <v>3.2109060000000002E-2</v>
      </c>
      <c r="J69" s="261">
        <v>2.6061740000000002</v>
      </c>
    </row>
    <row r="70" spans="1:21" ht="12" customHeight="1">
      <c r="A70" s="22">
        <v>2020</v>
      </c>
      <c r="B70" s="261">
        <v>6.7802910000000001</v>
      </c>
      <c r="C70" s="262">
        <v>9.2181929999999994</v>
      </c>
      <c r="D70" s="261">
        <v>5.3627000000000002</v>
      </c>
      <c r="E70" s="261">
        <v>6.6641320000000004E-2</v>
      </c>
      <c r="F70" s="261">
        <v>8.2307389999999998</v>
      </c>
      <c r="G70" s="261">
        <v>4.7674830000000001E-2</v>
      </c>
      <c r="H70" s="261">
        <v>3.5265209999999998</v>
      </c>
      <c r="I70" s="261">
        <v>3.204481E-2</v>
      </c>
      <c r="J70" s="261">
        <v>2.6083120000000002</v>
      </c>
    </row>
    <row r="71" spans="1:21">
      <c r="A71" s="396" t="s">
        <v>271</v>
      </c>
      <c r="B71" s="397"/>
      <c r="C71" s="397"/>
      <c r="D71" s="397"/>
      <c r="E71" s="397"/>
      <c r="F71" s="397"/>
      <c r="G71" s="397"/>
      <c r="H71" s="397"/>
      <c r="I71" s="397"/>
      <c r="J71" s="397"/>
      <c r="K71" s="174"/>
      <c r="L71" s="174"/>
      <c r="M71" s="123"/>
      <c r="N71" s="123"/>
      <c r="O71" s="123"/>
      <c r="P71" s="123"/>
      <c r="Q71" s="123"/>
      <c r="R71" s="123"/>
      <c r="S71" s="123"/>
      <c r="T71" s="123"/>
      <c r="U71" s="123"/>
    </row>
    <row r="72" spans="1:21" s="57" customFormat="1" ht="15">
      <c r="A72" s="77" t="s">
        <v>295</v>
      </c>
      <c r="B72" s="27"/>
      <c r="C72" s="27"/>
      <c r="D72" s="27"/>
      <c r="E72" s="27"/>
      <c r="F72" s="27"/>
      <c r="G72" s="27"/>
      <c r="H72" s="27"/>
      <c r="I72" s="27"/>
      <c r="J72" s="27"/>
    </row>
    <row r="73" spans="1:21" s="57" customFormat="1" ht="15"/>
    <row r="74" spans="1:21" s="57" customFormat="1" ht="15"/>
    <row r="75" spans="1:21" s="57" customFormat="1" ht="15"/>
    <row r="76" spans="1:21" s="57" customFormat="1" ht="15"/>
    <row r="77" spans="1:21" s="57" customFormat="1" ht="15"/>
    <row r="78" spans="1:21" s="57" customFormat="1" ht="15"/>
    <row r="79" spans="1:21" s="57" customFormat="1" ht="15"/>
    <row r="80" spans="1:21" s="57" customFormat="1" ht="15"/>
    <row r="81" s="57" customFormat="1" ht="15"/>
    <row r="82" s="57" customFormat="1" ht="15"/>
    <row r="83" s="57" customFormat="1" ht="15"/>
    <row r="84" s="57" customFormat="1" ht="15"/>
    <row r="85" s="57" customFormat="1" ht="15"/>
    <row r="86" s="57" customFormat="1" ht="15"/>
    <row r="87" s="57" customFormat="1" ht="15"/>
    <row r="88" s="57" customFormat="1" ht="15"/>
    <row r="89" s="57" customFormat="1" ht="15"/>
    <row r="90" s="57" customFormat="1" ht="15"/>
    <row r="91" s="57" customFormat="1" ht="15"/>
    <row r="92" s="57" customFormat="1" ht="15"/>
    <row r="93" s="57" customFormat="1" ht="15"/>
    <row r="94" s="57" customFormat="1" ht="15"/>
    <row r="95" s="57" customFormat="1" ht="15"/>
    <row r="96" s="57" customFormat="1" ht="15"/>
    <row r="97" spans="2:10" s="57" customFormat="1" ht="15"/>
    <row r="98" spans="2:10" s="57" customFormat="1" ht="15"/>
    <row r="99" spans="2:10" s="57" customFormat="1" ht="15"/>
    <row r="100" spans="2:10" s="57" customFormat="1" ht="15">
      <c r="B100" s="263"/>
      <c r="C100" s="263"/>
      <c r="D100" s="263"/>
      <c r="E100" s="263"/>
      <c r="F100" s="263"/>
      <c r="G100" s="263"/>
      <c r="H100" s="263"/>
      <c r="I100" s="263"/>
      <c r="J100" s="263"/>
    </row>
    <row r="101" spans="2:10" s="57" customFormat="1" ht="15">
      <c r="B101" s="263"/>
      <c r="C101" s="263"/>
      <c r="D101" s="263"/>
      <c r="E101" s="263"/>
      <c r="F101" s="263"/>
      <c r="G101" s="263"/>
      <c r="H101" s="263"/>
      <c r="I101" s="263"/>
      <c r="J101" s="263"/>
    </row>
    <row r="102" spans="2:10" s="57" customFormat="1" ht="15">
      <c r="B102" s="263"/>
      <c r="C102" s="263"/>
      <c r="D102" s="263"/>
      <c r="E102" s="263"/>
      <c r="F102" s="263"/>
      <c r="G102" s="263"/>
      <c r="H102" s="263"/>
      <c r="I102" s="263"/>
      <c r="J102" s="263"/>
    </row>
    <row r="103" spans="2:10" s="57" customFormat="1" ht="15">
      <c r="B103" s="263"/>
      <c r="C103" s="263"/>
      <c r="D103" s="263"/>
      <c r="E103" s="263"/>
      <c r="F103" s="263"/>
      <c r="G103" s="263"/>
      <c r="H103" s="263"/>
      <c r="I103" s="263"/>
      <c r="J103" s="263"/>
    </row>
    <row r="104" spans="2:10" s="57" customFormat="1" ht="15">
      <c r="B104" s="263"/>
      <c r="C104" s="263"/>
      <c r="D104" s="263"/>
      <c r="E104" s="263"/>
      <c r="F104" s="263"/>
      <c r="G104" s="263"/>
      <c r="H104" s="263"/>
      <c r="I104" s="263"/>
      <c r="J104" s="263"/>
    </row>
    <row r="105" spans="2:10" s="57" customFormat="1" ht="15">
      <c r="B105" s="263"/>
      <c r="C105" s="263"/>
      <c r="D105" s="263"/>
      <c r="E105" s="263"/>
      <c r="F105" s="263"/>
      <c r="G105" s="263"/>
      <c r="H105" s="263"/>
      <c r="I105" s="263"/>
      <c r="J105" s="263"/>
    </row>
    <row r="106" spans="2:10" s="57" customFormat="1" ht="15">
      <c r="B106" s="263"/>
      <c r="C106" s="263"/>
      <c r="D106" s="263"/>
      <c r="E106" s="263"/>
      <c r="F106" s="263"/>
      <c r="G106" s="263"/>
      <c r="H106" s="263"/>
      <c r="I106" s="263"/>
      <c r="J106" s="263"/>
    </row>
    <row r="107" spans="2:10" s="57" customFormat="1" ht="15">
      <c r="B107" s="263"/>
      <c r="C107" s="263"/>
      <c r="D107" s="263"/>
      <c r="E107" s="263"/>
      <c r="F107" s="263"/>
      <c r="G107" s="263"/>
      <c r="H107" s="263"/>
      <c r="I107" s="263"/>
      <c r="J107" s="263"/>
    </row>
    <row r="108" spans="2:10" s="57" customFormat="1" ht="15">
      <c r="B108" s="263"/>
      <c r="C108" s="263"/>
      <c r="D108" s="263"/>
      <c r="E108" s="263"/>
      <c r="F108" s="263"/>
      <c r="G108" s="263"/>
      <c r="H108" s="263"/>
      <c r="I108" s="263"/>
      <c r="J108" s="263"/>
    </row>
    <row r="109" spans="2:10" s="57" customFormat="1" ht="15">
      <c r="B109" s="263"/>
      <c r="C109" s="263"/>
      <c r="D109" s="263"/>
      <c r="E109" s="263"/>
      <c r="F109" s="263"/>
      <c r="G109" s="263"/>
      <c r="H109" s="263"/>
      <c r="I109" s="263"/>
      <c r="J109" s="263"/>
    </row>
    <row r="110" spans="2:10" s="57" customFormat="1" ht="15">
      <c r="B110" s="263"/>
      <c r="C110" s="263"/>
      <c r="D110" s="263"/>
      <c r="E110" s="263"/>
      <c r="F110" s="263"/>
      <c r="G110" s="263"/>
      <c r="H110" s="263"/>
      <c r="I110" s="263"/>
      <c r="J110" s="263"/>
    </row>
    <row r="111" spans="2:10" s="57" customFormat="1" ht="15">
      <c r="B111" s="263"/>
      <c r="C111" s="263"/>
      <c r="D111" s="263"/>
      <c r="E111" s="263"/>
      <c r="F111" s="263"/>
      <c r="G111" s="263"/>
      <c r="H111" s="263"/>
      <c r="I111" s="263"/>
      <c r="J111" s="263"/>
    </row>
    <row r="112" spans="2:10" s="57" customFormat="1" ht="15">
      <c r="B112" s="263"/>
      <c r="C112" s="263"/>
      <c r="D112" s="263"/>
      <c r="E112" s="263"/>
      <c r="F112" s="263"/>
      <c r="G112" s="263"/>
      <c r="H112" s="263"/>
      <c r="I112" s="263"/>
      <c r="J112" s="263"/>
    </row>
    <row r="113" spans="2:10" s="57" customFormat="1" ht="15">
      <c r="B113" s="263"/>
      <c r="C113" s="263"/>
      <c r="D113" s="263"/>
      <c r="E113" s="263"/>
      <c r="F113" s="263"/>
      <c r="G113" s="263"/>
      <c r="H113" s="263"/>
      <c r="I113" s="263"/>
      <c r="J113" s="263"/>
    </row>
    <row r="114" spans="2:10" s="57" customFormat="1" ht="15">
      <c r="B114" s="263"/>
      <c r="C114" s="263"/>
      <c r="D114" s="263"/>
      <c r="E114" s="263"/>
      <c r="F114" s="263"/>
      <c r="G114" s="263"/>
      <c r="H114" s="263"/>
      <c r="I114" s="263"/>
      <c r="J114" s="263"/>
    </row>
    <row r="115" spans="2:10" s="57" customFormat="1" ht="15">
      <c r="B115" s="263"/>
      <c r="C115" s="263"/>
      <c r="D115" s="263"/>
      <c r="E115" s="263"/>
      <c r="F115" s="263"/>
      <c r="G115" s="263"/>
      <c r="H115" s="263"/>
      <c r="I115" s="263"/>
      <c r="J115" s="263"/>
    </row>
    <row r="116" spans="2:10" s="57" customFormat="1" ht="15">
      <c r="B116" s="263"/>
      <c r="C116" s="263"/>
      <c r="D116" s="263"/>
      <c r="E116" s="263"/>
      <c r="F116" s="263"/>
      <c r="G116" s="263"/>
      <c r="H116" s="263"/>
      <c r="I116" s="263"/>
      <c r="J116" s="263"/>
    </row>
    <row r="117" spans="2:10" s="57" customFormat="1" ht="15">
      <c r="B117" s="263"/>
      <c r="C117" s="263"/>
      <c r="D117" s="263"/>
      <c r="E117" s="263"/>
      <c r="F117" s="263"/>
      <c r="G117" s="263"/>
      <c r="H117" s="263"/>
      <c r="I117" s="263"/>
      <c r="J117" s="263"/>
    </row>
    <row r="118" spans="2:10" s="57" customFormat="1" ht="15">
      <c r="B118" s="263"/>
      <c r="C118" s="263"/>
      <c r="D118" s="263"/>
      <c r="E118" s="263"/>
      <c r="F118" s="263"/>
      <c r="G118" s="263"/>
      <c r="H118" s="263"/>
      <c r="I118" s="263"/>
      <c r="J118" s="263"/>
    </row>
    <row r="119" spans="2:10" s="57" customFormat="1" ht="15">
      <c r="B119" s="263"/>
      <c r="C119" s="263"/>
      <c r="D119" s="263"/>
      <c r="E119" s="263"/>
      <c r="F119" s="263"/>
      <c r="G119" s="263"/>
      <c r="H119" s="263"/>
      <c r="I119" s="263"/>
      <c r="J119" s="263"/>
    </row>
    <row r="120" spans="2:10" s="57" customFormat="1" ht="15">
      <c r="B120" s="263"/>
      <c r="C120" s="263"/>
      <c r="D120" s="263"/>
      <c r="E120" s="263"/>
      <c r="F120" s="263"/>
      <c r="G120" s="263"/>
      <c r="H120" s="263"/>
      <c r="I120" s="263"/>
      <c r="J120" s="263"/>
    </row>
    <row r="121" spans="2:10" s="57" customFormat="1" ht="15">
      <c r="B121" s="263"/>
      <c r="C121" s="263"/>
      <c r="D121" s="263"/>
      <c r="E121" s="263"/>
      <c r="F121" s="263"/>
      <c r="G121" s="263"/>
      <c r="H121" s="263"/>
      <c r="I121" s="263"/>
      <c r="J121" s="263"/>
    </row>
    <row r="122" spans="2:10" s="57" customFormat="1" ht="15">
      <c r="B122" s="263"/>
      <c r="C122" s="263"/>
      <c r="D122" s="263"/>
      <c r="E122" s="263"/>
      <c r="F122" s="263"/>
      <c r="G122" s="263"/>
      <c r="H122" s="263"/>
      <c r="I122" s="263"/>
      <c r="J122" s="263"/>
    </row>
    <row r="123" spans="2:10" s="57" customFormat="1" ht="15">
      <c r="B123" s="263"/>
      <c r="C123" s="263"/>
      <c r="D123" s="263"/>
      <c r="E123" s="263"/>
      <c r="F123" s="263"/>
      <c r="G123" s="263"/>
      <c r="H123" s="263"/>
      <c r="I123" s="263"/>
      <c r="J123" s="263"/>
    </row>
    <row r="124" spans="2:10" s="57" customFormat="1" ht="15">
      <c r="B124" s="263"/>
      <c r="C124" s="263"/>
      <c r="D124" s="263"/>
      <c r="E124" s="263"/>
      <c r="F124" s="263"/>
      <c r="G124" s="263"/>
      <c r="H124" s="263"/>
      <c r="I124" s="263"/>
      <c r="J124" s="263"/>
    </row>
    <row r="125" spans="2:10" s="57" customFormat="1" ht="15">
      <c r="B125" s="263"/>
      <c r="C125" s="263"/>
      <c r="D125" s="263"/>
      <c r="E125" s="263"/>
      <c r="F125" s="263"/>
      <c r="G125" s="263"/>
      <c r="H125" s="263"/>
      <c r="I125" s="263"/>
      <c r="J125" s="263"/>
    </row>
    <row r="126" spans="2:10" s="57" customFormat="1" ht="15">
      <c r="B126" s="263"/>
    </row>
    <row r="127" spans="2:10" s="57" customFormat="1" ht="15">
      <c r="B127" s="263"/>
    </row>
    <row r="128" spans="2:10" s="57" customFormat="1" ht="15">
      <c r="B128" s="263"/>
    </row>
    <row r="129" spans="2:2" s="57" customFormat="1" ht="15">
      <c r="B129" s="263"/>
    </row>
    <row r="130" spans="2:2" s="57" customFormat="1" ht="15">
      <c r="B130" s="263"/>
    </row>
    <row r="131" spans="2:2" s="57" customFormat="1" ht="15">
      <c r="B131" s="263"/>
    </row>
    <row r="132" spans="2:2" s="57" customFormat="1" ht="15">
      <c r="B132" s="263"/>
    </row>
    <row r="133" spans="2:2" s="57" customFormat="1" ht="15">
      <c r="B133" s="263"/>
    </row>
    <row r="134" spans="2:2" s="57" customFormat="1" ht="15">
      <c r="B134" s="263"/>
    </row>
    <row r="135" spans="2:2" s="57" customFormat="1" ht="15">
      <c r="B135" s="263"/>
    </row>
    <row r="136" spans="2:2" s="57" customFormat="1" ht="15">
      <c r="B136" s="263"/>
    </row>
    <row r="137" spans="2:2" s="57" customFormat="1" ht="15">
      <c r="B137" s="263"/>
    </row>
    <row r="138" spans="2:2" s="57" customFormat="1" ht="15">
      <c r="B138" s="263"/>
    </row>
    <row r="139" spans="2:2" s="57" customFormat="1" ht="15">
      <c r="B139" s="263"/>
    </row>
    <row r="140" spans="2:2" s="57" customFormat="1" ht="15"/>
    <row r="141" spans="2:2" s="57" customFormat="1" ht="15"/>
    <row r="142" spans="2:2" s="57" customFormat="1" ht="15"/>
    <row r="143" spans="2:2" s="57" customFormat="1" ht="15"/>
    <row r="144" spans="2:2" s="57" customFormat="1" ht="15"/>
    <row r="145" s="57" customFormat="1" ht="15"/>
    <row r="146" s="57" customFormat="1" ht="15"/>
    <row r="147" s="57" customFormat="1" ht="15"/>
    <row r="148" s="57" customFormat="1" ht="15"/>
    <row r="149" s="57" customFormat="1" ht="15"/>
    <row r="150" s="57" customFormat="1" ht="15"/>
    <row r="151" s="57" customFormat="1" ht="15"/>
    <row r="152" s="57" customFormat="1" ht="15"/>
    <row r="153" s="57" customFormat="1" ht="15"/>
    <row r="154" s="57" customFormat="1" ht="15"/>
    <row r="155" s="57" customFormat="1" ht="15"/>
    <row r="156" s="57" customFormat="1" ht="15"/>
    <row r="157" s="57" customFormat="1" ht="15"/>
    <row r="158" s="57" customFormat="1" ht="15"/>
    <row r="159" s="57" customFormat="1" ht="15"/>
    <row r="160" s="57" customFormat="1" ht="15"/>
    <row r="161" s="57" customFormat="1" ht="15"/>
    <row r="162" s="57" customFormat="1" ht="15"/>
    <row r="163" s="57" customFormat="1" ht="15"/>
    <row r="164" s="57" customFormat="1" ht="15"/>
    <row r="165" s="57" customFormat="1" ht="15"/>
    <row r="166" s="57" customFormat="1" ht="15"/>
    <row r="167" s="57" customFormat="1" ht="15"/>
    <row r="168" s="57" customFormat="1" ht="15"/>
    <row r="169" s="57" customFormat="1" ht="15"/>
    <row r="170" s="57" customFormat="1" ht="15"/>
    <row r="171" s="57" customFormat="1" ht="15"/>
    <row r="172" s="57" customFormat="1" ht="15"/>
    <row r="173" s="57" customFormat="1" ht="15"/>
    <row r="174" s="57" customFormat="1" ht="15"/>
    <row r="175" s="57" customFormat="1" ht="15"/>
    <row r="176" s="57" customFormat="1" ht="15"/>
    <row r="177" s="57" customFormat="1" ht="15"/>
    <row r="178" s="57" customFormat="1" ht="15"/>
    <row r="179" s="57" customFormat="1" ht="15"/>
    <row r="180" s="57" customFormat="1" ht="15"/>
    <row r="181" s="57" customFormat="1" ht="15"/>
    <row r="182" s="57" customFormat="1" ht="15"/>
    <row r="183" s="57" customFormat="1" ht="15"/>
    <row r="184" s="57" customFormat="1" ht="15"/>
    <row r="185" s="57" customFormat="1" ht="15"/>
    <row r="186" s="57" customFormat="1" ht="15"/>
    <row r="187" s="57" customFormat="1" ht="15"/>
    <row r="188" s="57" customFormat="1" ht="15"/>
    <row r="189" s="57" customFormat="1" ht="15"/>
    <row r="190" s="57" customFormat="1" ht="15"/>
    <row r="191" s="57" customFormat="1" ht="15"/>
    <row r="192" s="57" customFormat="1" ht="15"/>
    <row r="193" s="57" customFormat="1" ht="15"/>
    <row r="194" s="57" customFormat="1" ht="15"/>
    <row r="195" s="57" customFormat="1" ht="15"/>
    <row r="196" s="57" customFormat="1" ht="15"/>
    <row r="197" s="57" customFormat="1" ht="15"/>
    <row r="198" s="57" customFormat="1" ht="15"/>
    <row r="199" s="57" customFormat="1" ht="15"/>
    <row r="200" s="57" customFormat="1" ht="15"/>
    <row r="201" s="57" customFormat="1" ht="15"/>
    <row r="202" s="57" customFormat="1" ht="15"/>
    <row r="203" s="57" customFormat="1" ht="15"/>
    <row r="204" s="57" customFormat="1" ht="15"/>
    <row r="205" s="57" customFormat="1" ht="15"/>
    <row r="206" s="57" customFormat="1" ht="15"/>
    <row r="232" spans="1:4">
      <c r="A232" s="27" t="s">
        <v>16</v>
      </c>
      <c r="B232" s="27" t="s">
        <v>17</v>
      </c>
      <c r="C232" s="27" t="s">
        <v>15</v>
      </c>
      <c r="D232" s="27" t="s">
        <v>18</v>
      </c>
    </row>
  </sheetData>
  <customSheetViews>
    <customSheetView guid="{A7CAF2C5-39F9-42DB-8D54-87F1C45428C1}" showPageBreaks="1" printArea="1" topLeftCell="A37">
      <selection activeCell="B72" sqref="B72"/>
      <pageMargins left="0.7" right="0.7" top="0.75" bottom="0.75" header="0.3" footer="0.3"/>
      <pageSetup paperSize="5" orientation="portrait" r:id="rId1"/>
    </customSheetView>
    <customSheetView guid="{D5D9EAF4-7BA9-49E3-BE1A-B3C48A27549A}" showPageBreaks="1" printArea="1" topLeftCell="A37">
      <selection activeCell="B72" sqref="B72"/>
      <pageMargins left="0.7" right="0.7" top="0.75" bottom="0.75" header="0.3" footer="0.3"/>
      <pageSetup paperSize="5" orientation="portrait" r:id="rId2"/>
    </customSheetView>
    <customSheetView guid="{E6060216-00C8-46FF-98E3-81B4F8C2F5D4}" topLeftCell="A46">
      <selection activeCell="D57" sqref="D57"/>
      <pageMargins left="0.7" right="0.7" top="0.75" bottom="0.75" header="0.3" footer="0.3"/>
      <pageSetup paperSize="5" orientation="portrait" r:id="rId3"/>
    </customSheetView>
    <customSheetView guid="{DFD43025-E9E3-4843-AC2B-F650B990DBED}" topLeftCell="A46">
      <selection activeCell="D57" sqref="D57"/>
      <pageMargins left="0.7" right="0.7" top="0.75" bottom="0.75" header="0.3" footer="0.3"/>
      <pageSetup paperSize="5" orientation="portrait" r:id="rId4"/>
    </customSheetView>
    <customSheetView guid="{7E99A118-CF9C-4DA4-93C3-66837DF09715}">
      <selection activeCell="D41" sqref="D41"/>
      <pageMargins left="0.7" right="0.7" top="0.75" bottom="0.75" header="0.3" footer="0.3"/>
      <pageSetup paperSize="5" orientation="portrait" r:id="rId5"/>
    </customSheetView>
    <customSheetView guid="{F84C4122-9287-413C-B343-7D23815E91BD}" topLeftCell="A52">
      <selection activeCell="J73" sqref="J73"/>
      <pageMargins left="0.7" right="0.7" top="0.75" bottom="0.75" header="0.3" footer="0.3"/>
      <pageSetup paperSize="5" orientation="portrait" r:id="rId6"/>
    </customSheetView>
    <customSheetView guid="{7D0DA75E-CE30-4207-8E0D-B057D58B8072}" showPageBreaks="1" printArea="1">
      <pane xSplit="1" ySplit="4" topLeftCell="B59" activePane="bottomRight" state="frozen"/>
      <selection pane="bottomRight" activeCell="C74" sqref="C74"/>
      <pageMargins left="0.7" right="0.7" top="0.75" bottom="0.75" header="0.3" footer="0.3"/>
      <pageSetup paperSize="9" orientation="landscape" r:id="rId7"/>
    </customSheetView>
    <customSheetView guid="{CF5A155D-0946-463C-A625-7E288FCAB939}" showPageBreaks="1" printArea="1">
      <pane xSplit="1" ySplit="4" topLeftCell="B5" activePane="bottomRight" state="frozen"/>
      <selection pane="bottomRight" activeCell="E26" sqref="E26"/>
      <pageMargins left="0.7" right="0.7" top="0.75" bottom="0.75" header="0.3" footer="0.3"/>
      <pageSetup paperSize="9" orientation="landscape" r:id="rId8"/>
    </customSheetView>
    <customSheetView guid="{2D94A871-EE3A-476B-9EB3-7E292F91BDEE}" showPageBreaks="1" printArea="1">
      <pane xSplit="1" ySplit="4" topLeftCell="B55" activePane="bottomRight" state="frozen"/>
      <selection pane="bottomRight" activeCell="A69" sqref="A69:J69"/>
      <pageMargins left="0.7" right="0.7" top="0.75" bottom="0.75" header="0.3" footer="0.3"/>
      <pageSetup paperSize="9" orientation="landscape" r:id="rId9"/>
    </customSheetView>
    <customSheetView guid="{D62E2EE7-E87C-41F4-A243-332E64DD72AD}" showPageBreaks="1" printArea="1">
      <pane xSplit="1" ySplit="4" topLeftCell="B46" activePane="bottomRight" state="frozen"/>
      <selection pane="bottomRight" activeCell="A66" sqref="A66"/>
      <pageMargins left="0.7" right="0.7" top="0.75" bottom="0.75" header="0.3" footer="0.3"/>
      <pageSetup paperSize="9" orientation="landscape" r:id="rId10"/>
    </customSheetView>
  </customSheetViews>
  <mergeCells count="3">
    <mergeCell ref="A1:J1"/>
    <mergeCell ref="A2:J2"/>
    <mergeCell ref="A71:J71"/>
  </mergeCells>
  <pageMargins left="0.7" right="0.7" top="0.75" bottom="0.75" header="0.3" footer="0.3"/>
  <pageSetup paperSize="9" orientation="landscape" r:id="rId1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zoomScale="130" zoomScaleNormal="130" workbookViewId="0">
      <pane xSplit="1" ySplit="6" topLeftCell="B7" activePane="bottomRight" state="frozen"/>
      <selection pane="topRight" activeCell="B1" sqref="B1"/>
      <selection pane="bottomLeft" activeCell="A7" sqref="A7"/>
      <selection pane="bottomRight" activeCell="I39" sqref="I39"/>
    </sheetView>
  </sheetViews>
  <sheetFormatPr defaultColWidth="9.140625" defaultRowHeight="12.75"/>
  <cols>
    <col min="1" max="1" width="12.140625" style="1" customWidth="1"/>
    <col min="2" max="3" width="11.7109375" style="1" bestFit="1" customWidth="1"/>
    <col min="4" max="4" width="12" style="1" customWidth="1"/>
    <col min="5" max="5" width="11.7109375" style="1" bestFit="1" customWidth="1"/>
    <col min="6" max="6" width="10" style="1" customWidth="1"/>
    <col min="7" max="7" width="13.140625" style="1" customWidth="1"/>
    <col min="8" max="8" width="11.7109375" style="1" bestFit="1" customWidth="1"/>
    <col min="9" max="10" width="12.28515625" style="1" bestFit="1" customWidth="1"/>
    <col min="11" max="11" width="10.5703125" style="1" bestFit="1" customWidth="1"/>
    <col min="12" max="12" width="9.140625" style="1"/>
    <col min="13" max="13" width="9.7109375" style="1" bestFit="1" customWidth="1"/>
    <col min="14" max="16384" width="9.140625" style="1"/>
  </cols>
  <sheetData>
    <row r="1" spans="1:12">
      <c r="A1" s="345" t="s">
        <v>139</v>
      </c>
      <c r="B1" s="345"/>
      <c r="C1" s="345"/>
      <c r="D1" s="345"/>
      <c r="E1" s="345"/>
      <c r="F1" s="345"/>
      <c r="G1" s="345"/>
      <c r="H1" s="345"/>
      <c r="I1" s="345"/>
      <c r="J1" s="345"/>
    </row>
    <row r="2" spans="1:12">
      <c r="A2" s="349" t="s">
        <v>190</v>
      </c>
      <c r="B2" s="349"/>
      <c r="C2" s="349"/>
      <c r="D2" s="349"/>
      <c r="E2" s="349"/>
      <c r="F2" s="349"/>
      <c r="G2" s="349"/>
      <c r="H2" s="349"/>
      <c r="I2" s="349"/>
      <c r="J2" s="349"/>
    </row>
    <row r="3" spans="1:12">
      <c r="A3" s="401" t="s">
        <v>129</v>
      </c>
      <c r="B3" s="401"/>
      <c r="C3" s="401"/>
      <c r="D3" s="401"/>
      <c r="E3" s="401"/>
      <c r="F3" s="401"/>
      <c r="G3" s="401"/>
      <c r="H3" s="401"/>
      <c r="I3" s="401"/>
      <c r="J3" s="401"/>
    </row>
    <row r="4" spans="1:12">
      <c r="A4" s="25"/>
      <c r="B4" s="25"/>
      <c r="C4" s="25"/>
      <c r="D4" s="25"/>
      <c r="E4" s="25"/>
      <c r="F4" s="25"/>
      <c r="G4" s="25"/>
      <c r="H4" s="25"/>
      <c r="I4" s="25"/>
      <c r="J4" s="25"/>
    </row>
    <row r="5" spans="1:12" ht="23.25" customHeight="1">
      <c r="A5" s="402" t="s">
        <v>21</v>
      </c>
      <c r="B5" s="400" t="s">
        <v>143</v>
      </c>
      <c r="C5" s="398"/>
      <c r="D5" s="399"/>
      <c r="E5" s="400" t="s">
        <v>130</v>
      </c>
      <c r="F5" s="398"/>
      <c r="G5" s="399"/>
      <c r="H5" s="398" t="s">
        <v>131</v>
      </c>
      <c r="I5" s="398"/>
      <c r="J5" s="399"/>
    </row>
    <row r="6" spans="1:12" ht="25.5">
      <c r="A6" s="403"/>
      <c r="B6" s="26" t="s">
        <v>132</v>
      </c>
      <c r="C6" s="24" t="s">
        <v>94</v>
      </c>
      <c r="D6" s="26" t="s">
        <v>13</v>
      </c>
      <c r="E6" s="20" t="s">
        <v>132</v>
      </c>
      <c r="F6" s="26" t="s">
        <v>94</v>
      </c>
      <c r="G6" s="26" t="s">
        <v>13</v>
      </c>
      <c r="H6" s="20" t="s">
        <v>132</v>
      </c>
      <c r="I6" s="26" t="s">
        <v>94</v>
      </c>
      <c r="J6" s="20" t="s">
        <v>13</v>
      </c>
    </row>
    <row r="7" spans="1:12" ht="15.95" customHeight="1">
      <c r="A7" s="30">
        <v>1993</v>
      </c>
      <c r="B7" s="78">
        <v>856623.46</v>
      </c>
      <c r="C7" s="79">
        <v>32876</v>
      </c>
      <c r="D7" s="78">
        <f>B7+C7</f>
        <v>889499.46</v>
      </c>
      <c r="E7" s="80">
        <v>901639</v>
      </c>
      <c r="F7" s="81">
        <v>92200</v>
      </c>
      <c r="G7" s="81">
        <f>E7+F7</f>
        <v>993839</v>
      </c>
      <c r="H7" s="80">
        <f t="shared" ref="H7:H21" si="0">E7-B7</f>
        <v>45015.540000000037</v>
      </c>
      <c r="I7" s="81">
        <f t="shared" ref="I7:I21" si="1">F7-C7</f>
        <v>59324</v>
      </c>
      <c r="J7" s="80">
        <f>H7+I7</f>
        <v>104339.54000000004</v>
      </c>
      <c r="K7" s="4"/>
      <c r="L7" s="4"/>
    </row>
    <row r="8" spans="1:12" ht="15.95" customHeight="1">
      <c r="A8" s="30">
        <v>1994</v>
      </c>
      <c r="B8" s="81">
        <v>886196</v>
      </c>
      <c r="C8" s="82">
        <v>3000</v>
      </c>
      <c r="D8" s="81">
        <f t="shared" ref="D8:D33" si="2">B8+C8</f>
        <v>889196</v>
      </c>
      <c r="E8" s="80">
        <v>946423</v>
      </c>
      <c r="F8" s="81">
        <v>42198.77</v>
      </c>
      <c r="G8" s="81">
        <f t="shared" ref="G8:G33" si="3">E8+F8</f>
        <v>988621.77</v>
      </c>
      <c r="H8" s="80">
        <f t="shared" si="0"/>
        <v>60227</v>
      </c>
      <c r="I8" s="81">
        <f t="shared" si="1"/>
        <v>39198.769999999997</v>
      </c>
      <c r="J8" s="80">
        <f t="shared" ref="J8:J21" si="4">H8+I8</f>
        <v>99425.76999999999</v>
      </c>
      <c r="K8" s="4"/>
      <c r="L8" s="4"/>
    </row>
    <row r="9" spans="1:12" ht="15.95" customHeight="1">
      <c r="A9" s="30">
        <v>1995</v>
      </c>
      <c r="B9" s="81">
        <v>1238997</v>
      </c>
      <c r="C9" s="82">
        <v>6000</v>
      </c>
      <c r="D9" s="81">
        <f t="shared" si="2"/>
        <v>1244997</v>
      </c>
      <c r="E9" s="80">
        <v>1341825</v>
      </c>
      <c r="F9" s="81">
        <v>15500</v>
      </c>
      <c r="G9" s="81">
        <f t="shared" si="3"/>
        <v>1357325</v>
      </c>
      <c r="H9" s="80">
        <f t="shared" si="0"/>
        <v>102828</v>
      </c>
      <c r="I9" s="81">
        <f t="shared" si="1"/>
        <v>9500</v>
      </c>
      <c r="J9" s="80">
        <f t="shared" si="4"/>
        <v>112328</v>
      </c>
      <c r="K9" s="4"/>
      <c r="L9" s="4"/>
    </row>
    <row r="10" spans="1:12" ht="15.95" customHeight="1">
      <c r="A10" s="30">
        <v>1996</v>
      </c>
      <c r="B10" s="81">
        <v>1141500</v>
      </c>
      <c r="C10" s="82">
        <v>102000</v>
      </c>
      <c r="D10" s="81">
        <f t="shared" si="2"/>
        <v>1243500</v>
      </c>
      <c r="E10" s="80">
        <v>1317572</v>
      </c>
      <c r="F10" s="81">
        <v>0</v>
      </c>
      <c r="G10" s="81">
        <f t="shared" si="3"/>
        <v>1317572</v>
      </c>
      <c r="H10" s="80">
        <f t="shared" si="0"/>
        <v>176072</v>
      </c>
      <c r="I10" s="81">
        <f t="shared" si="1"/>
        <v>-102000</v>
      </c>
      <c r="J10" s="80">
        <f t="shared" si="4"/>
        <v>74072</v>
      </c>
      <c r="K10" s="4"/>
      <c r="L10" s="4"/>
    </row>
    <row r="11" spans="1:12" ht="15.95" customHeight="1">
      <c r="A11" s="30">
        <v>1997</v>
      </c>
      <c r="B11" s="81">
        <v>1398789</v>
      </c>
      <c r="C11" s="82">
        <v>48000</v>
      </c>
      <c r="D11" s="81">
        <f t="shared" si="2"/>
        <v>1446789</v>
      </c>
      <c r="E11" s="80">
        <v>1443997</v>
      </c>
      <c r="F11" s="81">
        <v>9000</v>
      </c>
      <c r="G11" s="81">
        <f t="shared" si="3"/>
        <v>1452997</v>
      </c>
      <c r="H11" s="80">
        <f t="shared" si="0"/>
        <v>45208</v>
      </c>
      <c r="I11" s="81">
        <f t="shared" si="1"/>
        <v>-39000</v>
      </c>
      <c r="J11" s="80">
        <f t="shared" si="4"/>
        <v>6208</v>
      </c>
      <c r="K11" s="4"/>
      <c r="L11" s="4"/>
    </row>
    <row r="12" spans="1:12" ht="15.95" customHeight="1">
      <c r="A12" s="30">
        <v>1998</v>
      </c>
      <c r="B12" s="81">
        <v>1576384</v>
      </c>
      <c r="C12" s="82">
        <v>85000</v>
      </c>
      <c r="D12" s="81">
        <f t="shared" si="2"/>
        <v>1661384</v>
      </c>
      <c r="E12" s="80">
        <v>1648832</v>
      </c>
      <c r="F12" s="81">
        <v>50000</v>
      </c>
      <c r="G12" s="81">
        <f t="shared" si="3"/>
        <v>1698832</v>
      </c>
      <c r="H12" s="80">
        <f t="shared" si="0"/>
        <v>72448</v>
      </c>
      <c r="I12" s="81">
        <f t="shared" si="1"/>
        <v>-35000</v>
      </c>
      <c r="J12" s="80">
        <f t="shared" si="4"/>
        <v>37448</v>
      </c>
      <c r="K12" s="4"/>
      <c r="L12" s="4"/>
    </row>
    <row r="13" spans="1:12" ht="15.95" customHeight="1">
      <c r="A13" s="30">
        <v>1999</v>
      </c>
      <c r="B13" s="81">
        <v>1285447</v>
      </c>
      <c r="C13" s="82">
        <v>1705000</v>
      </c>
      <c r="D13" s="81">
        <f t="shared" si="2"/>
        <v>2990447</v>
      </c>
      <c r="E13" s="80">
        <v>1471932</v>
      </c>
      <c r="F13" s="81">
        <v>20000</v>
      </c>
      <c r="G13" s="81">
        <f t="shared" si="3"/>
        <v>1491932</v>
      </c>
      <c r="H13" s="80">
        <f t="shared" si="0"/>
        <v>186485</v>
      </c>
      <c r="I13" s="81">
        <f t="shared" si="1"/>
        <v>-1685000</v>
      </c>
      <c r="J13" s="80">
        <f t="shared" si="4"/>
        <v>-1498515</v>
      </c>
      <c r="K13" s="4"/>
      <c r="L13" s="4"/>
    </row>
    <row r="14" spans="1:12" ht="15.95" customHeight="1">
      <c r="A14" s="30">
        <v>2000</v>
      </c>
      <c r="B14" s="81">
        <v>1526917</v>
      </c>
      <c r="C14" s="82">
        <v>296000</v>
      </c>
      <c r="D14" s="81">
        <f t="shared" si="2"/>
        <v>1822917</v>
      </c>
      <c r="E14" s="80">
        <v>1835062</v>
      </c>
      <c r="F14" s="81">
        <v>25000</v>
      </c>
      <c r="G14" s="81">
        <f t="shared" si="3"/>
        <v>1860062</v>
      </c>
      <c r="H14" s="80">
        <f t="shared" si="0"/>
        <v>308145</v>
      </c>
      <c r="I14" s="81">
        <f t="shared" si="1"/>
        <v>-271000</v>
      </c>
      <c r="J14" s="80">
        <f t="shared" si="4"/>
        <v>37145</v>
      </c>
      <c r="K14" s="4"/>
      <c r="L14" s="4"/>
    </row>
    <row r="15" spans="1:12" ht="15.95" customHeight="1">
      <c r="A15" s="30">
        <v>2001</v>
      </c>
      <c r="B15" s="81">
        <v>2135447</v>
      </c>
      <c r="C15" s="82">
        <v>45000</v>
      </c>
      <c r="D15" s="81">
        <f t="shared" si="2"/>
        <v>2180447</v>
      </c>
      <c r="E15" s="80">
        <v>2313656</v>
      </c>
      <c r="F15" s="81">
        <v>55000</v>
      </c>
      <c r="G15" s="81">
        <f t="shared" si="3"/>
        <v>2368656</v>
      </c>
      <c r="H15" s="80">
        <f t="shared" si="0"/>
        <v>178209</v>
      </c>
      <c r="I15" s="81">
        <f t="shared" si="1"/>
        <v>10000</v>
      </c>
      <c r="J15" s="80">
        <f t="shared" si="4"/>
        <v>188209</v>
      </c>
      <c r="K15" s="4"/>
      <c r="L15" s="4"/>
    </row>
    <row r="16" spans="1:12" ht="15.95" customHeight="1">
      <c r="A16" s="30">
        <v>2002</v>
      </c>
      <c r="B16" s="81">
        <v>2003088</v>
      </c>
      <c r="C16" s="82">
        <v>309575</v>
      </c>
      <c r="D16" s="81">
        <f t="shared" si="2"/>
        <v>2312663</v>
      </c>
      <c r="E16" s="80">
        <v>2315350</v>
      </c>
      <c r="F16" s="81">
        <v>0</v>
      </c>
      <c r="G16" s="81">
        <f t="shared" si="3"/>
        <v>2315350</v>
      </c>
      <c r="H16" s="80">
        <f t="shared" si="0"/>
        <v>312262</v>
      </c>
      <c r="I16" s="81">
        <f t="shared" si="1"/>
        <v>-309575</v>
      </c>
      <c r="J16" s="80">
        <f t="shared" si="4"/>
        <v>2687</v>
      </c>
      <c r="K16" s="4"/>
      <c r="L16" s="4"/>
    </row>
    <row r="17" spans="1:14" ht="15.95" customHeight="1">
      <c r="A17" s="30">
        <v>2003</v>
      </c>
      <c r="B17" s="81">
        <v>2070413</v>
      </c>
      <c r="C17" s="82">
        <v>487325</v>
      </c>
      <c r="D17" s="81">
        <f t="shared" si="2"/>
        <v>2557738</v>
      </c>
      <c r="E17" s="80">
        <v>2625109</v>
      </c>
      <c r="F17" s="81">
        <v>0</v>
      </c>
      <c r="G17" s="81">
        <f t="shared" si="3"/>
        <v>2625109</v>
      </c>
      <c r="H17" s="80">
        <f t="shared" si="0"/>
        <v>554696</v>
      </c>
      <c r="I17" s="81">
        <f t="shared" si="1"/>
        <v>-487325</v>
      </c>
      <c r="J17" s="80">
        <f t="shared" si="4"/>
        <v>67371</v>
      </c>
      <c r="K17" s="4"/>
      <c r="L17" s="4"/>
    </row>
    <row r="18" spans="1:14" ht="15.95" customHeight="1">
      <c r="A18" s="30">
        <v>2004</v>
      </c>
      <c r="B18" s="81">
        <v>2441344</v>
      </c>
      <c r="C18" s="82">
        <v>386000</v>
      </c>
      <c r="D18" s="81">
        <f t="shared" si="2"/>
        <v>2827344</v>
      </c>
      <c r="E18" s="80">
        <v>2984164</v>
      </c>
      <c r="F18" s="81">
        <v>0</v>
      </c>
      <c r="G18" s="81">
        <f t="shared" si="3"/>
        <v>2984164</v>
      </c>
      <c r="H18" s="80">
        <f t="shared" si="0"/>
        <v>542820</v>
      </c>
      <c r="I18" s="81">
        <f t="shared" si="1"/>
        <v>-386000</v>
      </c>
      <c r="J18" s="80">
        <f t="shared" si="4"/>
        <v>156820</v>
      </c>
      <c r="K18" s="4"/>
      <c r="L18" s="4"/>
    </row>
    <row r="19" spans="1:14" ht="15.95" customHeight="1">
      <c r="A19" s="30">
        <v>2005</v>
      </c>
      <c r="B19" s="81">
        <v>2566533</v>
      </c>
      <c r="C19" s="82">
        <v>670675</v>
      </c>
      <c r="D19" s="81">
        <f t="shared" si="2"/>
        <v>3237208</v>
      </c>
      <c r="E19" s="80">
        <v>3577630</v>
      </c>
      <c r="F19" s="81">
        <v>0</v>
      </c>
      <c r="G19" s="81">
        <f t="shared" si="3"/>
        <v>3577630</v>
      </c>
      <c r="H19" s="80">
        <f t="shared" si="0"/>
        <v>1011097</v>
      </c>
      <c r="I19" s="81">
        <f t="shared" si="1"/>
        <v>-670675</v>
      </c>
      <c r="J19" s="80">
        <f t="shared" si="4"/>
        <v>340422</v>
      </c>
      <c r="K19" s="4"/>
      <c r="L19" s="4"/>
    </row>
    <row r="20" spans="1:14" ht="15.95" customHeight="1">
      <c r="A20" s="30">
        <v>2006</v>
      </c>
      <c r="B20" s="81">
        <v>3055862</v>
      </c>
      <c r="C20" s="82">
        <v>1393250</v>
      </c>
      <c r="D20" s="81">
        <f t="shared" si="2"/>
        <v>4449112</v>
      </c>
      <c r="E20" s="80">
        <v>4266803</v>
      </c>
      <c r="F20" s="81">
        <v>0</v>
      </c>
      <c r="G20" s="81">
        <f t="shared" si="3"/>
        <v>4266803</v>
      </c>
      <c r="H20" s="80">
        <f t="shared" si="0"/>
        <v>1210941</v>
      </c>
      <c r="I20" s="81">
        <f t="shared" si="1"/>
        <v>-1393250</v>
      </c>
      <c r="J20" s="80">
        <f t="shared" si="4"/>
        <v>-182309</v>
      </c>
      <c r="K20" s="4"/>
      <c r="L20" s="4"/>
    </row>
    <row r="21" spans="1:14" ht="15.95" customHeight="1">
      <c r="A21" s="30">
        <v>2007</v>
      </c>
      <c r="B21" s="81">
        <v>4170286</v>
      </c>
      <c r="C21" s="82">
        <v>1020000</v>
      </c>
      <c r="D21" s="81">
        <f t="shared" si="2"/>
        <v>5190286</v>
      </c>
      <c r="E21" s="80">
        <v>5434569</v>
      </c>
      <c r="F21" s="81">
        <v>0</v>
      </c>
      <c r="G21" s="81">
        <f t="shared" si="3"/>
        <v>5434569</v>
      </c>
      <c r="H21" s="80">
        <f t="shared" si="0"/>
        <v>1264283</v>
      </c>
      <c r="I21" s="81">
        <f t="shared" si="1"/>
        <v>-1020000</v>
      </c>
      <c r="J21" s="80">
        <f t="shared" si="4"/>
        <v>244283</v>
      </c>
      <c r="K21" s="4"/>
      <c r="L21" s="4"/>
    </row>
    <row r="22" spans="1:14" ht="15.95" customHeight="1">
      <c r="A22" s="30">
        <v>2008</v>
      </c>
      <c r="B22" s="81">
        <v>5775803</v>
      </c>
      <c r="C22" s="82">
        <v>822750</v>
      </c>
      <c r="D22" s="81">
        <f t="shared" si="2"/>
        <v>6598553</v>
      </c>
      <c r="E22" s="80">
        <v>6439540</v>
      </c>
      <c r="F22" s="81">
        <v>0</v>
      </c>
      <c r="G22" s="81">
        <f t="shared" si="3"/>
        <v>6439540</v>
      </c>
      <c r="H22" s="80">
        <f t="shared" ref="H22:H33" si="5">E22-B22</f>
        <v>663737</v>
      </c>
      <c r="I22" s="81">
        <f t="shared" ref="I22:I33" si="6">F22-C22</f>
        <v>-822750</v>
      </c>
      <c r="J22" s="80">
        <f t="shared" ref="J22:J33" si="7">H22+I22</f>
        <v>-159013</v>
      </c>
      <c r="K22" s="4"/>
      <c r="L22" s="4"/>
    </row>
    <row r="23" spans="1:14" ht="15.95" customHeight="1">
      <c r="A23" s="30">
        <v>2009</v>
      </c>
      <c r="B23" s="81">
        <v>3808150</v>
      </c>
      <c r="C23" s="82">
        <v>1899062</v>
      </c>
      <c r="D23" s="81">
        <f t="shared" si="2"/>
        <v>5707212</v>
      </c>
      <c r="E23" s="80">
        <v>5631911</v>
      </c>
      <c r="F23" s="81">
        <v>0</v>
      </c>
      <c r="G23" s="81">
        <f t="shared" si="3"/>
        <v>5631911</v>
      </c>
      <c r="H23" s="80">
        <f t="shared" si="5"/>
        <v>1823761</v>
      </c>
      <c r="I23" s="81">
        <f t="shared" si="6"/>
        <v>-1899062</v>
      </c>
      <c r="J23" s="80">
        <f t="shared" si="7"/>
        <v>-75301</v>
      </c>
      <c r="K23" s="4"/>
      <c r="L23" s="4"/>
    </row>
    <row r="24" spans="1:14" ht="15.95" customHeight="1">
      <c r="A24" s="30">
        <v>2010</v>
      </c>
      <c r="B24" s="81">
        <v>4044528</v>
      </c>
      <c r="C24" s="82">
        <v>1550000</v>
      </c>
      <c r="D24" s="81">
        <f t="shared" si="2"/>
        <v>5594528</v>
      </c>
      <c r="E24" s="80">
        <v>5538872</v>
      </c>
      <c r="F24" s="81">
        <v>0</v>
      </c>
      <c r="G24" s="81">
        <f t="shared" si="3"/>
        <v>5538872</v>
      </c>
      <c r="H24" s="80">
        <f t="shared" si="5"/>
        <v>1494344</v>
      </c>
      <c r="I24" s="81">
        <f t="shared" si="6"/>
        <v>-1550000</v>
      </c>
      <c r="J24" s="80">
        <f t="shared" si="7"/>
        <v>-55656</v>
      </c>
      <c r="K24" s="4"/>
      <c r="L24" s="4"/>
    </row>
    <row r="25" spans="1:14" ht="15.95" customHeight="1">
      <c r="A25" s="30">
        <v>2011</v>
      </c>
      <c r="B25" s="81">
        <v>4759377</v>
      </c>
      <c r="C25" s="82">
        <v>1475000</v>
      </c>
      <c r="D25" s="81">
        <f t="shared" si="2"/>
        <v>6234377</v>
      </c>
      <c r="E25" s="80">
        <v>6190344</v>
      </c>
      <c r="F25" s="81">
        <v>0</v>
      </c>
      <c r="G25" s="81">
        <f t="shared" si="3"/>
        <v>6190344</v>
      </c>
      <c r="H25" s="80">
        <f t="shared" si="5"/>
        <v>1430967</v>
      </c>
      <c r="I25" s="81">
        <f t="shared" si="6"/>
        <v>-1475000</v>
      </c>
      <c r="J25" s="80">
        <f t="shared" si="7"/>
        <v>-44033</v>
      </c>
      <c r="K25" s="4"/>
      <c r="L25" s="4"/>
    </row>
    <row r="26" spans="1:14" ht="15.95" customHeight="1">
      <c r="A26" s="30">
        <v>2012</v>
      </c>
      <c r="B26" s="81">
        <v>4867968</v>
      </c>
      <c r="C26" s="82">
        <v>1785000</v>
      </c>
      <c r="D26" s="81">
        <f t="shared" si="2"/>
        <v>6652968</v>
      </c>
      <c r="E26" s="80">
        <v>6713948</v>
      </c>
      <c r="F26" s="81">
        <v>0</v>
      </c>
      <c r="G26" s="81">
        <f t="shared" si="3"/>
        <v>6713948</v>
      </c>
      <c r="H26" s="80">
        <f t="shared" si="5"/>
        <v>1845980</v>
      </c>
      <c r="I26" s="81">
        <f t="shared" si="6"/>
        <v>-1785000</v>
      </c>
      <c r="J26" s="80">
        <f t="shared" si="7"/>
        <v>60980</v>
      </c>
      <c r="K26" s="4"/>
      <c r="L26" s="4"/>
      <c r="M26" s="4"/>
      <c r="N26" s="4"/>
    </row>
    <row r="27" spans="1:14" ht="15.95" customHeight="1">
      <c r="A27" s="30">
        <v>2013</v>
      </c>
      <c r="B27" s="81">
        <v>5804770</v>
      </c>
      <c r="C27" s="82">
        <v>1315009</v>
      </c>
      <c r="D27" s="81">
        <f t="shared" si="2"/>
        <v>7119779</v>
      </c>
      <c r="E27" s="80">
        <v>7076539</v>
      </c>
      <c r="F27" s="81">
        <v>0</v>
      </c>
      <c r="G27" s="81">
        <f t="shared" si="3"/>
        <v>7076539</v>
      </c>
      <c r="H27" s="80">
        <f t="shared" si="5"/>
        <v>1271769</v>
      </c>
      <c r="I27" s="81">
        <f t="shared" si="6"/>
        <v>-1315009</v>
      </c>
      <c r="J27" s="80">
        <f t="shared" si="7"/>
        <v>-43240</v>
      </c>
      <c r="K27" s="4"/>
      <c r="L27" s="4"/>
    </row>
    <row r="28" spans="1:14" ht="15.95" customHeight="1">
      <c r="A28" s="30">
        <v>2014</v>
      </c>
      <c r="B28" s="83">
        <v>5525185</v>
      </c>
      <c r="C28" s="84">
        <v>1715000</v>
      </c>
      <c r="D28" s="81">
        <f t="shared" si="2"/>
        <v>7240185</v>
      </c>
      <c r="E28" s="85">
        <v>6955950</v>
      </c>
      <c r="F28" s="83">
        <v>0</v>
      </c>
      <c r="G28" s="81">
        <f t="shared" si="3"/>
        <v>6955950</v>
      </c>
      <c r="H28" s="80">
        <f t="shared" si="5"/>
        <v>1430765</v>
      </c>
      <c r="I28" s="81">
        <f t="shared" si="6"/>
        <v>-1715000</v>
      </c>
      <c r="J28" s="80">
        <f t="shared" si="7"/>
        <v>-284235</v>
      </c>
      <c r="K28" s="4"/>
      <c r="L28" s="4"/>
    </row>
    <row r="29" spans="1:14" ht="15.95" customHeight="1">
      <c r="A29" s="30">
        <v>2015</v>
      </c>
      <c r="B29" s="83">
        <v>4930760</v>
      </c>
      <c r="C29" s="84">
        <v>2640900</v>
      </c>
      <c r="D29" s="81">
        <f t="shared" si="2"/>
        <v>7571660</v>
      </c>
      <c r="E29" s="85">
        <v>7382153</v>
      </c>
      <c r="F29" s="83">
        <v>0</v>
      </c>
      <c r="G29" s="81">
        <f t="shared" si="3"/>
        <v>7382153</v>
      </c>
      <c r="H29" s="80">
        <f t="shared" si="5"/>
        <v>2451393</v>
      </c>
      <c r="I29" s="81">
        <f t="shared" si="6"/>
        <v>-2640900</v>
      </c>
      <c r="J29" s="80">
        <f t="shared" si="7"/>
        <v>-189507</v>
      </c>
      <c r="K29" s="4"/>
      <c r="L29" s="4"/>
    </row>
    <row r="30" spans="1:14" ht="15.95" customHeight="1">
      <c r="A30" s="30">
        <v>2016</v>
      </c>
      <c r="B30" s="83">
        <v>4274696</v>
      </c>
      <c r="C30" s="84">
        <v>1811600</v>
      </c>
      <c r="D30" s="81">
        <f t="shared" si="2"/>
        <v>6086296</v>
      </c>
      <c r="E30" s="85">
        <v>5776771</v>
      </c>
      <c r="F30" s="83">
        <v>0</v>
      </c>
      <c r="G30" s="81">
        <f t="shared" si="3"/>
        <v>5776771</v>
      </c>
      <c r="H30" s="80">
        <f t="shared" si="5"/>
        <v>1502075</v>
      </c>
      <c r="I30" s="81">
        <f t="shared" si="6"/>
        <v>-1811600</v>
      </c>
      <c r="J30" s="80">
        <f t="shared" si="7"/>
        <v>-309525</v>
      </c>
      <c r="K30" s="4"/>
      <c r="L30" s="4"/>
    </row>
    <row r="31" spans="1:14" ht="15.95" customHeight="1">
      <c r="A31" s="2">
        <v>2017</v>
      </c>
      <c r="B31" s="83">
        <v>3606867</v>
      </c>
      <c r="C31" s="84">
        <v>1816000</v>
      </c>
      <c r="D31" s="81">
        <f t="shared" si="2"/>
        <v>5422867</v>
      </c>
      <c r="E31" s="85">
        <v>5195260</v>
      </c>
      <c r="F31" s="83">
        <v>0</v>
      </c>
      <c r="G31" s="81">
        <f t="shared" si="3"/>
        <v>5195260</v>
      </c>
      <c r="H31" s="80">
        <f t="shared" si="5"/>
        <v>1588393</v>
      </c>
      <c r="I31" s="81">
        <f t="shared" si="6"/>
        <v>-1816000</v>
      </c>
      <c r="J31" s="80">
        <f t="shared" si="7"/>
        <v>-227607</v>
      </c>
      <c r="K31" s="4"/>
      <c r="L31" s="4"/>
      <c r="M31" s="106"/>
      <c r="N31" s="106"/>
    </row>
    <row r="32" spans="1:14" ht="15.95" customHeight="1">
      <c r="A32" s="2">
        <v>2018</v>
      </c>
      <c r="B32" s="83">
        <v>4101402</v>
      </c>
      <c r="C32" s="83">
        <v>1501000</v>
      </c>
      <c r="D32" s="81">
        <f t="shared" si="2"/>
        <v>5602402</v>
      </c>
      <c r="E32" s="83">
        <v>5677432</v>
      </c>
      <c r="F32" s="83">
        <v>0</v>
      </c>
      <c r="G32" s="81">
        <f t="shared" si="3"/>
        <v>5677432</v>
      </c>
      <c r="H32" s="80">
        <f t="shared" si="5"/>
        <v>1576030</v>
      </c>
      <c r="I32" s="81">
        <f t="shared" si="6"/>
        <v>-1501000</v>
      </c>
      <c r="J32" s="80">
        <f t="shared" si="7"/>
        <v>75030</v>
      </c>
      <c r="K32" s="4"/>
      <c r="L32" s="4"/>
      <c r="M32" s="106"/>
      <c r="N32" s="106"/>
    </row>
    <row r="33" spans="1:14" s="51" customFormat="1" ht="16.5" customHeight="1">
      <c r="A33" s="2">
        <v>2019</v>
      </c>
      <c r="B33" s="83">
        <v>4285616</v>
      </c>
      <c r="C33" s="83">
        <v>1504028</v>
      </c>
      <c r="D33" s="81">
        <f t="shared" si="2"/>
        <v>5789644</v>
      </c>
      <c r="E33" s="83">
        <v>5939821</v>
      </c>
      <c r="F33" s="83">
        <v>0</v>
      </c>
      <c r="G33" s="81">
        <f t="shared" si="3"/>
        <v>5939821</v>
      </c>
      <c r="H33" s="80">
        <f t="shared" si="5"/>
        <v>1654205</v>
      </c>
      <c r="I33" s="81">
        <f t="shared" si="6"/>
        <v>-1504028</v>
      </c>
      <c r="J33" s="80">
        <f t="shared" si="7"/>
        <v>150177</v>
      </c>
    </row>
    <row r="34" spans="1:14" s="51" customFormat="1" ht="16.5" customHeight="1">
      <c r="A34" s="286">
        <v>2020</v>
      </c>
      <c r="B34" s="287">
        <v>3298157</v>
      </c>
      <c r="C34" s="287">
        <v>1292216</v>
      </c>
      <c r="D34" s="288">
        <v>4590373</v>
      </c>
      <c r="E34" s="287">
        <v>4504124</v>
      </c>
      <c r="F34" s="287">
        <v>0</v>
      </c>
      <c r="G34" s="288">
        <v>4504124</v>
      </c>
      <c r="H34" s="289">
        <v>1205967</v>
      </c>
      <c r="I34" s="288">
        <v>-1292216</v>
      </c>
      <c r="J34" s="289">
        <v>-86249</v>
      </c>
    </row>
    <row r="35" spans="1:14">
      <c r="A35" s="125" t="s">
        <v>271</v>
      </c>
      <c r="H35" s="106"/>
      <c r="I35" s="106"/>
    </row>
    <row r="37" spans="1:14" ht="15.95" customHeight="1">
      <c r="A37"/>
      <c r="B37"/>
      <c r="C37"/>
      <c r="D37"/>
      <c r="E37"/>
      <c r="F37"/>
      <c r="G37"/>
      <c r="H37"/>
      <c r="I37"/>
      <c r="J37"/>
      <c r="K37"/>
      <c r="L37" s="4"/>
    </row>
    <row r="38" spans="1:14" ht="15.95" customHeight="1">
      <c r="A38"/>
      <c r="B38"/>
      <c r="C38"/>
      <c r="D38"/>
      <c r="E38"/>
      <c r="F38"/>
      <c r="G38"/>
      <c r="H38"/>
      <c r="I38"/>
      <c r="J38"/>
      <c r="K38"/>
      <c r="L38" s="4"/>
    </row>
    <row r="39" spans="1:14" ht="15.95" customHeight="1">
      <c r="A39"/>
      <c r="B39"/>
      <c r="C39"/>
      <c r="D39"/>
      <c r="E39"/>
      <c r="F39"/>
      <c r="G39"/>
      <c r="H39"/>
      <c r="I39"/>
      <c r="J39"/>
      <c r="K39"/>
      <c r="L39" s="4"/>
    </row>
    <row r="40" spans="1:14" ht="15.95" customHeight="1">
      <c r="A40"/>
      <c r="B40"/>
      <c r="C40"/>
      <c r="D40"/>
      <c r="E40"/>
      <c r="F40"/>
      <c r="G40"/>
      <c r="H40"/>
      <c r="I40"/>
      <c r="J40"/>
      <c r="K40"/>
      <c r="L40" s="4"/>
    </row>
    <row r="41" spans="1:14" ht="15.95" customHeight="1">
      <c r="A41"/>
      <c r="B41" s="113"/>
      <c r="C41" s="113"/>
      <c r="D41" s="113"/>
      <c r="E41" s="113"/>
      <c r="F41" s="113"/>
      <c r="G41" s="113"/>
      <c r="H41" s="113"/>
      <c r="I41" s="113"/>
      <c r="J41" s="113"/>
      <c r="K41"/>
      <c r="L41" s="4"/>
      <c r="M41" s="4"/>
      <c r="N41" s="4"/>
    </row>
    <row r="42" spans="1:14" ht="15">
      <c r="A42"/>
      <c r="B42" s="113"/>
      <c r="C42" s="113"/>
      <c r="D42" s="113"/>
      <c r="E42" s="113"/>
      <c r="F42" s="113"/>
      <c r="G42" s="113"/>
      <c r="H42" s="113"/>
      <c r="I42" s="113"/>
      <c r="J42" s="113"/>
      <c r="K42"/>
    </row>
    <row r="43" spans="1:14" ht="15">
      <c r="A43"/>
      <c r="B43" s="113"/>
      <c r="C43" s="113"/>
      <c r="D43" s="113"/>
      <c r="E43" s="113"/>
      <c r="F43" s="113"/>
      <c r="G43" s="113"/>
      <c r="H43" s="113"/>
      <c r="I43" s="113"/>
      <c r="J43" s="113"/>
      <c r="K43"/>
    </row>
    <row r="44" spans="1:14" ht="15">
      <c r="A44"/>
      <c r="B44" s="113"/>
      <c r="C44" s="113"/>
      <c r="D44" s="113"/>
      <c r="E44" s="113"/>
      <c r="F44" s="113"/>
      <c r="G44" s="113"/>
      <c r="H44" s="113"/>
      <c r="I44" s="113"/>
      <c r="J44" s="113"/>
      <c r="K44"/>
    </row>
    <row r="45" spans="1:14" ht="15">
      <c r="A45"/>
      <c r="B45"/>
      <c r="C45"/>
      <c r="D45"/>
      <c r="E45"/>
      <c r="F45"/>
      <c r="G45"/>
      <c r="H45"/>
      <c r="I45"/>
      <c r="J45"/>
      <c r="K45"/>
    </row>
    <row r="46" spans="1:14" ht="15">
      <c r="A46"/>
      <c r="B46"/>
      <c r="C46"/>
      <c r="D46"/>
      <c r="E46"/>
      <c r="F46"/>
      <c r="G46"/>
      <c r="H46"/>
      <c r="I46"/>
      <c r="J46"/>
      <c r="K46"/>
    </row>
    <row r="47" spans="1:14" ht="15">
      <c r="A47"/>
      <c r="B47"/>
      <c r="C47"/>
      <c r="D47"/>
      <c r="E47"/>
      <c r="F47"/>
      <c r="G47"/>
      <c r="H47"/>
      <c r="I47"/>
      <c r="J47"/>
      <c r="K47"/>
    </row>
    <row r="48" spans="1:14"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8" spans="1:11">
      <c r="B58" s="4"/>
      <c r="C58" s="4"/>
      <c r="D58" s="4"/>
      <c r="E58" s="4"/>
      <c r="F58" s="4"/>
      <c r="G58" s="4"/>
      <c r="H58" s="4"/>
      <c r="I58" s="4"/>
      <c r="J58" s="4"/>
    </row>
    <row r="59" spans="1:11">
      <c r="B59" s="4"/>
      <c r="C59" s="4"/>
      <c r="D59" s="4"/>
      <c r="E59" s="4"/>
      <c r="F59" s="4"/>
      <c r="G59" s="4"/>
      <c r="H59" s="4"/>
      <c r="I59" s="4"/>
      <c r="J59" s="4"/>
    </row>
    <row r="60" spans="1:11">
      <c r="B60" s="4"/>
      <c r="C60" s="4"/>
      <c r="D60" s="4"/>
      <c r="E60" s="4"/>
      <c r="F60" s="4"/>
      <c r="G60" s="4"/>
      <c r="H60" s="4"/>
      <c r="I60" s="4"/>
      <c r="J60" s="4"/>
    </row>
    <row r="61" spans="1:11">
      <c r="B61" s="4"/>
      <c r="C61" s="4"/>
      <c r="D61" s="4"/>
      <c r="E61" s="4"/>
      <c r="F61" s="4"/>
      <c r="G61" s="4"/>
      <c r="H61" s="4"/>
      <c r="I61" s="4"/>
      <c r="J61" s="4"/>
    </row>
    <row r="62" spans="1:11">
      <c r="B62" s="4"/>
      <c r="C62" s="4"/>
      <c r="D62" s="4"/>
      <c r="E62" s="4"/>
      <c r="F62" s="4"/>
      <c r="G62" s="4"/>
      <c r="H62" s="4"/>
      <c r="I62" s="4"/>
      <c r="J62" s="4"/>
    </row>
    <row r="63" spans="1:11">
      <c r="B63" s="4"/>
      <c r="C63" s="4"/>
      <c r="D63" s="4"/>
      <c r="E63" s="4"/>
      <c r="F63" s="4"/>
      <c r="G63" s="4"/>
      <c r="H63" s="4"/>
      <c r="I63" s="4"/>
      <c r="J63" s="4"/>
    </row>
    <row r="64" spans="1:11">
      <c r="B64" s="4"/>
      <c r="C64" s="4"/>
      <c r="D64" s="4"/>
      <c r="E64" s="4"/>
      <c r="F64" s="4"/>
      <c r="G64" s="4"/>
      <c r="H64" s="4"/>
      <c r="I64" s="4"/>
      <c r="J64" s="4"/>
    </row>
    <row r="65" spans="2:10">
      <c r="B65" s="4"/>
      <c r="C65" s="4"/>
      <c r="D65" s="4"/>
      <c r="E65" s="4"/>
      <c r="F65" s="4"/>
      <c r="G65" s="4"/>
      <c r="H65" s="4"/>
      <c r="I65" s="4"/>
      <c r="J65" s="4"/>
    </row>
    <row r="66" spans="2:10">
      <c r="B66" s="4"/>
      <c r="C66" s="4"/>
      <c r="D66" s="4"/>
      <c r="E66" s="4"/>
      <c r="F66" s="4"/>
      <c r="G66" s="4"/>
      <c r="H66" s="4"/>
      <c r="I66" s="4"/>
      <c r="J66" s="4"/>
    </row>
    <row r="67" spans="2:10">
      <c r="B67" s="4"/>
      <c r="C67" s="4"/>
      <c r="D67" s="4"/>
      <c r="E67" s="4"/>
      <c r="F67" s="4"/>
      <c r="G67" s="4"/>
      <c r="H67" s="4"/>
      <c r="I67" s="4"/>
      <c r="J67" s="4"/>
    </row>
    <row r="68" spans="2:10">
      <c r="B68" s="4"/>
      <c r="C68" s="4"/>
      <c r="D68" s="4"/>
      <c r="E68" s="4"/>
      <c r="F68" s="4"/>
      <c r="G68" s="4"/>
      <c r="H68" s="4"/>
      <c r="I68" s="4"/>
      <c r="J68" s="4"/>
    </row>
    <row r="69" spans="2:10">
      <c r="B69" s="4"/>
      <c r="C69" s="4"/>
      <c r="D69" s="4"/>
      <c r="E69" s="4"/>
      <c r="F69" s="4"/>
      <c r="G69" s="4"/>
      <c r="H69" s="4"/>
      <c r="I69" s="4"/>
      <c r="J69" s="4"/>
    </row>
    <row r="70" spans="2:10">
      <c r="B70" s="4"/>
      <c r="C70" s="4"/>
      <c r="D70" s="4"/>
      <c r="E70" s="4"/>
      <c r="F70" s="4"/>
      <c r="G70" s="4"/>
      <c r="H70" s="4"/>
      <c r="I70" s="4"/>
      <c r="J70" s="4"/>
    </row>
    <row r="71" spans="2:10">
      <c r="B71" s="4"/>
      <c r="C71" s="4"/>
      <c r="D71" s="4"/>
      <c r="E71" s="4"/>
      <c r="F71" s="4"/>
      <c r="G71" s="4"/>
      <c r="H71" s="4"/>
      <c r="I71" s="4"/>
      <c r="J71" s="4"/>
    </row>
    <row r="72" spans="2:10">
      <c r="B72" s="4"/>
      <c r="C72" s="4"/>
      <c r="D72" s="4"/>
      <c r="E72" s="4"/>
      <c r="F72" s="4"/>
      <c r="G72" s="4"/>
      <c r="H72" s="4"/>
      <c r="I72" s="4"/>
      <c r="J72" s="4"/>
    </row>
    <row r="73" spans="2:10">
      <c r="B73" s="4"/>
      <c r="C73" s="4"/>
      <c r="D73" s="4"/>
      <c r="E73" s="4"/>
      <c r="F73" s="4"/>
      <c r="G73" s="4"/>
      <c r="H73" s="4"/>
      <c r="I73" s="4"/>
      <c r="J73" s="4"/>
    </row>
    <row r="74" spans="2:10">
      <c r="B74" s="4"/>
      <c r="C74" s="4"/>
      <c r="D74" s="4"/>
      <c r="E74" s="4"/>
      <c r="F74" s="4"/>
      <c r="G74" s="4"/>
      <c r="H74" s="4"/>
      <c r="I74" s="4"/>
      <c r="J74" s="4"/>
    </row>
    <row r="75" spans="2:10">
      <c r="B75" s="4"/>
      <c r="C75" s="4"/>
      <c r="D75" s="4"/>
      <c r="E75" s="4"/>
      <c r="F75" s="4"/>
      <c r="G75" s="4"/>
      <c r="H75" s="4"/>
      <c r="I75" s="4"/>
      <c r="J75" s="4"/>
    </row>
    <row r="76" spans="2:10">
      <c r="B76" s="4"/>
      <c r="C76" s="4"/>
      <c r="D76" s="4"/>
      <c r="E76" s="4"/>
      <c r="F76" s="4"/>
      <c r="G76" s="4"/>
      <c r="H76" s="4"/>
      <c r="I76" s="4"/>
      <c r="J76" s="4"/>
    </row>
    <row r="77" spans="2:10">
      <c r="B77" s="4"/>
      <c r="C77" s="4"/>
      <c r="D77" s="4"/>
      <c r="E77" s="4"/>
      <c r="F77" s="4"/>
      <c r="G77" s="4"/>
      <c r="H77" s="4"/>
      <c r="I77" s="4"/>
      <c r="J77" s="4"/>
    </row>
    <row r="78" spans="2:10">
      <c r="B78" s="4"/>
      <c r="C78" s="4"/>
      <c r="D78" s="4"/>
      <c r="E78" s="4"/>
      <c r="F78" s="4"/>
      <c r="G78" s="4"/>
      <c r="H78" s="4"/>
      <c r="I78" s="4"/>
      <c r="J78" s="4"/>
    </row>
    <row r="79" spans="2:10">
      <c r="B79" s="4"/>
      <c r="C79" s="4"/>
      <c r="D79" s="4"/>
      <c r="E79" s="4"/>
      <c r="F79" s="4"/>
      <c r="G79" s="4"/>
      <c r="H79" s="4"/>
      <c r="I79" s="4"/>
      <c r="J79" s="4"/>
    </row>
    <row r="80" spans="2:10">
      <c r="B80" s="4"/>
      <c r="C80" s="4"/>
      <c r="D80" s="4"/>
      <c r="E80" s="4"/>
      <c r="F80" s="4"/>
      <c r="G80" s="4"/>
      <c r="H80" s="4"/>
      <c r="I80" s="4"/>
      <c r="J80" s="4"/>
    </row>
    <row r="81" spans="2:10">
      <c r="B81" s="4"/>
      <c r="C81" s="4"/>
      <c r="D81" s="4"/>
      <c r="E81" s="4"/>
      <c r="F81" s="4"/>
      <c r="G81" s="4"/>
      <c r="H81" s="4"/>
      <c r="I81" s="4"/>
      <c r="J81" s="4"/>
    </row>
    <row r="82" spans="2:10">
      <c r="B82" s="4"/>
      <c r="C82" s="4"/>
      <c r="D82" s="4"/>
      <c r="E82" s="4"/>
      <c r="F82" s="4"/>
      <c r="G82" s="4"/>
      <c r="H82" s="4"/>
      <c r="I82" s="4"/>
      <c r="J82" s="4"/>
    </row>
    <row r="83" spans="2:10">
      <c r="B83" s="4"/>
      <c r="C83" s="4"/>
      <c r="D83" s="4"/>
      <c r="E83" s="4"/>
      <c r="F83" s="4"/>
      <c r="G83" s="4"/>
      <c r="H83" s="4"/>
      <c r="I83" s="4"/>
      <c r="J83" s="4"/>
    </row>
    <row r="84" spans="2:10">
      <c r="B84" s="4"/>
      <c r="C84" s="4"/>
      <c r="D84" s="4"/>
      <c r="E84" s="4"/>
      <c r="F84" s="4"/>
      <c r="G84" s="4"/>
      <c r="H84" s="4"/>
      <c r="I84" s="4"/>
      <c r="J84" s="4"/>
    </row>
    <row r="85" spans="2:10">
      <c r="B85" s="4"/>
    </row>
    <row r="86" spans="2:10">
      <c r="B86" s="4"/>
    </row>
    <row r="87" spans="2:10">
      <c r="B87" s="4"/>
    </row>
    <row r="88" spans="2:10">
      <c r="B88" s="4"/>
    </row>
  </sheetData>
  <customSheetViews>
    <customSheetView guid="{A7CAF2C5-39F9-42DB-8D54-87F1C45428C1}" topLeftCell="A31">
      <selection activeCell="G6" sqref="G6"/>
      <pageMargins left="0.7" right="0.7" top="0.75" bottom="0.75" header="0.3" footer="0.3"/>
      <pageSetup paperSize="9" orientation="portrait" r:id="rId1"/>
    </customSheetView>
    <customSheetView guid="{D5D9EAF4-7BA9-49E3-BE1A-B3C48A27549A}" showPageBreaks="1" topLeftCell="A31">
      <selection activeCell="G6" sqref="G6"/>
      <pageMargins left="0.7" right="0.7" top="0.75" bottom="0.75" header="0.3" footer="0.3"/>
      <pageSetup paperSize="9" orientation="portrait" r:id="rId2"/>
    </customSheetView>
    <customSheetView guid="{E6060216-00C8-46FF-98E3-81B4F8C2F5D4}" topLeftCell="A13">
      <selection activeCell="B26" sqref="B26"/>
      <pageMargins left="0.7" right="0.7" top="0.75" bottom="0.75" header="0.3" footer="0.3"/>
      <pageSetup paperSize="9" orientation="portrait" r:id="rId3"/>
    </customSheetView>
    <customSheetView guid="{DFD43025-E9E3-4843-AC2B-F650B990DBED}" topLeftCell="A13">
      <selection activeCell="B26" sqref="B26"/>
      <pageMargins left="0.7" right="0.7" top="0.75" bottom="0.75" header="0.3" footer="0.3"/>
      <pageSetup paperSize="9" orientation="portrait" r:id="rId4"/>
    </customSheetView>
    <customSheetView guid="{7E99A118-CF9C-4DA4-93C3-66837DF09715}">
      <selection activeCell="G6" sqref="G6"/>
      <pageMargins left="0.7" right="0.7" top="0.75" bottom="0.75" header="0.3" footer="0.3"/>
      <pageSetup paperSize="9" orientation="portrait" r:id="rId5"/>
    </customSheetView>
    <customSheetView guid="{F84C4122-9287-413C-B343-7D23815E91BD}" topLeftCell="A13">
      <selection activeCell="B26" sqref="B26"/>
      <pageMargins left="0.7" right="0.7" top="0.75" bottom="0.75" header="0.3" footer="0.3"/>
      <pageSetup paperSize="9" orientation="portrait" r:id="rId6"/>
    </customSheetView>
    <customSheetView guid="{7D0DA75E-CE30-4207-8E0D-B057D58B8072}" topLeftCell="B1">
      <selection activeCell="L28" sqref="L28"/>
      <pageMargins left="0.7" right="0.7" top="0.75" bottom="0.75" header="0.3" footer="0.3"/>
      <pageSetup paperSize="9" orientation="landscape" r:id="rId7"/>
    </customSheetView>
    <customSheetView guid="{CF5A155D-0946-463C-A625-7E288FCAB939}">
      <selection activeCell="E26" sqref="E26"/>
      <pageMargins left="0.7" right="0.7" top="0.75" bottom="0.75" header="0.3" footer="0.3"/>
      <pageSetup paperSize="9" orientation="landscape" r:id="rId8"/>
    </customSheetView>
    <customSheetView guid="{2D94A871-EE3A-476B-9EB3-7E292F91BDEE}" topLeftCell="A19">
      <selection activeCell="E41" sqref="E41"/>
      <pageMargins left="0.7" right="0.7" top="0.75" bottom="0.75" header="0.3" footer="0.3"/>
      <pageSetup paperSize="9" orientation="landscape" r:id="rId9"/>
    </customSheetView>
    <customSheetView guid="{D62E2EE7-E87C-41F4-A243-332E64DD72AD}">
      <selection activeCell="L8" sqref="L8"/>
      <pageMargins left="0.7" right="0.7" top="0.75" bottom="0.75" header="0.3" footer="0.3"/>
      <pageSetup paperSize="9" orientation="landscape" r:id="rId10"/>
    </customSheetView>
  </customSheetViews>
  <mergeCells count="7">
    <mergeCell ref="H5:J5"/>
    <mergeCell ref="B5:D5"/>
    <mergeCell ref="E5:G5"/>
    <mergeCell ref="A1:J1"/>
    <mergeCell ref="A2:J2"/>
    <mergeCell ref="A3:J3"/>
    <mergeCell ref="A5:A6"/>
  </mergeCells>
  <pageMargins left="0.7" right="0.7" top="0.75" bottom="0.75" header="0.3" footer="0.3"/>
  <pageSetup paperSize="9" orientation="landscape" r:id="rId1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zoomScale="130" zoomScaleNormal="130" workbookViewId="0">
      <pane xSplit="1" ySplit="5" topLeftCell="B6" activePane="bottomRight" state="frozen"/>
      <selection pane="topRight" activeCell="B1" sqref="B1"/>
      <selection pane="bottomLeft" activeCell="A6" sqref="A6"/>
      <selection pane="bottomRight" activeCell="D32" sqref="D32"/>
    </sheetView>
  </sheetViews>
  <sheetFormatPr defaultColWidth="9.140625" defaultRowHeight="12.75"/>
  <cols>
    <col min="1" max="1" width="53.42578125" style="27" customWidth="1"/>
    <col min="2" max="7" width="11" style="27" customWidth="1"/>
    <col min="8" max="9" width="10.28515625" style="27" customWidth="1"/>
    <col min="10" max="11" width="9.7109375" style="27" customWidth="1"/>
    <col min="12" max="16384" width="9.140625" style="27"/>
  </cols>
  <sheetData>
    <row r="1" spans="1:13">
      <c r="A1" s="345" t="s">
        <v>457</v>
      </c>
      <c r="B1" s="345"/>
      <c r="C1" s="345"/>
      <c r="D1" s="345"/>
      <c r="E1" s="345"/>
      <c r="F1" s="345"/>
      <c r="G1" s="345"/>
      <c r="H1" s="345"/>
      <c r="I1" s="345"/>
      <c r="J1" s="206"/>
      <c r="K1" s="206"/>
    </row>
    <row r="2" spans="1:13">
      <c r="A2" s="345" t="s">
        <v>182</v>
      </c>
      <c r="B2" s="345"/>
      <c r="C2" s="345"/>
      <c r="D2" s="345"/>
      <c r="E2" s="345"/>
      <c r="F2" s="345"/>
      <c r="G2" s="345"/>
      <c r="H2" s="345"/>
      <c r="I2" s="345"/>
      <c r="J2" s="345"/>
      <c r="K2" s="206"/>
    </row>
    <row r="3" spans="1:13">
      <c r="A3" s="407" t="s">
        <v>267</v>
      </c>
      <c r="B3" s="407"/>
      <c r="C3" s="407"/>
      <c r="D3" s="407"/>
      <c r="E3" s="407"/>
      <c r="F3" s="407"/>
      <c r="G3" s="407"/>
      <c r="H3" s="407"/>
      <c r="I3" s="407"/>
      <c r="J3" s="407"/>
      <c r="K3" s="264"/>
    </row>
    <row r="4" spans="1:13">
      <c r="A4" s="406"/>
      <c r="B4" s="406"/>
      <c r="C4" s="406"/>
      <c r="D4" s="406"/>
      <c r="E4" s="406"/>
      <c r="F4" s="406"/>
      <c r="G4" s="406"/>
      <c r="H4" s="406"/>
      <c r="I4" s="406"/>
      <c r="J4" s="406"/>
      <c r="K4" s="406"/>
    </row>
    <row r="5" spans="1:13" ht="17.25" customHeight="1">
      <c r="A5" s="311" t="s">
        <v>133</v>
      </c>
      <c r="B5" s="312">
        <v>2011</v>
      </c>
      <c r="C5" s="312">
        <v>2012</v>
      </c>
      <c r="D5" s="312">
        <v>2013</v>
      </c>
      <c r="E5" s="312">
        <v>2014</v>
      </c>
      <c r="F5" s="312">
        <v>2015</v>
      </c>
      <c r="G5" s="312">
        <v>2016</v>
      </c>
      <c r="H5" s="312">
        <v>2017</v>
      </c>
      <c r="I5" s="312">
        <v>2018</v>
      </c>
      <c r="J5" s="312">
        <v>2019</v>
      </c>
      <c r="K5" s="314"/>
    </row>
    <row r="6" spans="1:13">
      <c r="A6" s="328" t="s">
        <v>181</v>
      </c>
      <c r="B6" s="61">
        <v>68.669267138856924</v>
      </c>
      <c r="C6" s="107">
        <v>-1963.1827445402309</v>
      </c>
      <c r="D6" s="107">
        <v>-1095.4465318090186</v>
      </c>
      <c r="E6" s="107">
        <v>299.83511285879428</v>
      </c>
      <c r="F6" s="184">
        <v>67.539994967750545</v>
      </c>
      <c r="G6" s="184">
        <v>-431.90658754978017</v>
      </c>
      <c r="H6" s="184">
        <v>-566.66169087853859</v>
      </c>
      <c r="I6" s="184">
        <v>-716.41728978230981</v>
      </c>
      <c r="J6" s="320">
        <v>-231.08883617638438</v>
      </c>
      <c r="K6" s="34"/>
      <c r="L6" s="34"/>
      <c r="M6" s="34"/>
    </row>
    <row r="7" spans="1:13" ht="13.5" customHeight="1">
      <c r="A7" s="329" t="s">
        <v>423</v>
      </c>
      <c r="B7" s="11">
        <v>-10.287722940729992</v>
      </c>
      <c r="C7" s="10">
        <v>-1763.893852763428</v>
      </c>
      <c r="D7" s="10">
        <v>-982.08266639535009</v>
      </c>
      <c r="E7" s="10">
        <v>-874.39072142369207</v>
      </c>
      <c r="F7" s="11">
        <v>91.20247951491433</v>
      </c>
      <c r="G7" s="11">
        <v>75.180707490996667</v>
      </c>
      <c r="H7" s="11">
        <v>-544.9192187978615</v>
      </c>
      <c r="I7" s="11">
        <v>-366.86947590731614</v>
      </c>
      <c r="J7" s="10">
        <v>18.811427126705553</v>
      </c>
      <c r="K7" s="34"/>
      <c r="L7" s="34"/>
      <c r="M7" s="34"/>
    </row>
    <row r="8" spans="1:13" ht="13.5" customHeight="1">
      <c r="A8" s="329" t="s">
        <v>422</v>
      </c>
      <c r="B8" s="11">
        <v>26.583595435872606</v>
      </c>
      <c r="C8" s="10">
        <v>-193.62335545958661</v>
      </c>
      <c r="D8" s="10">
        <v>-129.1833062467673</v>
      </c>
      <c r="E8" s="10">
        <v>1183.0659985731904</v>
      </c>
      <c r="F8" s="19">
        <v>-62.210200193163516</v>
      </c>
      <c r="G8" s="19">
        <v>-533.97581241893579</v>
      </c>
      <c r="H8" s="19">
        <v>-30.406914747879235</v>
      </c>
      <c r="I8" s="19">
        <v>-384.08598075105249</v>
      </c>
      <c r="J8" s="48">
        <v>-261.43564896785659</v>
      </c>
      <c r="K8" s="34"/>
      <c r="L8" s="34"/>
      <c r="M8" s="34"/>
    </row>
    <row r="9" spans="1:13" ht="13.5" customHeight="1">
      <c r="A9" s="329" t="s">
        <v>424</v>
      </c>
      <c r="B9" s="11">
        <v>52.373394643714342</v>
      </c>
      <c r="C9" s="10">
        <v>-5.6655363172163771</v>
      </c>
      <c r="D9" s="10">
        <v>15.819440833099039</v>
      </c>
      <c r="E9" s="10">
        <v>-8.8401642907043421</v>
      </c>
      <c r="F9" s="19">
        <v>38.547715645999794</v>
      </c>
      <c r="G9" s="19">
        <v>26.888517378158802</v>
      </c>
      <c r="H9" s="19">
        <v>8.6644426672022021</v>
      </c>
      <c r="I9" s="19">
        <v>34.538166876058945</v>
      </c>
      <c r="J9" s="48">
        <v>11.535385664766704</v>
      </c>
      <c r="K9" s="34"/>
      <c r="L9" s="34"/>
      <c r="M9" s="34"/>
    </row>
    <row r="10" spans="1:13" ht="13.5" customHeight="1">
      <c r="A10" s="105" t="s">
        <v>177</v>
      </c>
      <c r="B10" s="11">
        <v>31.998007504662127</v>
      </c>
      <c r="C10" s="10">
        <v>24.843649058198338</v>
      </c>
      <c r="D10" s="10">
        <v>18.05959856318788</v>
      </c>
      <c r="E10" s="10">
        <v>13.735013837011733</v>
      </c>
      <c r="F10" s="19">
        <v>12.982001945208411</v>
      </c>
      <c r="G10" s="19">
        <v>47.632908722014832</v>
      </c>
      <c r="H10" s="19">
        <v>23.58994139692178</v>
      </c>
      <c r="I10" s="19">
        <v>-7.4086165617344495</v>
      </c>
      <c r="J10" s="48">
        <v>4.7427812385073125</v>
      </c>
      <c r="K10" s="34"/>
      <c r="L10" s="34"/>
      <c r="M10" s="34"/>
    </row>
    <row r="11" spans="1:13" ht="13.5" customHeight="1">
      <c r="A11" s="105" t="s">
        <v>178</v>
      </c>
      <c r="B11" s="11">
        <v>-10.257425600720977</v>
      </c>
      <c r="C11" s="10">
        <v>-14.702934950045677</v>
      </c>
      <c r="D11" s="10">
        <v>6.4388571715262337</v>
      </c>
      <c r="E11" s="10">
        <v>-10.677031529971943</v>
      </c>
      <c r="F11" s="19">
        <v>25.808805220276614</v>
      </c>
      <c r="G11" s="19">
        <v>4.0111331087008821</v>
      </c>
      <c r="H11" s="19">
        <v>26.133889447824288</v>
      </c>
      <c r="I11" s="19">
        <v>-7.7981233513658026</v>
      </c>
      <c r="J11" s="48">
        <v>-2.7477976718725365</v>
      </c>
      <c r="K11" s="34"/>
      <c r="L11" s="34"/>
      <c r="M11" s="34"/>
    </row>
    <row r="12" spans="1:13" ht="13.5" customHeight="1">
      <c r="A12" s="105" t="s">
        <v>179</v>
      </c>
      <c r="B12" s="11">
        <v>-0.33793938475195767</v>
      </c>
      <c r="C12" s="10">
        <v>-0.35092710225841256</v>
      </c>
      <c r="D12" s="10">
        <v>-95.053837104197186</v>
      </c>
      <c r="E12" s="10">
        <v>324.41623195285928</v>
      </c>
      <c r="F12" s="19">
        <v>1.2790231712985847</v>
      </c>
      <c r="G12" s="19">
        <v>65.194143201869039</v>
      </c>
      <c r="H12" s="19">
        <v>32.527161063398921</v>
      </c>
      <c r="I12" s="19">
        <v>28.912583786032705</v>
      </c>
      <c r="J12" s="48">
        <v>-4.8141585811129017</v>
      </c>
      <c r="K12" s="34"/>
      <c r="L12" s="34"/>
      <c r="M12" s="34"/>
    </row>
    <row r="13" spans="1:13" ht="13.5" customHeight="1">
      <c r="A13" s="105" t="s">
        <v>180</v>
      </c>
      <c r="B13" s="11">
        <v>19.236628379874958</v>
      </c>
      <c r="C13" s="10">
        <v>30.473906098788966</v>
      </c>
      <c r="D13" s="10">
        <v>3.8082376081038927</v>
      </c>
      <c r="E13" s="10">
        <v>21.154249979240568</v>
      </c>
      <c r="F13" s="19">
        <v>34.567535128456804</v>
      </c>
      <c r="G13" s="19">
        <v>88.165990509056513</v>
      </c>
      <c r="H13" s="19">
        <v>-4.8144639757212406</v>
      </c>
      <c r="I13" s="19">
        <v>23.662853669976116</v>
      </c>
      <c r="J13" s="48">
        <v>12.409264686693469</v>
      </c>
      <c r="K13" s="34"/>
      <c r="L13" s="34"/>
      <c r="M13" s="34"/>
    </row>
    <row r="14" spans="1:13" ht="13.5" customHeight="1">
      <c r="A14" s="105" t="s">
        <v>188</v>
      </c>
      <c r="B14" s="11">
        <v>-68.261083580900845</v>
      </c>
      <c r="C14" s="10">
        <v>18.571402177746904</v>
      </c>
      <c r="D14" s="10">
        <v>32.227649938744889</v>
      </c>
      <c r="E14" s="10">
        <v>12.949928339436383</v>
      </c>
      <c r="F14" s="19">
        <v>34.652384455454921</v>
      </c>
      <c r="G14" s="19">
        <v>203.30422962746124</v>
      </c>
      <c r="H14" s="19">
        <v>18.342585206344552</v>
      </c>
      <c r="I14" s="19">
        <v>-21.13710896058285</v>
      </c>
      <c r="J14" s="48">
        <v>405.47151176803061</v>
      </c>
      <c r="K14" s="34"/>
      <c r="L14" s="34"/>
      <c r="M14" s="34"/>
    </row>
    <row r="15" spans="1:13" ht="13.5" customHeight="1">
      <c r="A15" s="330" t="s">
        <v>134</v>
      </c>
      <c r="B15" s="325">
        <v>41.04745445702023</v>
      </c>
      <c r="C15" s="321">
        <v>-1904.3476492578006</v>
      </c>
      <c r="D15" s="321">
        <v>-1129.9660256316529</v>
      </c>
      <c r="E15" s="321">
        <v>661.4135054373703</v>
      </c>
      <c r="F15" s="326">
        <v>176.82974488844587</v>
      </c>
      <c r="G15" s="326">
        <v>-23.598182380677649</v>
      </c>
      <c r="H15" s="326">
        <v>-470.88257773977028</v>
      </c>
      <c r="I15" s="326">
        <v>-700.18570119998412</v>
      </c>
      <c r="J15" s="322">
        <v>183.97276526386156</v>
      </c>
      <c r="K15" s="34"/>
      <c r="L15" s="34"/>
      <c r="M15" s="34"/>
    </row>
    <row r="16" spans="1:13" ht="13.5" customHeight="1">
      <c r="A16" s="323" t="s">
        <v>452</v>
      </c>
      <c r="B16" s="11"/>
      <c r="C16" s="10"/>
      <c r="D16" s="10"/>
      <c r="E16" s="10"/>
      <c r="F16" s="11"/>
      <c r="G16" s="11"/>
      <c r="H16" s="11"/>
      <c r="I16" s="11"/>
      <c r="J16" s="10"/>
      <c r="K16" s="34"/>
      <c r="L16" s="34"/>
      <c r="M16" s="34"/>
    </row>
    <row r="17" spans="1:13" ht="13.5" customHeight="1">
      <c r="A17" s="331" t="s">
        <v>453</v>
      </c>
      <c r="B17" s="11">
        <v>68.669267138856924</v>
      </c>
      <c r="C17" s="10">
        <v>-1963.1827445402309</v>
      </c>
      <c r="D17" s="10">
        <v>-1095.4465318090186</v>
      </c>
      <c r="E17" s="10">
        <v>299.83511285879428</v>
      </c>
      <c r="F17" s="11">
        <v>67.539994967750545</v>
      </c>
      <c r="G17" s="11">
        <v>-431.90658754978017</v>
      </c>
      <c r="H17" s="11">
        <v>-566.66169087853859</v>
      </c>
      <c r="I17" s="11">
        <v>-716.41728978230981</v>
      </c>
      <c r="J17" s="10">
        <v>-231.08883617638438</v>
      </c>
      <c r="K17" s="34"/>
      <c r="L17" s="34"/>
      <c r="M17" s="34"/>
    </row>
    <row r="18" spans="1:13" ht="13.5" customHeight="1">
      <c r="A18" s="332" t="s">
        <v>454</v>
      </c>
      <c r="B18" s="50">
        <v>-27.621812681836694</v>
      </c>
      <c r="C18" s="109">
        <v>58.835095282430302</v>
      </c>
      <c r="D18" s="109">
        <v>-34.519493822634331</v>
      </c>
      <c r="E18" s="109">
        <v>361.57839257857603</v>
      </c>
      <c r="F18" s="50">
        <v>109.28974992069533</v>
      </c>
      <c r="G18" s="50">
        <v>408.30840516910251</v>
      </c>
      <c r="H18" s="50">
        <v>95.779113138768309</v>
      </c>
      <c r="I18" s="50">
        <v>16.231588582325685</v>
      </c>
      <c r="J18" s="109">
        <v>415.06160144024591</v>
      </c>
    </row>
    <row r="19" spans="1:13" ht="18" customHeight="1">
      <c r="A19" s="76" t="s">
        <v>271</v>
      </c>
      <c r="B19" s="33"/>
      <c r="C19" s="33"/>
      <c r="D19" s="33"/>
      <c r="E19" s="33"/>
      <c r="F19" s="33"/>
      <c r="G19" s="33"/>
      <c r="H19" s="33"/>
      <c r="I19" s="33"/>
      <c r="J19" s="33"/>
    </row>
    <row r="20" spans="1:13" ht="28.5" customHeight="1">
      <c r="A20" s="408" t="s">
        <v>418</v>
      </c>
      <c r="B20" s="408"/>
      <c r="C20" s="408"/>
      <c r="D20" s="408"/>
      <c r="E20" s="408"/>
      <c r="F20" s="408"/>
      <c r="G20" s="408"/>
      <c r="H20" s="408"/>
      <c r="I20" s="408"/>
      <c r="J20" s="408"/>
    </row>
    <row r="21" spans="1:13">
      <c r="A21" s="285" t="s">
        <v>467</v>
      </c>
    </row>
    <row r="22" spans="1:13" ht="12" customHeight="1">
      <c r="A22" s="324" t="s">
        <v>468</v>
      </c>
    </row>
    <row r="23" spans="1:13">
      <c r="A23" s="284" t="s">
        <v>396</v>
      </c>
      <c r="B23" s="34"/>
      <c r="C23" s="34"/>
      <c r="D23" s="34"/>
      <c r="E23" s="34"/>
      <c r="F23" s="34"/>
      <c r="G23" s="34"/>
      <c r="H23" s="34"/>
      <c r="I23" s="34"/>
      <c r="J23" s="34"/>
    </row>
    <row r="24" spans="1:13">
      <c r="A24" s="133" t="s">
        <v>397</v>
      </c>
      <c r="B24" s="34"/>
      <c r="C24" s="34"/>
      <c r="D24" s="34"/>
      <c r="E24" s="34"/>
      <c r="F24" s="34"/>
      <c r="G24" s="34"/>
      <c r="H24" s="34"/>
      <c r="I24" s="34"/>
      <c r="J24" s="34"/>
    </row>
    <row r="25" spans="1:13">
      <c r="A25" s="133"/>
      <c r="B25" s="34"/>
      <c r="C25" s="34"/>
      <c r="D25" s="34"/>
      <c r="E25" s="34"/>
      <c r="F25" s="34"/>
      <c r="G25" s="34"/>
      <c r="H25" s="34"/>
      <c r="I25" s="34"/>
      <c r="J25" s="34"/>
    </row>
    <row r="26" spans="1:13">
      <c r="A26" s="133"/>
      <c r="B26" s="34"/>
      <c r="C26" s="34"/>
      <c r="D26" s="34"/>
      <c r="E26" s="34"/>
      <c r="F26" s="34"/>
      <c r="G26" s="34"/>
      <c r="H26" s="34"/>
      <c r="I26" s="34"/>
      <c r="J26" s="34"/>
    </row>
    <row r="27" spans="1:13">
      <c r="A27" s="345" t="s">
        <v>458</v>
      </c>
      <c r="B27" s="345"/>
      <c r="C27" s="345"/>
      <c r="D27" s="345"/>
      <c r="E27" s="345"/>
      <c r="F27" s="345"/>
      <c r="G27" s="345"/>
      <c r="H27" s="345"/>
      <c r="I27" s="345"/>
      <c r="J27" s="34"/>
    </row>
    <row r="28" spans="1:13">
      <c r="A28" s="345" t="s">
        <v>182</v>
      </c>
      <c r="B28" s="345"/>
      <c r="C28" s="34"/>
      <c r="D28" s="34"/>
      <c r="E28" s="34"/>
      <c r="F28" s="34"/>
      <c r="G28" s="34"/>
      <c r="H28" s="34"/>
      <c r="I28" s="34"/>
      <c r="J28" s="34"/>
    </row>
    <row r="29" spans="1:13">
      <c r="A29" s="407" t="s">
        <v>267</v>
      </c>
      <c r="B29" s="407"/>
      <c r="C29" s="34"/>
      <c r="D29" s="34"/>
      <c r="E29" s="34"/>
      <c r="F29" s="34"/>
      <c r="G29" s="34"/>
      <c r="H29" s="34"/>
      <c r="I29" s="34"/>
      <c r="J29" s="34"/>
    </row>
    <row r="30" spans="1:13">
      <c r="B30" s="34"/>
      <c r="C30" s="34"/>
      <c r="D30" s="34"/>
      <c r="E30" s="34"/>
      <c r="F30" s="34"/>
      <c r="G30" s="34"/>
      <c r="H30" s="34"/>
      <c r="I30" s="34"/>
      <c r="J30" s="34"/>
    </row>
    <row r="31" spans="1:13" ht="19.5" customHeight="1">
      <c r="A31" s="315" t="s">
        <v>133</v>
      </c>
      <c r="B31" s="312" t="s">
        <v>426</v>
      </c>
      <c r="C31" s="34"/>
      <c r="D31" s="34"/>
      <c r="E31" s="34"/>
      <c r="F31" s="34"/>
      <c r="G31" s="34"/>
      <c r="H31" s="34"/>
      <c r="I31" s="34"/>
      <c r="J31" s="34"/>
    </row>
    <row r="32" spans="1:13">
      <c r="A32" s="333" t="s">
        <v>447</v>
      </c>
      <c r="B32" s="61">
        <v>-23.303538480211827</v>
      </c>
      <c r="C32" s="34"/>
      <c r="D32" s="34"/>
      <c r="E32" s="34"/>
      <c r="F32" s="34"/>
      <c r="G32" s="34"/>
      <c r="H32" s="34"/>
      <c r="I32" s="34"/>
      <c r="J32" s="34"/>
    </row>
    <row r="33" spans="1:10">
      <c r="A33" s="323" t="s">
        <v>448</v>
      </c>
      <c r="B33" s="11">
        <v>-142.53731974872397</v>
      </c>
      <c r="C33" s="34"/>
      <c r="D33" s="34"/>
      <c r="E33" s="34"/>
      <c r="F33" s="34"/>
      <c r="G33" s="34"/>
      <c r="H33" s="34"/>
      <c r="I33" s="34"/>
      <c r="J33" s="34"/>
    </row>
    <row r="34" spans="1:10">
      <c r="A34" s="323" t="s">
        <v>449</v>
      </c>
      <c r="B34" s="11">
        <v>-8.4518780522868546</v>
      </c>
      <c r="C34" s="34"/>
      <c r="D34" s="34"/>
      <c r="E34" s="34"/>
      <c r="F34" s="34"/>
      <c r="G34" s="34"/>
      <c r="H34" s="34"/>
      <c r="I34" s="34"/>
      <c r="J34" s="34"/>
    </row>
    <row r="35" spans="1:10">
      <c r="A35" s="323" t="s">
        <v>450</v>
      </c>
      <c r="B35" s="11">
        <v>20.779722102533341</v>
      </c>
      <c r="C35" s="34"/>
      <c r="D35" s="34"/>
      <c r="E35" s="34"/>
      <c r="F35" s="34"/>
      <c r="G35" s="34"/>
      <c r="H35" s="34"/>
      <c r="I35" s="34"/>
      <c r="J35" s="34"/>
    </row>
    <row r="36" spans="1:10">
      <c r="A36" s="323" t="s">
        <v>451</v>
      </c>
      <c r="B36" s="11">
        <v>-21.54835741053094</v>
      </c>
      <c r="C36" s="34"/>
      <c r="D36" s="34"/>
      <c r="E36" s="34"/>
      <c r="F36" s="34"/>
      <c r="G36" s="34"/>
      <c r="H36" s="34"/>
      <c r="I36" s="34"/>
      <c r="J36" s="34"/>
    </row>
    <row r="37" spans="1:10">
      <c r="A37" s="334" t="s">
        <v>134</v>
      </c>
      <c r="B37" s="327">
        <v>-175.0613715892203</v>
      </c>
      <c r="C37" s="34"/>
      <c r="D37" s="34"/>
    </row>
    <row r="38" spans="1:10">
      <c r="A38" s="323" t="s">
        <v>452</v>
      </c>
      <c r="B38" s="11"/>
    </row>
    <row r="39" spans="1:10">
      <c r="A39" s="331" t="s">
        <v>453</v>
      </c>
      <c r="B39" s="11">
        <v>-169.27066224821814</v>
      </c>
    </row>
    <row r="40" spans="1:10">
      <c r="A40" s="332" t="s">
        <v>454</v>
      </c>
      <c r="B40" s="50">
        <v>-5.7907093410021133</v>
      </c>
    </row>
    <row r="41" spans="1:10" ht="14.25" customHeight="1">
      <c r="A41" s="54" t="s">
        <v>271</v>
      </c>
      <c r="B41" s="33"/>
    </row>
    <row r="42" spans="1:10" ht="16.5" customHeight="1">
      <c r="A42" s="75" t="s">
        <v>432</v>
      </c>
      <c r="B42" s="1"/>
      <c r="C42" s="1"/>
      <c r="D42" s="1"/>
      <c r="E42" s="1"/>
      <c r="F42" s="1"/>
      <c r="G42" s="1"/>
    </row>
    <row r="43" spans="1:10" ht="26.25" customHeight="1">
      <c r="A43" s="404" t="s">
        <v>455</v>
      </c>
      <c r="B43" s="404"/>
      <c r="C43" s="404"/>
      <c r="D43" s="404"/>
      <c r="E43" s="404"/>
      <c r="F43" s="404"/>
      <c r="G43" s="404"/>
    </row>
    <row r="44" spans="1:10">
      <c r="A44" s="405" t="s">
        <v>456</v>
      </c>
      <c r="B44" s="405"/>
      <c r="C44" s="405"/>
      <c r="D44" s="405"/>
      <c r="E44" s="405"/>
      <c r="F44" s="405"/>
      <c r="G44" s="405"/>
    </row>
    <row r="45" spans="1:10" ht="60" customHeight="1">
      <c r="A45" s="404" t="s">
        <v>469</v>
      </c>
      <c r="B45" s="404"/>
      <c r="C45" s="404"/>
      <c r="D45" s="404"/>
      <c r="E45" s="404"/>
      <c r="F45" s="404"/>
      <c r="G45" s="404"/>
    </row>
    <row r="46" spans="1:10" ht="24.75" customHeight="1">
      <c r="A46" s="404" t="s">
        <v>460</v>
      </c>
      <c r="B46" s="404"/>
      <c r="C46" s="404"/>
      <c r="D46" s="404"/>
      <c r="E46" s="404"/>
      <c r="F46" s="404"/>
      <c r="G46" s="404"/>
    </row>
    <row r="47" spans="1:10">
      <c r="A47" s="335" t="s">
        <v>397</v>
      </c>
      <c r="B47" s="336"/>
      <c r="C47" s="336"/>
      <c r="D47" s="336"/>
      <c r="E47" s="336"/>
      <c r="F47" s="336"/>
      <c r="G47" s="336"/>
    </row>
  </sheetData>
  <customSheetViews>
    <customSheetView guid="{A7CAF2C5-39F9-42DB-8D54-87F1C45428C1}" fitToPage="1">
      <selection activeCell="B33" sqref="B33"/>
      <pageMargins left="0.7" right="0.7" top="0.75" bottom="0.75" header="0.3" footer="0.3"/>
      <pageSetup paperSize="5" scale="63" fitToHeight="0" orientation="landscape" r:id="rId1"/>
    </customSheetView>
    <customSheetView guid="{D5D9EAF4-7BA9-49E3-BE1A-B3C48A27549A}" showPageBreaks="1" fitToPage="1">
      <selection activeCell="B33" sqref="B33"/>
      <pageMargins left="0.7" right="0.7" top="0.75" bottom="0.75" header="0.3" footer="0.3"/>
      <pageSetup paperSize="5" scale="63" fitToHeight="0" orientation="landscape" r:id="rId2"/>
    </customSheetView>
    <customSheetView guid="{E6060216-00C8-46FF-98E3-81B4F8C2F5D4}" fitToPage="1">
      <selection activeCell="B33" sqref="B33"/>
      <pageMargins left="0.7" right="0.7" top="0.75" bottom="0.75" header="0.3" footer="0.3"/>
      <pageSetup paperSize="5" scale="65" fitToHeight="0" orientation="landscape" r:id="rId3"/>
    </customSheetView>
    <customSheetView guid="{DFD43025-E9E3-4843-AC2B-F650B990DBED}" fitToPage="1">
      <selection activeCell="B33" sqref="B33"/>
      <pageMargins left="0.7" right="0.7" top="0.75" bottom="0.75" header="0.3" footer="0.3"/>
      <pageSetup paperSize="5" scale="65" fitToHeight="0" orientation="landscape" r:id="rId4"/>
    </customSheetView>
    <customSheetView guid="{F84C4122-9287-413C-B343-7D23815E91BD}" fitToPage="1">
      <selection activeCell="B33" sqref="B33"/>
      <pageMargins left="0.7" right="0.7" top="0.75" bottom="0.75" header="0.3" footer="0.3"/>
      <pageSetup paperSize="5" scale="65" fitToHeight="0" orientation="landscape" r:id="rId5"/>
    </customSheetView>
    <customSheetView guid="{7D0DA75E-CE30-4207-8E0D-B057D58B8072}" fitToPage="1">
      <pane xSplit="1" ySplit="5" topLeftCell="H6" activePane="bottomRight" state="frozen"/>
      <selection pane="bottomRight" activeCell="AA16" sqref="AA6:AD16"/>
      <pageMargins left="0.7" right="0.7" top="0.75" bottom="0.75" header="0.3" footer="0.3"/>
      <pageSetup paperSize="9" scale="51" fitToHeight="0" orientation="landscape" r:id="rId6"/>
    </customSheetView>
    <customSheetView guid="{CF5A155D-0946-463C-A625-7E288FCAB939}" fitToPage="1">
      <pane xSplit="1" ySplit="5" topLeftCell="H6" activePane="bottomRight" state="frozen"/>
      <selection pane="bottomRight" activeCell="AA16" sqref="AA6:AD16"/>
      <pageMargins left="0.7" right="0.7" top="0.75" bottom="0.75" header="0.3" footer="0.3"/>
      <pageSetup paperSize="9" scale="51" fitToHeight="0" orientation="landscape" r:id="rId7"/>
    </customSheetView>
    <customSheetView guid="{2D94A871-EE3A-476B-9EB3-7E292F91BDEE}" scale="130" fitToPage="1">
      <pane xSplit="1" ySplit="5" topLeftCell="B6" activePane="bottomRight" state="frozen"/>
      <selection pane="bottomRight" activeCell="A24" sqref="A24:A25"/>
      <pageMargins left="0.7" right="0.7" top="0.75" bottom="0.75" header="0.3" footer="0.3"/>
      <pageSetup paperSize="9" scale="51" fitToHeight="0" orientation="landscape" r:id="rId8"/>
    </customSheetView>
    <customSheetView guid="{D62E2EE7-E87C-41F4-A243-332E64DD72AD}" scale="130" fitToPage="1">
      <pane xSplit="1" ySplit="5" topLeftCell="B6" activePane="bottomRight" state="frozen"/>
      <selection pane="bottomRight" activeCell="B26" sqref="B26:I26"/>
      <pageMargins left="0.7" right="0.7" top="0.75" bottom="0.75" header="0.3" footer="0.3"/>
      <pageSetup paperSize="9" scale="51" fitToHeight="0" orientation="landscape" r:id="rId9"/>
    </customSheetView>
  </customSheetViews>
  <mergeCells count="12">
    <mergeCell ref="A4:K4"/>
    <mergeCell ref="A1:I1"/>
    <mergeCell ref="A3:J3"/>
    <mergeCell ref="A2:J2"/>
    <mergeCell ref="A29:B29"/>
    <mergeCell ref="A28:B28"/>
    <mergeCell ref="A20:J20"/>
    <mergeCell ref="A43:G43"/>
    <mergeCell ref="A44:G44"/>
    <mergeCell ref="A45:G45"/>
    <mergeCell ref="A46:G46"/>
    <mergeCell ref="A27:I27"/>
  </mergeCells>
  <pageMargins left="0.7" right="0.7" top="0.75" bottom="0.75" header="0.3" footer="0.3"/>
  <pageSetup paperSize="9" scale="51" fitToHeight="0" orientation="landscape" r:id="rId1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
  <sheetViews>
    <sheetView zoomScale="120" zoomScaleNormal="120" workbookViewId="0">
      <pane xSplit="1" ySplit="5" topLeftCell="B6" activePane="bottomRight" state="frozen"/>
      <selection pane="topRight" activeCell="B1" sqref="B1"/>
      <selection pane="bottomLeft" activeCell="A6" sqref="A6"/>
      <selection pane="bottomRight" activeCell="N16" sqref="N16"/>
    </sheetView>
  </sheetViews>
  <sheetFormatPr defaultColWidth="9.140625" defaultRowHeight="12.75"/>
  <cols>
    <col min="1" max="1" width="24.28515625" style="266" customWidth="1"/>
    <col min="2" max="7" width="9.5703125" style="266" customWidth="1"/>
    <col min="8" max="16384" width="9.140625" style="266"/>
  </cols>
  <sheetData>
    <row r="1" spans="1:24">
      <c r="A1" s="385" t="s">
        <v>192</v>
      </c>
      <c r="B1" s="385"/>
      <c r="C1" s="385"/>
      <c r="D1" s="385"/>
      <c r="E1" s="385"/>
      <c r="F1" s="385"/>
      <c r="G1" s="385"/>
      <c r="H1" s="385"/>
      <c r="I1" s="385"/>
    </row>
    <row r="2" spans="1:24">
      <c r="A2" s="385" t="s">
        <v>185</v>
      </c>
      <c r="B2" s="385"/>
      <c r="C2" s="385"/>
      <c r="D2" s="385"/>
      <c r="E2" s="385"/>
      <c r="F2" s="385"/>
      <c r="G2" s="385"/>
      <c r="H2" s="385"/>
      <c r="I2" s="385"/>
      <c r="O2" s="267"/>
      <c r="P2" s="267"/>
      <c r="Q2" s="267"/>
      <c r="R2" s="267"/>
    </row>
    <row r="3" spans="1:24">
      <c r="A3" s="385" t="s">
        <v>267</v>
      </c>
      <c r="B3" s="385"/>
      <c r="C3" s="385"/>
      <c r="D3" s="385"/>
      <c r="E3" s="385"/>
      <c r="F3" s="385"/>
      <c r="G3" s="385"/>
      <c r="H3" s="385"/>
      <c r="I3" s="385"/>
      <c r="O3" s="267"/>
      <c r="P3" s="267"/>
      <c r="Q3" s="267"/>
      <c r="R3" s="267"/>
    </row>
    <row r="4" spans="1:24">
      <c r="A4" s="268"/>
      <c r="B4" s="268"/>
      <c r="C4" s="268"/>
      <c r="D4" s="268"/>
      <c r="E4" s="268"/>
      <c r="F4" s="268"/>
      <c r="O4" s="267"/>
      <c r="P4" s="267"/>
      <c r="Q4" s="267"/>
      <c r="R4" s="267"/>
    </row>
    <row r="5" spans="1:24" s="270" customFormat="1" ht="18" customHeight="1">
      <c r="A5" s="269" t="s">
        <v>186</v>
      </c>
      <c r="B5" s="312" t="s">
        <v>263</v>
      </c>
      <c r="C5" s="312" t="s">
        <v>264</v>
      </c>
      <c r="D5" s="312" t="s">
        <v>265</v>
      </c>
      <c r="E5" s="312" t="s">
        <v>258</v>
      </c>
      <c r="F5" s="312" t="s">
        <v>259</v>
      </c>
      <c r="G5" s="312" t="s">
        <v>260</v>
      </c>
      <c r="H5" s="312" t="s">
        <v>261</v>
      </c>
      <c r="I5" s="312" t="s">
        <v>427</v>
      </c>
      <c r="J5" s="312" t="s">
        <v>428</v>
      </c>
      <c r="K5" s="312" t="s">
        <v>426</v>
      </c>
      <c r="O5" s="271"/>
      <c r="P5" s="271"/>
      <c r="Q5" s="271"/>
      <c r="R5" s="271"/>
    </row>
    <row r="6" spans="1:24" ht="15.75" customHeight="1">
      <c r="A6" s="272" t="s">
        <v>135</v>
      </c>
      <c r="B6" s="273">
        <v>-12.213218586117302</v>
      </c>
      <c r="C6" s="273">
        <v>-15.670800375149675</v>
      </c>
      <c r="D6" s="273">
        <v>-520.200957280485</v>
      </c>
      <c r="E6" s="273">
        <v>-153.2851274835308</v>
      </c>
      <c r="F6" s="273">
        <v>13.396756195592985</v>
      </c>
      <c r="G6" s="273">
        <v>25.742788838058406</v>
      </c>
      <c r="H6" s="273">
        <v>-0.12630540625224107</v>
      </c>
      <c r="I6" s="273">
        <v>-14.927352864280861</v>
      </c>
      <c r="J6" s="273">
        <v>73.687129905288188</v>
      </c>
      <c r="K6" s="273">
        <v>57.612789353092865</v>
      </c>
      <c r="L6" s="267"/>
      <c r="M6" s="267"/>
      <c r="N6" s="267"/>
      <c r="O6" s="267"/>
      <c r="P6" s="267"/>
      <c r="Q6" s="267"/>
      <c r="R6" s="267"/>
      <c r="S6" s="267"/>
      <c r="T6" s="267"/>
      <c r="U6" s="267"/>
      <c r="V6" s="267"/>
      <c r="W6" s="267"/>
      <c r="X6" s="267"/>
    </row>
    <row r="7" spans="1:24" ht="15.75" customHeight="1">
      <c r="A7" s="272" t="s">
        <v>136</v>
      </c>
      <c r="B7" s="273">
        <v>-222.15109385487949</v>
      </c>
      <c r="C7" s="273">
        <v>-292.32166922236433</v>
      </c>
      <c r="D7" s="273">
        <v>-206.36976613733003</v>
      </c>
      <c r="E7" s="273">
        <v>-705.73548524668706</v>
      </c>
      <c r="F7" s="273">
        <v>180.38543255010313</v>
      </c>
      <c r="G7" s="273">
        <v>232.12791657941062</v>
      </c>
      <c r="H7" s="273">
        <v>-454.78716495709438</v>
      </c>
      <c r="I7" s="273">
        <v>-353.03754634112073</v>
      </c>
      <c r="J7" s="273">
        <v>118.60886131350276</v>
      </c>
      <c r="K7" s="273">
        <v>152.45215401194079</v>
      </c>
      <c r="L7" s="267"/>
      <c r="M7" s="267"/>
      <c r="N7" s="267"/>
      <c r="O7" s="267"/>
      <c r="P7" s="267"/>
      <c r="Q7" s="267"/>
      <c r="R7" s="267"/>
      <c r="S7" s="267"/>
      <c r="T7" s="267"/>
      <c r="U7" s="267"/>
      <c r="V7" s="267"/>
      <c r="W7" s="267"/>
      <c r="X7" s="267"/>
    </row>
    <row r="8" spans="1:24" ht="15.75" customHeight="1">
      <c r="A8" s="272" t="s">
        <v>37</v>
      </c>
      <c r="B8" s="273">
        <v>351.69814051504113</v>
      </c>
      <c r="C8" s="273">
        <v>-1177.9530303648094</v>
      </c>
      <c r="D8" s="273">
        <v>47.712935012963101</v>
      </c>
      <c r="E8" s="273">
        <v>-33.81439994349752</v>
      </c>
      <c r="F8" s="273">
        <v>43.199286202024894</v>
      </c>
      <c r="G8" s="273">
        <v>-387.08885035372845</v>
      </c>
      <c r="H8" s="273">
        <v>-102.21270427395116</v>
      </c>
      <c r="I8" s="273">
        <v>0.63161542697725537</v>
      </c>
      <c r="J8" s="273">
        <v>58.336281643794678</v>
      </c>
      <c r="K8" s="273">
        <v>-20.725589188397414</v>
      </c>
      <c r="L8" s="267"/>
      <c r="M8" s="267"/>
      <c r="N8" s="267"/>
      <c r="O8" s="267"/>
      <c r="P8" s="267"/>
      <c r="Q8" s="267"/>
      <c r="R8" s="267"/>
      <c r="S8" s="267"/>
      <c r="T8" s="267"/>
      <c r="U8" s="267"/>
      <c r="V8" s="267"/>
      <c r="W8" s="267"/>
      <c r="X8" s="267"/>
    </row>
    <row r="9" spans="1:24" ht="15.75" customHeight="1">
      <c r="A9" s="272" t="s">
        <v>218</v>
      </c>
      <c r="B9" s="274" t="s">
        <v>14</v>
      </c>
      <c r="C9" s="274" t="s">
        <v>14</v>
      </c>
      <c r="D9" s="274" t="s">
        <v>14</v>
      </c>
      <c r="E9" s="274" t="s">
        <v>14</v>
      </c>
      <c r="F9" s="274" t="s">
        <v>14</v>
      </c>
      <c r="G9" s="273">
        <v>-162.27239806960071</v>
      </c>
      <c r="H9" s="273">
        <v>-46.363287574311698</v>
      </c>
      <c r="I9" s="273">
        <v>-259.11800065739766</v>
      </c>
      <c r="J9" s="273">
        <v>-163.28653859020699</v>
      </c>
      <c r="K9" s="273">
        <v>-221.06034069358506</v>
      </c>
      <c r="L9" s="267"/>
      <c r="M9" s="267"/>
      <c r="N9" s="267"/>
      <c r="O9" s="267"/>
      <c r="P9" s="267"/>
      <c r="Q9" s="267"/>
      <c r="R9" s="267"/>
      <c r="S9" s="267"/>
      <c r="T9" s="267"/>
      <c r="U9" s="267"/>
      <c r="V9" s="267"/>
      <c r="W9" s="267"/>
      <c r="X9" s="267"/>
    </row>
    <row r="10" spans="1:24" ht="15.75" customHeight="1">
      <c r="A10" s="272" t="s">
        <v>219</v>
      </c>
      <c r="B10" s="274" t="s">
        <v>14</v>
      </c>
      <c r="C10" s="274" t="s">
        <v>14</v>
      </c>
      <c r="D10" s="274" t="s">
        <v>14</v>
      </c>
      <c r="E10" s="274" t="s">
        <v>14</v>
      </c>
      <c r="F10" s="274" t="s">
        <v>14</v>
      </c>
      <c r="G10" s="273">
        <v>6.6880165785857049</v>
      </c>
      <c r="H10" s="273">
        <v>0.99386581404054297</v>
      </c>
      <c r="I10" s="273">
        <v>-3.2439317732500608</v>
      </c>
      <c r="J10" s="273">
        <v>2.9191710821057462</v>
      </c>
      <c r="K10" s="273">
        <v>1.5553866490525181</v>
      </c>
      <c r="L10" s="267"/>
      <c r="M10" s="267"/>
      <c r="N10" s="267"/>
      <c r="O10" s="267"/>
      <c r="P10" s="267"/>
      <c r="Q10" s="267"/>
      <c r="R10" s="267"/>
      <c r="S10" s="267"/>
      <c r="T10" s="267"/>
      <c r="U10" s="267"/>
      <c r="V10" s="267"/>
      <c r="W10" s="267"/>
      <c r="X10" s="267"/>
    </row>
    <row r="11" spans="1:24" ht="15.75" customHeight="1">
      <c r="A11" s="272" t="s">
        <v>220</v>
      </c>
      <c r="B11" s="274" t="s">
        <v>14</v>
      </c>
      <c r="C11" s="274" t="s">
        <v>14</v>
      </c>
      <c r="D11" s="274" t="s">
        <v>14</v>
      </c>
      <c r="E11" s="274" t="s">
        <v>14</v>
      </c>
      <c r="F11" s="274" t="s">
        <v>14</v>
      </c>
      <c r="G11" s="273">
        <v>40.063866738461122</v>
      </c>
      <c r="H11" s="273">
        <v>9.3270635299018601</v>
      </c>
      <c r="I11" s="273">
        <v>17.239522775228288</v>
      </c>
      <c r="J11" s="273">
        <v>48.119950886353429</v>
      </c>
      <c r="K11" s="273">
        <v>4.7593557841433736</v>
      </c>
      <c r="L11" s="267"/>
      <c r="M11" s="267"/>
      <c r="N11" s="267"/>
      <c r="O11" s="267"/>
      <c r="P11" s="267"/>
      <c r="Q11" s="267"/>
      <c r="R11" s="267"/>
      <c r="S11" s="267"/>
      <c r="T11" s="267"/>
      <c r="U11" s="267"/>
      <c r="V11" s="267"/>
      <c r="W11" s="267"/>
      <c r="X11" s="267"/>
    </row>
    <row r="12" spans="1:24" ht="15.75" customHeight="1">
      <c r="A12" s="272" t="s">
        <v>221</v>
      </c>
      <c r="B12" s="273">
        <v>-76.286373617024083</v>
      </c>
      <c r="C12" s="273">
        <v>-418.40214929547739</v>
      </c>
      <c r="D12" s="273">
        <v>-451.10823722680112</v>
      </c>
      <c r="E12" s="273">
        <v>1554.2485181110853</v>
      </c>
      <c r="F12" s="273">
        <v>-60.151730059275117</v>
      </c>
      <c r="G12" s="273">
        <v>221.1404773081357</v>
      </c>
      <c r="H12" s="273">
        <v>122.28595512789677</v>
      </c>
      <c r="I12" s="273">
        <v>-87.730007766140332</v>
      </c>
      <c r="J12" s="273">
        <v>45.587909023023741</v>
      </c>
      <c r="K12" s="273">
        <v>-149.65512750546745</v>
      </c>
      <c r="L12" s="267"/>
      <c r="M12" s="267"/>
      <c r="N12" s="267"/>
      <c r="O12" s="267"/>
      <c r="P12" s="267"/>
      <c r="Q12" s="267"/>
      <c r="R12" s="267"/>
      <c r="S12" s="267"/>
      <c r="T12" s="267"/>
      <c r="U12" s="267"/>
      <c r="V12" s="267"/>
      <c r="W12" s="267"/>
      <c r="X12" s="267"/>
    </row>
    <row r="13" spans="1:24" ht="15.75" customHeight="1">
      <c r="A13" s="275" t="s">
        <v>134</v>
      </c>
      <c r="B13" s="232">
        <v>41.04745445702023</v>
      </c>
      <c r="C13" s="232">
        <v>-1904.3476492578006</v>
      </c>
      <c r="D13" s="232">
        <v>-1129.9660256316529</v>
      </c>
      <c r="E13" s="232">
        <v>661.41350543737019</v>
      </c>
      <c r="F13" s="232">
        <v>176.82974488844587</v>
      </c>
      <c r="G13" s="232">
        <v>-23.598182380677649</v>
      </c>
      <c r="H13" s="232">
        <v>-470.88257773977028</v>
      </c>
      <c r="I13" s="232">
        <v>-700.18570119998412</v>
      </c>
      <c r="J13" s="232">
        <v>183.97276526386156</v>
      </c>
      <c r="K13" s="232">
        <v>-175.06137158922041</v>
      </c>
      <c r="L13" s="267"/>
      <c r="M13" s="267"/>
      <c r="N13" s="267"/>
      <c r="O13" s="267"/>
      <c r="P13" s="267"/>
      <c r="Q13" s="267"/>
      <c r="R13" s="267"/>
      <c r="S13" s="267"/>
      <c r="T13" s="267"/>
    </row>
    <row r="14" spans="1:24" ht="16.5" customHeight="1">
      <c r="A14" s="76" t="s">
        <v>271</v>
      </c>
      <c r="O14" s="267"/>
      <c r="P14" s="267"/>
      <c r="Q14" s="267"/>
      <c r="R14" s="267"/>
    </row>
    <row r="15" spans="1:24" ht="73.5" customHeight="1">
      <c r="A15" s="404" t="s">
        <v>459</v>
      </c>
      <c r="B15" s="404"/>
      <c r="C15" s="404"/>
      <c r="D15" s="404"/>
      <c r="E15" s="404"/>
      <c r="F15" s="404"/>
      <c r="G15" s="404"/>
      <c r="H15" s="404"/>
      <c r="I15" s="404"/>
      <c r="J15" s="404"/>
      <c r="K15" s="404"/>
      <c r="O15" s="267"/>
      <c r="P15" s="267"/>
      <c r="Q15" s="267"/>
      <c r="R15" s="267"/>
    </row>
    <row r="16" spans="1:24">
      <c r="A16" s="276" t="s">
        <v>222</v>
      </c>
      <c r="B16" s="267"/>
      <c r="C16" s="267"/>
      <c r="D16" s="267"/>
      <c r="E16" s="267"/>
      <c r="F16" s="267"/>
      <c r="G16" s="267"/>
      <c r="L16" s="267"/>
      <c r="M16" s="267"/>
      <c r="N16" s="267"/>
      <c r="O16" s="267"/>
      <c r="P16" s="267"/>
      <c r="Q16" s="267"/>
    </row>
    <row r="17" spans="1:20">
      <c r="A17" s="276" t="s">
        <v>461</v>
      </c>
      <c r="L17" s="267"/>
      <c r="M17" s="267"/>
      <c r="N17" s="267"/>
      <c r="O17" s="267"/>
      <c r="P17" s="267"/>
      <c r="Q17" s="267"/>
    </row>
    <row r="18" spans="1:20">
      <c r="A18" s="133" t="s">
        <v>394</v>
      </c>
      <c r="B18" s="267"/>
      <c r="C18" s="267"/>
      <c r="D18" s="267"/>
      <c r="E18" s="267"/>
      <c r="F18" s="267"/>
      <c r="G18" s="267"/>
      <c r="H18" s="267"/>
      <c r="I18" s="267"/>
      <c r="J18" s="267"/>
      <c r="K18" s="267"/>
      <c r="L18" s="267"/>
      <c r="M18" s="267"/>
      <c r="N18" s="267"/>
      <c r="O18" s="267"/>
      <c r="P18" s="267"/>
      <c r="Q18" s="267"/>
    </row>
    <row r="19" spans="1:20">
      <c r="B19" s="267"/>
      <c r="C19" s="267"/>
      <c r="D19" s="267"/>
      <c r="E19" s="267"/>
      <c r="F19" s="267"/>
      <c r="G19" s="267"/>
      <c r="H19" s="267"/>
      <c r="I19" s="267"/>
      <c r="J19" s="267"/>
      <c r="K19" s="267"/>
      <c r="L19" s="267"/>
      <c r="M19" s="267"/>
      <c r="N19" s="267"/>
      <c r="O19" s="267"/>
      <c r="P19" s="267"/>
      <c r="Q19" s="267"/>
      <c r="R19" s="267"/>
      <c r="S19" s="267"/>
      <c r="T19" s="267"/>
    </row>
    <row r="20" spans="1:20">
      <c r="B20" s="267"/>
      <c r="C20" s="267"/>
      <c r="D20" s="267"/>
      <c r="E20" s="267"/>
      <c r="F20" s="267"/>
      <c r="G20" s="267"/>
      <c r="H20" s="267"/>
      <c r="I20" s="267"/>
      <c r="J20" s="267"/>
      <c r="K20" s="267"/>
      <c r="L20" s="267"/>
      <c r="M20" s="267"/>
      <c r="N20" s="267"/>
      <c r="O20" s="267"/>
      <c r="P20" s="267"/>
      <c r="Q20" s="267"/>
      <c r="R20" s="267"/>
      <c r="S20" s="267"/>
      <c r="T20" s="267"/>
    </row>
    <row r="21" spans="1:20">
      <c r="L21" s="267"/>
      <c r="M21" s="267"/>
      <c r="N21" s="267"/>
      <c r="O21" s="267"/>
      <c r="P21" s="267"/>
      <c r="Q21" s="267"/>
      <c r="R21" s="267"/>
      <c r="S21" s="267"/>
      <c r="T21" s="267"/>
    </row>
    <row r="22" spans="1:20">
      <c r="L22" s="267"/>
      <c r="M22" s="267"/>
      <c r="N22" s="267"/>
      <c r="O22" s="267"/>
      <c r="P22" s="267"/>
      <c r="Q22" s="267"/>
      <c r="R22" s="267"/>
      <c r="S22" s="267"/>
      <c r="T22" s="267"/>
    </row>
    <row r="23" spans="1:20">
      <c r="L23" s="267"/>
      <c r="M23" s="267"/>
      <c r="N23" s="267"/>
      <c r="O23" s="267"/>
      <c r="P23" s="267"/>
      <c r="Q23" s="267"/>
      <c r="R23" s="267"/>
      <c r="S23" s="267"/>
      <c r="T23" s="267"/>
    </row>
    <row r="24" spans="1:20">
      <c r="L24" s="267"/>
      <c r="M24" s="267"/>
      <c r="N24" s="267"/>
      <c r="O24" s="267"/>
      <c r="P24" s="267"/>
      <c r="Q24" s="267"/>
      <c r="R24" s="267"/>
      <c r="S24" s="267"/>
      <c r="T24" s="267"/>
    </row>
    <row r="25" spans="1:20">
      <c r="L25" s="267"/>
      <c r="M25" s="267"/>
      <c r="N25" s="267"/>
      <c r="O25" s="267"/>
      <c r="P25" s="267"/>
      <c r="Q25" s="267"/>
      <c r="R25" s="267"/>
      <c r="S25" s="267"/>
      <c r="T25" s="267"/>
    </row>
    <row r="26" spans="1:20">
      <c r="L26" s="267"/>
      <c r="M26" s="267"/>
      <c r="N26" s="267"/>
      <c r="O26" s="267"/>
      <c r="P26" s="267"/>
      <c r="Q26" s="267"/>
      <c r="R26" s="267"/>
      <c r="S26" s="267"/>
      <c r="T26" s="267"/>
    </row>
  </sheetData>
  <customSheetViews>
    <customSheetView guid="{CF5A155D-0946-463C-A625-7E288FCAB939}" scale="130">
      <pane xSplit="1" ySplit="5" topLeftCell="B6" activePane="bottomRight" state="frozen"/>
      <selection pane="bottomRight" activeCell="B19" sqref="B19:H19"/>
      <pageMargins left="0.7" right="0.7" top="0.75" bottom="0.75" header="0.3" footer="0.3"/>
      <pageSetup orientation="portrait" r:id="rId1"/>
    </customSheetView>
    <customSheetView guid="{2D94A871-EE3A-476B-9EB3-7E292F91BDEE}" scale="120">
      <pane xSplit="1" ySplit="5" topLeftCell="B6" activePane="bottomRight" state="frozen"/>
      <selection pane="bottomRight" activeCell="A18" sqref="A18"/>
      <pageMargins left="0.7" right="0.7" top="0.75" bottom="0.75" header="0.3" footer="0.3"/>
      <pageSetup orientation="portrait" r:id="rId2"/>
    </customSheetView>
    <customSheetView guid="{D62E2EE7-E87C-41F4-A243-332E64DD72AD}" scale="130">
      <pane xSplit="1" ySplit="5" topLeftCell="B6" activePane="bottomRight" state="frozen"/>
      <selection pane="bottomRight" activeCell="I36" sqref="I36"/>
      <pageMargins left="0.7" right="0.7" top="0.75" bottom="0.75" header="0.3" footer="0.3"/>
      <pageSetup orientation="portrait" r:id="rId3"/>
    </customSheetView>
  </customSheetViews>
  <mergeCells count="4">
    <mergeCell ref="A3:I3"/>
    <mergeCell ref="A2:I2"/>
    <mergeCell ref="A1:I1"/>
    <mergeCell ref="A15:K15"/>
  </mergeCells>
  <pageMargins left="0.7" right="0.7" top="0.75" bottom="0.75" header="0.3" footer="0.3"/>
  <pageSetup orientation="portrait"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8"/>
  <sheetViews>
    <sheetView zoomScale="110" zoomScaleNormal="110" workbookViewId="0">
      <pane xSplit="1" ySplit="6" topLeftCell="B7" activePane="bottomRight" state="frozen"/>
      <selection pane="topRight" activeCell="B1" sqref="B1"/>
      <selection pane="bottomLeft" activeCell="A7" sqref="A7"/>
      <selection pane="bottomRight" activeCell="C35" sqref="C35"/>
    </sheetView>
  </sheetViews>
  <sheetFormatPr defaultRowHeight="12.75" customHeight="1"/>
  <cols>
    <col min="1" max="1" width="78.28515625" style="283" customWidth="1"/>
    <col min="2" max="5" width="8.42578125" style="32" customWidth="1"/>
    <col min="6" max="9" width="8.42578125" style="98" customWidth="1"/>
    <col min="10" max="15" width="8.42578125" style="32" customWidth="1"/>
    <col min="16" max="21" width="8.85546875" style="32" customWidth="1"/>
    <col min="22" max="16384" width="9.140625" style="32"/>
  </cols>
  <sheetData>
    <row r="1" spans="1:22" ht="12.75" customHeight="1">
      <c r="A1" s="366" t="s">
        <v>235</v>
      </c>
      <c r="B1" s="366"/>
      <c r="C1" s="366"/>
      <c r="D1" s="366"/>
      <c r="E1" s="366"/>
      <c r="F1" s="366"/>
      <c r="G1" s="366"/>
      <c r="H1" s="366"/>
      <c r="I1" s="366"/>
      <c r="J1" s="366"/>
      <c r="K1" s="366"/>
      <c r="L1" s="366"/>
      <c r="M1" s="366"/>
      <c r="N1" s="366"/>
      <c r="O1" s="366"/>
      <c r="P1" s="366"/>
      <c r="Q1" s="366"/>
    </row>
    <row r="2" spans="1:22">
      <c r="A2" s="366" t="s">
        <v>255</v>
      </c>
      <c r="B2" s="366"/>
      <c r="C2" s="366"/>
      <c r="D2" s="366"/>
      <c r="E2" s="366"/>
      <c r="F2" s="366"/>
      <c r="G2" s="366"/>
      <c r="H2" s="366"/>
      <c r="I2" s="366"/>
      <c r="J2" s="366"/>
      <c r="K2" s="366"/>
      <c r="L2" s="366"/>
      <c r="M2" s="366"/>
      <c r="N2" s="366"/>
      <c r="O2" s="366"/>
      <c r="P2" s="366"/>
      <c r="Q2" s="366"/>
    </row>
    <row r="3" spans="1:22" ht="12.75" customHeight="1">
      <c r="A3" s="366" t="s">
        <v>268</v>
      </c>
      <c r="B3" s="366"/>
      <c r="C3" s="366"/>
      <c r="D3" s="366"/>
      <c r="E3" s="366"/>
      <c r="F3" s="366"/>
      <c r="G3" s="366"/>
      <c r="H3" s="366"/>
      <c r="I3" s="366"/>
      <c r="J3" s="366"/>
      <c r="K3" s="366"/>
      <c r="L3" s="366"/>
      <c r="M3" s="366"/>
      <c r="N3" s="366"/>
      <c r="O3" s="366"/>
      <c r="P3" s="366"/>
      <c r="Q3" s="366"/>
    </row>
    <row r="5" spans="1:22" ht="12.75" customHeight="1">
      <c r="A5" s="410" t="s">
        <v>226</v>
      </c>
      <c r="B5" s="412">
        <v>2011</v>
      </c>
      <c r="C5" s="412"/>
      <c r="D5" s="412">
        <v>2012</v>
      </c>
      <c r="E5" s="412"/>
      <c r="F5" s="412">
        <v>2013</v>
      </c>
      <c r="G5" s="412"/>
      <c r="H5" s="412">
        <v>2014</v>
      </c>
      <c r="I5" s="412"/>
      <c r="J5" s="412">
        <v>2015</v>
      </c>
      <c r="K5" s="412"/>
      <c r="L5" s="412">
        <v>2016</v>
      </c>
      <c r="M5" s="412"/>
      <c r="N5" s="391">
        <v>2017</v>
      </c>
      <c r="O5" s="409"/>
      <c r="P5" s="391">
        <v>2018</v>
      </c>
      <c r="Q5" s="409"/>
      <c r="R5" s="391">
        <v>2019</v>
      </c>
      <c r="S5" s="409"/>
      <c r="T5" s="391" t="s">
        <v>426</v>
      </c>
      <c r="U5" s="409"/>
    </row>
    <row r="6" spans="1:22" ht="12.75" customHeight="1">
      <c r="A6" s="411"/>
      <c r="B6" s="96" t="s">
        <v>227</v>
      </c>
      <c r="C6" s="96" t="s">
        <v>228</v>
      </c>
      <c r="D6" s="96" t="s">
        <v>227</v>
      </c>
      <c r="E6" s="96" t="s">
        <v>228</v>
      </c>
      <c r="F6" s="96" t="s">
        <v>227</v>
      </c>
      <c r="G6" s="96" t="s">
        <v>228</v>
      </c>
      <c r="H6" s="96" t="s">
        <v>227</v>
      </c>
      <c r="I6" s="96" t="s">
        <v>228</v>
      </c>
      <c r="J6" s="96" t="s">
        <v>227</v>
      </c>
      <c r="K6" s="97" t="s">
        <v>228</v>
      </c>
      <c r="L6" s="96" t="s">
        <v>227</v>
      </c>
      <c r="M6" s="97" t="s">
        <v>228</v>
      </c>
      <c r="N6" s="96" t="s">
        <v>227</v>
      </c>
      <c r="O6" s="97" t="s">
        <v>228</v>
      </c>
      <c r="P6" s="96" t="s">
        <v>227</v>
      </c>
      <c r="Q6" s="97" t="s">
        <v>228</v>
      </c>
      <c r="R6" s="96" t="s">
        <v>227</v>
      </c>
      <c r="S6" s="97" t="s">
        <v>228</v>
      </c>
      <c r="T6" s="96" t="s">
        <v>227</v>
      </c>
      <c r="U6" s="97" t="s">
        <v>228</v>
      </c>
    </row>
    <row r="7" spans="1:22" ht="12.75" customHeight="1">
      <c r="A7" s="104" t="s">
        <v>229</v>
      </c>
      <c r="B7" s="99">
        <v>1109.4162513803292</v>
      </c>
      <c r="C7" s="99">
        <v>2460.1961279615912</v>
      </c>
      <c r="D7" s="99">
        <v>1288.507032747608</v>
      </c>
      <c r="E7" s="99">
        <v>2600.3870526161559</v>
      </c>
      <c r="F7" s="99">
        <v>1236.9791975178978</v>
      </c>
      <c r="G7" s="99">
        <v>2680.3125669518413</v>
      </c>
      <c r="H7" s="99">
        <v>1364.1440379285289</v>
      </c>
      <c r="I7" s="99">
        <v>2780.13076940669</v>
      </c>
      <c r="J7" s="99">
        <v>1124.9995361445447</v>
      </c>
      <c r="K7" s="99">
        <v>2914.8830512843379</v>
      </c>
      <c r="L7" s="99">
        <v>956.09046115978208</v>
      </c>
      <c r="M7" s="99">
        <v>2732.8687657962482</v>
      </c>
      <c r="N7" s="99">
        <v>979.94348962951221</v>
      </c>
      <c r="O7" s="99">
        <v>3092.026219086355</v>
      </c>
      <c r="P7" s="99">
        <v>814.31304731862099</v>
      </c>
      <c r="Q7" s="99">
        <v>2526.3803563467268</v>
      </c>
      <c r="R7" s="99">
        <v>801.51927479189646</v>
      </c>
      <c r="S7" s="99">
        <v>1927.945269619649</v>
      </c>
      <c r="T7" s="99">
        <v>428.67582175728757</v>
      </c>
      <c r="U7" s="99">
        <v>1585.9978093109328</v>
      </c>
      <c r="V7" s="33"/>
    </row>
    <row r="8" spans="1:22" ht="12.75" customHeight="1">
      <c r="A8" s="104" t="s">
        <v>377</v>
      </c>
      <c r="B8" s="99">
        <v>0.55377699999999996</v>
      </c>
      <c r="C8" s="99">
        <v>0</v>
      </c>
      <c r="D8" s="99">
        <v>0.46338800000000002</v>
      </c>
      <c r="E8" s="99">
        <v>0</v>
      </c>
      <c r="F8" s="99">
        <v>0.38392900000000002</v>
      </c>
      <c r="G8" s="99">
        <v>0</v>
      </c>
      <c r="H8" s="99">
        <v>0.63290900000000005</v>
      </c>
      <c r="I8" s="99">
        <v>0</v>
      </c>
      <c r="J8" s="99">
        <v>0.43562499999999998</v>
      </c>
      <c r="K8" s="99">
        <v>0</v>
      </c>
      <c r="L8" s="99">
        <v>0</v>
      </c>
      <c r="M8" s="99">
        <v>0</v>
      </c>
      <c r="N8" s="99">
        <v>0</v>
      </c>
      <c r="O8" s="99">
        <v>0</v>
      </c>
      <c r="P8" s="99">
        <v>0</v>
      </c>
      <c r="Q8" s="99">
        <v>0</v>
      </c>
      <c r="R8" s="99">
        <v>0</v>
      </c>
      <c r="S8" s="99">
        <v>0</v>
      </c>
      <c r="T8" s="99">
        <v>0</v>
      </c>
      <c r="U8" s="99">
        <v>0</v>
      </c>
    </row>
    <row r="9" spans="1:22" ht="12.75" customHeight="1">
      <c r="A9" s="105" t="s">
        <v>300</v>
      </c>
      <c r="B9" s="100">
        <v>0.55377699999999996</v>
      </c>
      <c r="C9" s="100">
        <v>0</v>
      </c>
      <c r="D9" s="100">
        <v>0.46338800000000002</v>
      </c>
      <c r="E9" s="100">
        <v>0</v>
      </c>
      <c r="F9" s="100">
        <v>0.38392900000000002</v>
      </c>
      <c r="G9" s="100">
        <v>0</v>
      </c>
      <c r="H9" s="100">
        <v>0.63290900000000005</v>
      </c>
      <c r="I9" s="100">
        <v>0</v>
      </c>
      <c r="J9" s="100">
        <v>0.43562499999999998</v>
      </c>
      <c r="K9" s="100">
        <v>0</v>
      </c>
      <c r="L9" s="100">
        <v>0</v>
      </c>
      <c r="M9" s="100">
        <v>0</v>
      </c>
      <c r="N9" s="100">
        <v>0</v>
      </c>
      <c r="O9" s="100">
        <v>0</v>
      </c>
      <c r="P9" s="100">
        <v>0</v>
      </c>
      <c r="Q9" s="100">
        <v>0</v>
      </c>
      <c r="R9" s="100">
        <v>0</v>
      </c>
      <c r="S9" s="100">
        <v>0</v>
      </c>
      <c r="T9" s="100">
        <v>0</v>
      </c>
      <c r="U9" s="100">
        <v>0</v>
      </c>
    </row>
    <row r="10" spans="1:22" ht="12.75" customHeight="1">
      <c r="A10" s="105" t="s">
        <v>296</v>
      </c>
      <c r="B10" s="100">
        <v>0.55377699999999996</v>
      </c>
      <c r="C10" s="100">
        <v>0</v>
      </c>
      <c r="D10" s="100">
        <v>0.46338800000000002</v>
      </c>
      <c r="E10" s="100">
        <v>0</v>
      </c>
      <c r="F10" s="100">
        <v>0.38392900000000002</v>
      </c>
      <c r="G10" s="100">
        <v>0</v>
      </c>
      <c r="H10" s="100">
        <v>0.63290900000000005</v>
      </c>
      <c r="I10" s="100">
        <v>0</v>
      </c>
      <c r="J10" s="100">
        <v>0.43562499999999998</v>
      </c>
      <c r="K10" s="100">
        <v>0</v>
      </c>
      <c r="L10" s="100">
        <v>0</v>
      </c>
      <c r="M10" s="100">
        <v>0</v>
      </c>
      <c r="N10" s="100">
        <v>0</v>
      </c>
      <c r="O10" s="100">
        <v>0</v>
      </c>
      <c r="P10" s="100">
        <v>0</v>
      </c>
      <c r="Q10" s="100">
        <v>0</v>
      </c>
      <c r="R10" s="100">
        <v>0</v>
      </c>
      <c r="S10" s="100">
        <v>0</v>
      </c>
      <c r="T10" s="100">
        <v>0</v>
      </c>
      <c r="U10" s="100">
        <v>0</v>
      </c>
    </row>
    <row r="11" spans="1:22" ht="12.75" customHeight="1">
      <c r="A11" s="105" t="s">
        <v>297</v>
      </c>
      <c r="B11" s="100">
        <v>0</v>
      </c>
      <c r="C11" s="100">
        <v>0</v>
      </c>
      <c r="D11" s="100">
        <v>0</v>
      </c>
      <c r="E11" s="100">
        <v>0</v>
      </c>
      <c r="F11" s="100">
        <v>0</v>
      </c>
      <c r="G11" s="100">
        <v>0</v>
      </c>
      <c r="H11" s="100">
        <v>0</v>
      </c>
      <c r="I11" s="100">
        <v>0</v>
      </c>
      <c r="J11" s="100">
        <v>0</v>
      </c>
      <c r="K11" s="100">
        <v>0</v>
      </c>
      <c r="L11" s="100">
        <v>0</v>
      </c>
      <c r="M11" s="100">
        <v>0</v>
      </c>
      <c r="N11" s="100">
        <v>0</v>
      </c>
      <c r="O11" s="100">
        <v>0</v>
      </c>
      <c r="P11" s="100">
        <v>0</v>
      </c>
      <c r="Q11" s="100">
        <v>0</v>
      </c>
      <c r="R11" s="100">
        <v>0</v>
      </c>
      <c r="S11" s="100">
        <v>0</v>
      </c>
      <c r="T11" s="100">
        <v>0</v>
      </c>
      <c r="U11" s="100">
        <v>0</v>
      </c>
    </row>
    <row r="12" spans="1:22" ht="12.75" customHeight="1">
      <c r="A12" s="105" t="s">
        <v>298</v>
      </c>
      <c r="B12" s="100">
        <v>0</v>
      </c>
      <c r="C12" s="100">
        <v>0</v>
      </c>
      <c r="D12" s="100">
        <v>0</v>
      </c>
      <c r="E12" s="100">
        <v>0</v>
      </c>
      <c r="F12" s="100">
        <v>0</v>
      </c>
      <c r="G12" s="100">
        <v>0</v>
      </c>
      <c r="H12" s="100">
        <v>0</v>
      </c>
      <c r="I12" s="100">
        <v>0</v>
      </c>
      <c r="J12" s="100">
        <v>0</v>
      </c>
      <c r="K12" s="100">
        <v>0</v>
      </c>
      <c r="L12" s="100">
        <v>0</v>
      </c>
      <c r="M12" s="100">
        <v>0</v>
      </c>
      <c r="N12" s="100">
        <v>0</v>
      </c>
      <c r="O12" s="100">
        <v>0</v>
      </c>
      <c r="P12" s="100">
        <v>0</v>
      </c>
      <c r="Q12" s="100">
        <v>0</v>
      </c>
      <c r="R12" s="100">
        <v>0</v>
      </c>
      <c r="S12" s="100">
        <v>0</v>
      </c>
      <c r="T12" s="100">
        <v>0</v>
      </c>
      <c r="U12" s="100">
        <v>0</v>
      </c>
    </row>
    <row r="13" spans="1:22" ht="12.75" customHeight="1">
      <c r="A13" s="105" t="s">
        <v>299</v>
      </c>
      <c r="B13" s="100">
        <v>0</v>
      </c>
      <c r="C13" s="100">
        <v>0</v>
      </c>
      <c r="D13" s="100">
        <v>0</v>
      </c>
      <c r="E13" s="100">
        <v>0</v>
      </c>
      <c r="F13" s="100">
        <v>0</v>
      </c>
      <c r="G13" s="100">
        <v>0</v>
      </c>
      <c r="H13" s="100">
        <v>0</v>
      </c>
      <c r="I13" s="100">
        <v>0</v>
      </c>
      <c r="J13" s="100">
        <v>0</v>
      </c>
      <c r="K13" s="100">
        <v>0</v>
      </c>
      <c r="L13" s="100">
        <v>0</v>
      </c>
      <c r="M13" s="100">
        <v>0</v>
      </c>
      <c r="N13" s="100">
        <v>0</v>
      </c>
      <c r="O13" s="100">
        <v>0</v>
      </c>
      <c r="P13" s="100">
        <v>0</v>
      </c>
      <c r="Q13" s="100">
        <v>0</v>
      </c>
      <c r="R13" s="100">
        <v>0</v>
      </c>
      <c r="S13" s="100">
        <v>0</v>
      </c>
      <c r="T13" s="100">
        <v>0</v>
      </c>
      <c r="U13" s="100">
        <v>0</v>
      </c>
    </row>
    <row r="14" spans="1:22" ht="12.75" customHeight="1">
      <c r="A14" s="105" t="s">
        <v>301</v>
      </c>
      <c r="B14" s="100">
        <v>0</v>
      </c>
      <c r="C14" s="100">
        <v>0</v>
      </c>
      <c r="D14" s="100">
        <v>0</v>
      </c>
      <c r="E14" s="100">
        <v>0</v>
      </c>
      <c r="F14" s="100">
        <v>0</v>
      </c>
      <c r="G14" s="100">
        <v>0</v>
      </c>
      <c r="H14" s="100">
        <v>0</v>
      </c>
      <c r="I14" s="100">
        <v>0</v>
      </c>
      <c r="J14" s="100">
        <v>0</v>
      </c>
      <c r="K14" s="100">
        <v>0</v>
      </c>
      <c r="L14" s="100">
        <v>0</v>
      </c>
      <c r="M14" s="100">
        <v>0</v>
      </c>
      <c r="N14" s="100">
        <v>0</v>
      </c>
      <c r="O14" s="100">
        <v>0</v>
      </c>
      <c r="P14" s="100">
        <v>0</v>
      </c>
      <c r="Q14" s="100">
        <v>0</v>
      </c>
      <c r="R14" s="100">
        <v>0</v>
      </c>
      <c r="S14" s="100">
        <v>0</v>
      </c>
      <c r="T14" s="100">
        <v>0</v>
      </c>
      <c r="U14" s="100">
        <v>0</v>
      </c>
    </row>
    <row r="15" spans="1:22" ht="12.75" customHeight="1">
      <c r="A15" s="105" t="s">
        <v>302</v>
      </c>
      <c r="B15" s="100">
        <v>0</v>
      </c>
      <c r="C15" s="100">
        <v>0</v>
      </c>
      <c r="D15" s="100">
        <v>0</v>
      </c>
      <c r="E15" s="100">
        <v>0</v>
      </c>
      <c r="F15" s="100">
        <v>0</v>
      </c>
      <c r="G15" s="100">
        <v>0</v>
      </c>
      <c r="H15" s="100">
        <v>0</v>
      </c>
      <c r="I15" s="100">
        <v>0</v>
      </c>
      <c r="J15" s="100">
        <v>0</v>
      </c>
      <c r="K15" s="100">
        <v>0</v>
      </c>
      <c r="L15" s="100">
        <v>0</v>
      </c>
      <c r="M15" s="100">
        <v>0</v>
      </c>
      <c r="N15" s="100">
        <v>0</v>
      </c>
      <c r="O15" s="100">
        <v>0</v>
      </c>
      <c r="P15" s="100">
        <v>0</v>
      </c>
      <c r="Q15" s="100">
        <v>0</v>
      </c>
      <c r="R15" s="100">
        <v>0</v>
      </c>
      <c r="S15" s="100">
        <v>0</v>
      </c>
      <c r="T15" s="100">
        <v>0</v>
      </c>
      <c r="U15" s="100">
        <v>0</v>
      </c>
    </row>
    <row r="16" spans="1:22" ht="12.75" customHeight="1">
      <c r="A16" s="105" t="s">
        <v>303</v>
      </c>
      <c r="B16" s="100">
        <v>0</v>
      </c>
      <c r="C16" s="100">
        <v>0</v>
      </c>
      <c r="D16" s="100">
        <v>0</v>
      </c>
      <c r="E16" s="100">
        <v>0</v>
      </c>
      <c r="F16" s="100">
        <v>0</v>
      </c>
      <c r="G16" s="100">
        <v>0</v>
      </c>
      <c r="H16" s="100">
        <v>0</v>
      </c>
      <c r="I16" s="100">
        <v>0</v>
      </c>
      <c r="J16" s="100">
        <v>0</v>
      </c>
      <c r="K16" s="100">
        <v>0</v>
      </c>
      <c r="L16" s="100">
        <v>0</v>
      </c>
      <c r="M16" s="100">
        <v>0</v>
      </c>
      <c r="N16" s="100">
        <v>0</v>
      </c>
      <c r="O16" s="100">
        <v>0</v>
      </c>
      <c r="P16" s="100">
        <v>0</v>
      </c>
      <c r="Q16" s="100">
        <v>0</v>
      </c>
      <c r="R16" s="100">
        <v>0</v>
      </c>
      <c r="S16" s="100">
        <v>0</v>
      </c>
      <c r="T16" s="100">
        <v>0</v>
      </c>
      <c r="U16" s="100">
        <v>0</v>
      </c>
    </row>
    <row r="17" spans="1:21" ht="12.75" customHeight="1">
      <c r="A17" s="105" t="s">
        <v>304</v>
      </c>
      <c r="B17" s="100">
        <v>0</v>
      </c>
      <c r="C17" s="100">
        <v>0</v>
      </c>
      <c r="D17" s="100">
        <v>0</v>
      </c>
      <c r="E17" s="100">
        <v>0</v>
      </c>
      <c r="F17" s="100">
        <v>0</v>
      </c>
      <c r="G17" s="100">
        <v>0</v>
      </c>
      <c r="H17" s="100">
        <v>0</v>
      </c>
      <c r="I17" s="100">
        <v>0</v>
      </c>
      <c r="J17" s="100">
        <v>0</v>
      </c>
      <c r="K17" s="100">
        <v>0</v>
      </c>
      <c r="L17" s="100">
        <v>0</v>
      </c>
      <c r="M17" s="100">
        <v>0</v>
      </c>
      <c r="N17" s="100">
        <v>0</v>
      </c>
      <c r="O17" s="100">
        <v>0</v>
      </c>
      <c r="P17" s="100">
        <v>0</v>
      </c>
      <c r="Q17" s="100">
        <v>0</v>
      </c>
      <c r="R17" s="100">
        <v>0</v>
      </c>
      <c r="S17" s="100">
        <v>0</v>
      </c>
      <c r="T17" s="100">
        <v>0</v>
      </c>
      <c r="U17" s="100">
        <v>0</v>
      </c>
    </row>
    <row r="18" spans="1:21" ht="12.75" customHeight="1">
      <c r="A18" s="105" t="s">
        <v>305</v>
      </c>
      <c r="B18" s="100">
        <v>0</v>
      </c>
      <c r="C18" s="100">
        <v>0</v>
      </c>
      <c r="D18" s="100">
        <v>0</v>
      </c>
      <c r="E18" s="100">
        <v>0</v>
      </c>
      <c r="F18" s="100">
        <v>0</v>
      </c>
      <c r="G18" s="100">
        <v>0</v>
      </c>
      <c r="H18" s="100">
        <v>0</v>
      </c>
      <c r="I18" s="100">
        <v>0</v>
      </c>
      <c r="J18" s="100">
        <v>0</v>
      </c>
      <c r="K18" s="100">
        <v>0</v>
      </c>
      <c r="L18" s="100">
        <v>0</v>
      </c>
      <c r="M18" s="100">
        <v>0</v>
      </c>
      <c r="N18" s="100">
        <v>0</v>
      </c>
      <c r="O18" s="100">
        <v>0</v>
      </c>
      <c r="P18" s="100">
        <v>0</v>
      </c>
      <c r="Q18" s="100">
        <v>0</v>
      </c>
      <c r="R18" s="100">
        <v>0</v>
      </c>
      <c r="S18" s="100">
        <v>0</v>
      </c>
      <c r="T18" s="100">
        <v>0</v>
      </c>
      <c r="U18" s="100">
        <v>0</v>
      </c>
    </row>
    <row r="19" spans="1:21" ht="12.75" customHeight="1">
      <c r="A19" s="56"/>
      <c r="B19" s="100"/>
      <c r="C19" s="100"/>
      <c r="D19" s="100"/>
      <c r="E19" s="100"/>
      <c r="F19" s="100"/>
      <c r="G19" s="100"/>
      <c r="H19" s="100"/>
      <c r="I19" s="100"/>
      <c r="J19" s="100"/>
      <c r="K19" s="100"/>
      <c r="L19" s="100"/>
      <c r="M19" s="100"/>
      <c r="N19" s="100"/>
      <c r="O19" s="100"/>
      <c r="P19" s="100"/>
      <c r="Q19" s="100"/>
      <c r="R19" s="100"/>
      <c r="S19" s="100"/>
      <c r="T19" s="100"/>
      <c r="U19" s="100"/>
    </row>
    <row r="20" spans="1:21" ht="12.75" customHeight="1">
      <c r="A20" s="104" t="s">
        <v>306</v>
      </c>
      <c r="B20" s="99">
        <v>0</v>
      </c>
      <c r="C20" s="99">
        <v>0</v>
      </c>
      <c r="D20" s="99">
        <v>0</v>
      </c>
      <c r="E20" s="99">
        <v>0</v>
      </c>
      <c r="F20" s="99">
        <v>0</v>
      </c>
      <c r="G20" s="99">
        <v>0</v>
      </c>
      <c r="H20" s="99">
        <v>0</v>
      </c>
      <c r="I20" s="99">
        <v>0</v>
      </c>
      <c r="J20" s="99">
        <v>0</v>
      </c>
      <c r="K20" s="99">
        <v>0</v>
      </c>
      <c r="L20" s="99">
        <v>0</v>
      </c>
      <c r="M20" s="99">
        <v>0</v>
      </c>
      <c r="N20" s="99">
        <v>0</v>
      </c>
      <c r="O20" s="99">
        <v>0</v>
      </c>
      <c r="P20" s="99">
        <v>0</v>
      </c>
      <c r="Q20" s="99">
        <v>0</v>
      </c>
      <c r="R20" s="99">
        <v>0</v>
      </c>
      <c r="S20" s="99">
        <v>0</v>
      </c>
      <c r="T20" s="99">
        <v>0</v>
      </c>
      <c r="U20" s="99">
        <v>29.689948026050381</v>
      </c>
    </row>
    <row r="21" spans="1:21" ht="12.75" customHeight="1">
      <c r="A21" s="277"/>
      <c r="B21" s="100"/>
      <c r="C21" s="100"/>
      <c r="D21" s="100"/>
      <c r="E21" s="100"/>
      <c r="F21" s="100"/>
      <c r="G21" s="100"/>
      <c r="H21" s="100"/>
      <c r="I21" s="100"/>
      <c r="J21" s="100"/>
      <c r="K21" s="100"/>
      <c r="L21" s="100"/>
      <c r="M21" s="100"/>
      <c r="N21" s="100"/>
      <c r="O21" s="100"/>
      <c r="P21" s="100"/>
      <c r="Q21" s="100"/>
      <c r="R21" s="100"/>
      <c r="S21" s="100"/>
      <c r="T21" s="100"/>
      <c r="U21" s="100"/>
    </row>
    <row r="22" spans="1:21" ht="12.75" customHeight="1">
      <c r="A22" s="104" t="s">
        <v>230</v>
      </c>
      <c r="B22" s="99">
        <v>264.22637863553069</v>
      </c>
      <c r="C22" s="99">
        <v>718.18173914501801</v>
      </c>
      <c r="D22" s="99">
        <v>525.30961118685786</v>
      </c>
      <c r="E22" s="99">
        <v>679.20172796366944</v>
      </c>
      <c r="F22" s="99">
        <v>530.90099903166538</v>
      </c>
      <c r="G22" s="99">
        <v>762.50811664200899</v>
      </c>
      <c r="H22" s="99">
        <v>547.38226611082575</v>
      </c>
      <c r="I22" s="99">
        <v>734.83509995435463</v>
      </c>
      <c r="J22" s="99">
        <v>385.09885788999543</v>
      </c>
      <c r="K22" s="99">
        <v>729.00088927052855</v>
      </c>
      <c r="L22" s="99">
        <v>337.40435422362231</v>
      </c>
      <c r="M22" s="99">
        <v>633.24586084124917</v>
      </c>
      <c r="N22" s="99">
        <v>354.69420233471294</v>
      </c>
      <c r="O22" s="99">
        <v>629.77426770397778</v>
      </c>
      <c r="P22" s="99">
        <v>212.05966929135496</v>
      </c>
      <c r="Q22" s="99">
        <v>643.40780098597759</v>
      </c>
      <c r="R22" s="99">
        <v>161.04980436183592</v>
      </c>
      <c r="S22" s="99">
        <v>610.66709769003614</v>
      </c>
      <c r="T22" s="99">
        <v>104.38325330068096</v>
      </c>
      <c r="U22" s="99">
        <v>465.67559061771084</v>
      </c>
    </row>
    <row r="23" spans="1:21" ht="12.75" customHeight="1">
      <c r="A23" s="105" t="s">
        <v>231</v>
      </c>
      <c r="B23" s="100">
        <v>77.565035422169231</v>
      </c>
      <c r="C23" s="100">
        <v>583.2976623113932</v>
      </c>
      <c r="D23" s="100">
        <v>77.19679554933245</v>
      </c>
      <c r="E23" s="100">
        <v>652.59964608771429</v>
      </c>
      <c r="F23" s="100">
        <v>91.064847050857622</v>
      </c>
      <c r="G23" s="100">
        <v>720.27723010117234</v>
      </c>
      <c r="H23" s="100">
        <v>100.85526237498195</v>
      </c>
      <c r="I23" s="100">
        <v>645.28371769633827</v>
      </c>
      <c r="J23" s="100">
        <v>87.454074815435959</v>
      </c>
      <c r="K23" s="100">
        <v>631.3512422011994</v>
      </c>
      <c r="L23" s="100">
        <v>77.109626694786201</v>
      </c>
      <c r="M23" s="100">
        <v>550.9856787956569</v>
      </c>
      <c r="N23" s="100">
        <v>75.227503816309536</v>
      </c>
      <c r="O23" s="100">
        <v>546.31882869846163</v>
      </c>
      <c r="P23" s="100">
        <v>84.689463411894764</v>
      </c>
      <c r="Q23" s="100">
        <v>556.22197967127443</v>
      </c>
      <c r="R23" s="100">
        <v>74.091540922855671</v>
      </c>
      <c r="S23" s="100">
        <v>524.70953397484527</v>
      </c>
      <c r="T23" s="100">
        <v>64.870140336381127</v>
      </c>
      <c r="U23" s="100">
        <v>447.93148944280119</v>
      </c>
    </row>
    <row r="24" spans="1:21" ht="12.75" customHeight="1">
      <c r="A24" s="105" t="s">
        <v>237</v>
      </c>
      <c r="B24" s="100">
        <v>0</v>
      </c>
      <c r="C24" s="100">
        <v>0</v>
      </c>
      <c r="D24" s="100">
        <v>0</v>
      </c>
      <c r="E24" s="100">
        <v>0</v>
      </c>
      <c r="F24" s="100">
        <v>0</v>
      </c>
      <c r="G24" s="100">
        <v>0</v>
      </c>
      <c r="H24" s="100">
        <v>0</v>
      </c>
      <c r="I24" s="100">
        <v>0</v>
      </c>
      <c r="J24" s="100">
        <v>0</v>
      </c>
      <c r="K24" s="100">
        <v>0</v>
      </c>
      <c r="L24" s="100">
        <v>0</v>
      </c>
      <c r="M24" s="100">
        <v>0</v>
      </c>
      <c r="N24" s="100">
        <v>0</v>
      </c>
      <c r="O24" s="100">
        <v>0</v>
      </c>
      <c r="P24" s="100">
        <v>0</v>
      </c>
      <c r="Q24" s="100">
        <v>0</v>
      </c>
      <c r="R24" s="100">
        <v>0</v>
      </c>
      <c r="S24" s="100">
        <v>0</v>
      </c>
      <c r="T24" s="100">
        <v>0</v>
      </c>
      <c r="U24" s="100">
        <v>0</v>
      </c>
    </row>
    <row r="25" spans="1:21" ht="12.75" customHeight="1">
      <c r="A25" s="105" t="s">
        <v>238</v>
      </c>
      <c r="B25" s="100">
        <v>13.185155102223009</v>
      </c>
      <c r="C25" s="100">
        <v>583.2976623113932</v>
      </c>
      <c r="D25" s="100">
        <v>10.172761986362058</v>
      </c>
      <c r="E25" s="100">
        <v>652.59964608771429</v>
      </c>
      <c r="F25" s="100">
        <v>19.176665698521429</v>
      </c>
      <c r="G25" s="100">
        <v>720.27723010117234</v>
      </c>
      <c r="H25" s="100">
        <v>17.332296458945521</v>
      </c>
      <c r="I25" s="100">
        <v>645.28371769633827</v>
      </c>
      <c r="J25" s="100">
        <v>10.287730174935527</v>
      </c>
      <c r="K25" s="100">
        <v>631.3512422011994</v>
      </c>
      <c r="L25" s="100">
        <v>10.995591949558325</v>
      </c>
      <c r="M25" s="100">
        <v>550.9856787956569</v>
      </c>
      <c r="N25" s="100">
        <v>10.72996137547748</v>
      </c>
      <c r="O25" s="100">
        <v>546.31882869846163</v>
      </c>
      <c r="P25" s="100">
        <v>19.013435179410969</v>
      </c>
      <c r="Q25" s="100">
        <v>556.22197967127443</v>
      </c>
      <c r="R25" s="100">
        <v>0</v>
      </c>
      <c r="S25" s="100">
        <v>523.24224723209602</v>
      </c>
      <c r="T25" s="100">
        <v>0</v>
      </c>
      <c r="U25" s="100">
        <v>445.68555457017544</v>
      </c>
    </row>
    <row r="26" spans="1:21" ht="12.75" customHeight="1">
      <c r="A26" s="105" t="s">
        <v>239</v>
      </c>
      <c r="B26" s="100">
        <v>64.379880319946224</v>
      </c>
      <c r="C26" s="100">
        <v>0</v>
      </c>
      <c r="D26" s="100">
        <v>67.024033562970388</v>
      </c>
      <c r="E26" s="100">
        <v>0</v>
      </c>
      <c r="F26" s="100">
        <v>71.88818135233619</v>
      </c>
      <c r="G26" s="100">
        <v>0</v>
      </c>
      <c r="H26" s="100">
        <v>83.522965916036426</v>
      </c>
      <c r="I26" s="100">
        <v>0</v>
      </c>
      <c r="J26" s="100">
        <v>77.166344640500427</v>
      </c>
      <c r="K26" s="100">
        <v>0</v>
      </c>
      <c r="L26" s="100">
        <v>66.114034745227883</v>
      </c>
      <c r="M26" s="100">
        <v>0</v>
      </c>
      <c r="N26" s="100">
        <v>64.497542440832049</v>
      </c>
      <c r="O26" s="100">
        <v>0</v>
      </c>
      <c r="P26" s="100">
        <v>65.676028232483802</v>
      </c>
      <c r="Q26" s="100">
        <v>0</v>
      </c>
      <c r="R26" s="100">
        <v>74.091540922855671</v>
      </c>
      <c r="S26" s="100">
        <v>1.4672867427492426</v>
      </c>
      <c r="T26" s="100">
        <v>64.870140336381127</v>
      </c>
      <c r="U26" s="100">
        <v>2.2459348726257522</v>
      </c>
    </row>
    <row r="27" spans="1:21" ht="12.75" customHeight="1">
      <c r="A27" s="105" t="s">
        <v>232</v>
      </c>
      <c r="B27" s="100">
        <v>186.66134321336145</v>
      </c>
      <c r="C27" s="100">
        <v>134.88407683362479</v>
      </c>
      <c r="D27" s="100">
        <v>448.11281563752539</v>
      </c>
      <c r="E27" s="100">
        <v>26.602081875955193</v>
      </c>
      <c r="F27" s="100">
        <v>439.83615198080781</v>
      </c>
      <c r="G27" s="100">
        <v>42.230886540836657</v>
      </c>
      <c r="H27" s="100">
        <v>446.52700373584378</v>
      </c>
      <c r="I27" s="100">
        <v>89.551382258016318</v>
      </c>
      <c r="J27" s="100">
        <v>297.64478307455948</v>
      </c>
      <c r="K27" s="100">
        <v>97.649647069329134</v>
      </c>
      <c r="L27" s="100">
        <v>260.29472752883612</v>
      </c>
      <c r="M27" s="100">
        <v>82.260182045592273</v>
      </c>
      <c r="N27" s="100">
        <v>279.4666985184034</v>
      </c>
      <c r="O27" s="100">
        <v>83.455439005516041</v>
      </c>
      <c r="P27" s="100">
        <v>127.37020587946019</v>
      </c>
      <c r="Q27" s="100">
        <v>87.185821314703219</v>
      </c>
      <c r="R27" s="100">
        <v>86.958263438980254</v>
      </c>
      <c r="S27" s="100">
        <v>85.957563715190773</v>
      </c>
      <c r="T27" s="100">
        <v>39.513112964299836</v>
      </c>
      <c r="U27" s="100">
        <v>17.744101174909659</v>
      </c>
    </row>
    <row r="28" spans="1:21" ht="12.75" customHeight="1">
      <c r="A28" s="105" t="s">
        <v>240</v>
      </c>
      <c r="B28" s="100">
        <v>177.54874919242252</v>
      </c>
      <c r="C28" s="100">
        <v>37.817873535543434</v>
      </c>
      <c r="D28" s="100">
        <v>439.38540287669321</v>
      </c>
      <c r="E28" s="100">
        <v>26.602081875955193</v>
      </c>
      <c r="F28" s="100">
        <v>426.34071727959565</v>
      </c>
      <c r="G28" s="100">
        <v>27.454675108388322</v>
      </c>
      <c r="H28" s="100">
        <v>428.46876494835698</v>
      </c>
      <c r="I28" s="100">
        <v>43.803844180915334</v>
      </c>
      <c r="J28" s="100">
        <v>277.98743331067919</v>
      </c>
      <c r="K28" s="100">
        <v>46.139332184811273</v>
      </c>
      <c r="L28" s="100">
        <v>244.27225593838597</v>
      </c>
      <c r="M28" s="100">
        <v>42.975567345174021</v>
      </c>
      <c r="N28" s="100">
        <v>264.4555028205117</v>
      </c>
      <c r="O28" s="100">
        <v>49.787872590042419</v>
      </c>
      <c r="P28" s="100">
        <v>112.44163275830405</v>
      </c>
      <c r="Q28" s="100">
        <v>51.410611265025892</v>
      </c>
      <c r="R28" s="100">
        <v>45.06967946117782</v>
      </c>
      <c r="S28" s="100">
        <v>47.494680209447473</v>
      </c>
      <c r="T28" s="100">
        <v>8.1851445331753876</v>
      </c>
      <c r="U28" s="100">
        <v>8.5815341836162293</v>
      </c>
    </row>
    <row r="29" spans="1:21" ht="12.75" customHeight="1">
      <c r="A29" s="105" t="s">
        <v>241</v>
      </c>
      <c r="B29" s="100">
        <v>0</v>
      </c>
      <c r="C29" s="100">
        <v>0</v>
      </c>
      <c r="D29" s="100">
        <v>0</v>
      </c>
      <c r="E29" s="100">
        <v>0</v>
      </c>
      <c r="F29" s="100">
        <v>0</v>
      </c>
      <c r="G29" s="100">
        <v>0</v>
      </c>
      <c r="H29" s="100">
        <v>0</v>
      </c>
      <c r="I29" s="100">
        <v>0</v>
      </c>
      <c r="J29" s="100">
        <v>0</v>
      </c>
      <c r="K29" s="100">
        <v>0</v>
      </c>
      <c r="L29" s="100">
        <v>0</v>
      </c>
      <c r="M29" s="100">
        <v>0</v>
      </c>
      <c r="N29" s="100">
        <v>0</v>
      </c>
      <c r="O29" s="100">
        <v>0</v>
      </c>
      <c r="P29" s="100">
        <v>0</v>
      </c>
      <c r="Q29" s="100">
        <v>0</v>
      </c>
      <c r="R29" s="100">
        <v>20.218430814819079</v>
      </c>
      <c r="S29" s="100">
        <v>0</v>
      </c>
      <c r="T29" s="100">
        <v>21.323522297158469</v>
      </c>
      <c r="U29" s="100">
        <v>0</v>
      </c>
    </row>
    <row r="30" spans="1:21" ht="12.75" customHeight="1">
      <c r="A30" s="105" t="s">
        <v>242</v>
      </c>
      <c r="B30" s="100">
        <v>9.112594020938932</v>
      </c>
      <c r="C30" s="100">
        <v>97.066203298081348</v>
      </c>
      <c r="D30" s="100">
        <v>8.7274127608321574</v>
      </c>
      <c r="E30" s="100">
        <v>0</v>
      </c>
      <c r="F30" s="100">
        <v>13.49543470121216</v>
      </c>
      <c r="G30" s="100">
        <v>14.776211432448333</v>
      </c>
      <c r="H30" s="100">
        <v>18.058238787486779</v>
      </c>
      <c r="I30" s="100">
        <v>45.747538077100984</v>
      </c>
      <c r="J30" s="100">
        <v>19.657349763880315</v>
      </c>
      <c r="K30" s="100">
        <v>51.510314884517861</v>
      </c>
      <c r="L30" s="100">
        <v>16.022471590450166</v>
      </c>
      <c r="M30" s="100">
        <v>39.284614700418253</v>
      </c>
      <c r="N30" s="100">
        <v>15.011195697891715</v>
      </c>
      <c r="O30" s="100">
        <v>33.667566415473615</v>
      </c>
      <c r="P30" s="100">
        <v>14.928573121156125</v>
      </c>
      <c r="Q30" s="100">
        <v>35.775210049677327</v>
      </c>
      <c r="R30" s="100">
        <v>21.670153162983347</v>
      </c>
      <c r="S30" s="100">
        <v>38.462883505743307</v>
      </c>
      <c r="T30" s="100">
        <v>10.004446133965974</v>
      </c>
      <c r="U30" s="100">
        <v>9.1625669912934242</v>
      </c>
    </row>
    <row r="31" spans="1:21" ht="12.75" customHeight="1">
      <c r="A31" s="105" t="s">
        <v>307</v>
      </c>
      <c r="B31" s="100">
        <v>0</v>
      </c>
      <c r="C31" s="100">
        <v>0</v>
      </c>
      <c r="D31" s="100">
        <v>0</v>
      </c>
      <c r="E31" s="100">
        <v>0</v>
      </c>
      <c r="F31" s="100">
        <v>0</v>
      </c>
      <c r="G31" s="100">
        <v>0</v>
      </c>
      <c r="H31" s="100">
        <v>0</v>
      </c>
      <c r="I31" s="100">
        <v>0</v>
      </c>
      <c r="J31" s="100">
        <v>0</v>
      </c>
      <c r="K31" s="100">
        <v>0</v>
      </c>
      <c r="L31" s="100">
        <v>0</v>
      </c>
      <c r="M31" s="100">
        <v>0</v>
      </c>
      <c r="N31" s="100">
        <v>0</v>
      </c>
      <c r="O31" s="100">
        <v>0</v>
      </c>
      <c r="P31" s="100">
        <v>0</v>
      </c>
      <c r="Q31" s="100">
        <v>0</v>
      </c>
      <c r="R31" s="100">
        <v>0</v>
      </c>
      <c r="S31" s="100">
        <v>0</v>
      </c>
      <c r="T31" s="100">
        <v>0</v>
      </c>
      <c r="U31" s="100">
        <v>0</v>
      </c>
    </row>
    <row r="32" spans="1:21" ht="12.75" customHeight="1">
      <c r="A32" s="105" t="s">
        <v>243</v>
      </c>
      <c r="B32" s="100">
        <v>0</v>
      </c>
      <c r="C32" s="100">
        <v>0</v>
      </c>
      <c r="D32" s="100">
        <v>0</v>
      </c>
      <c r="E32" s="100">
        <v>0</v>
      </c>
      <c r="F32" s="100">
        <v>0</v>
      </c>
      <c r="G32" s="100">
        <v>0</v>
      </c>
      <c r="H32" s="100">
        <v>0</v>
      </c>
      <c r="I32" s="100">
        <v>0</v>
      </c>
      <c r="J32" s="100">
        <v>0</v>
      </c>
      <c r="K32" s="100">
        <v>0</v>
      </c>
      <c r="L32" s="100">
        <v>0</v>
      </c>
      <c r="M32" s="100">
        <v>0</v>
      </c>
      <c r="N32" s="100">
        <v>0</v>
      </c>
      <c r="O32" s="100">
        <v>0</v>
      </c>
      <c r="P32" s="100">
        <v>0</v>
      </c>
      <c r="Q32" s="100">
        <v>0</v>
      </c>
      <c r="R32" s="100">
        <v>0</v>
      </c>
      <c r="S32" s="100">
        <v>0</v>
      </c>
      <c r="T32" s="100">
        <v>0</v>
      </c>
      <c r="U32" s="100">
        <v>0</v>
      </c>
    </row>
    <row r="33" spans="1:21" ht="12.75" customHeight="1">
      <c r="A33" s="105" t="s">
        <v>244</v>
      </c>
      <c r="B33" s="100">
        <v>0</v>
      </c>
      <c r="C33" s="100">
        <v>0</v>
      </c>
      <c r="D33" s="100">
        <v>0</v>
      </c>
      <c r="E33" s="100">
        <v>0</v>
      </c>
      <c r="F33" s="100">
        <v>0</v>
      </c>
      <c r="G33" s="100">
        <v>0</v>
      </c>
      <c r="H33" s="100">
        <v>0</v>
      </c>
      <c r="I33" s="100">
        <v>0</v>
      </c>
      <c r="J33" s="100">
        <v>0</v>
      </c>
      <c r="K33" s="100">
        <v>0</v>
      </c>
      <c r="L33" s="100">
        <v>0</v>
      </c>
      <c r="M33" s="100">
        <v>0</v>
      </c>
      <c r="N33" s="100">
        <v>0</v>
      </c>
      <c r="O33" s="100">
        <v>0</v>
      </c>
      <c r="P33" s="100">
        <v>0</v>
      </c>
      <c r="Q33" s="100">
        <v>0</v>
      </c>
      <c r="R33" s="100">
        <v>0</v>
      </c>
      <c r="S33" s="100">
        <v>0</v>
      </c>
      <c r="T33" s="100">
        <v>0</v>
      </c>
      <c r="U33" s="100">
        <v>0</v>
      </c>
    </row>
    <row r="34" spans="1:21" ht="12.75" customHeight="1">
      <c r="A34" s="105" t="s">
        <v>245</v>
      </c>
      <c r="B34" s="100">
        <v>0</v>
      </c>
      <c r="C34" s="100">
        <v>0</v>
      </c>
      <c r="D34" s="100">
        <v>0</v>
      </c>
      <c r="E34" s="100">
        <v>0</v>
      </c>
      <c r="F34" s="100">
        <v>0</v>
      </c>
      <c r="G34" s="100">
        <v>0</v>
      </c>
      <c r="H34" s="100">
        <v>0</v>
      </c>
      <c r="I34" s="100">
        <v>0</v>
      </c>
      <c r="J34" s="100">
        <v>0</v>
      </c>
      <c r="K34" s="100">
        <v>0</v>
      </c>
      <c r="L34" s="100">
        <v>0</v>
      </c>
      <c r="M34" s="100">
        <v>0</v>
      </c>
      <c r="N34" s="100">
        <v>0</v>
      </c>
      <c r="O34" s="100">
        <v>0</v>
      </c>
      <c r="P34" s="100">
        <v>0</v>
      </c>
      <c r="Q34" s="100">
        <v>0</v>
      </c>
      <c r="R34" s="100">
        <v>0</v>
      </c>
      <c r="S34" s="100">
        <v>0</v>
      </c>
      <c r="T34" s="100">
        <v>0</v>
      </c>
      <c r="U34" s="100">
        <v>0</v>
      </c>
    </row>
    <row r="35" spans="1:21" ht="12.75" customHeight="1">
      <c r="A35" s="105" t="s">
        <v>308</v>
      </c>
      <c r="B35" s="100">
        <v>0</v>
      </c>
      <c r="C35" s="100">
        <v>0</v>
      </c>
      <c r="D35" s="100">
        <v>0</v>
      </c>
      <c r="E35" s="100">
        <v>0</v>
      </c>
      <c r="F35" s="100">
        <v>0</v>
      </c>
      <c r="G35" s="100">
        <v>0</v>
      </c>
      <c r="H35" s="100">
        <v>0</v>
      </c>
      <c r="I35" s="100">
        <v>0</v>
      </c>
      <c r="J35" s="100">
        <v>0</v>
      </c>
      <c r="K35" s="100">
        <v>0</v>
      </c>
      <c r="L35" s="100">
        <v>0</v>
      </c>
      <c r="M35" s="100">
        <v>0</v>
      </c>
      <c r="N35" s="100">
        <v>0</v>
      </c>
      <c r="O35" s="100">
        <v>0</v>
      </c>
      <c r="P35" s="100">
        <v>0</v>
      </c>
      <c r="Q35" s="100">
        <v>0</v>
      </c>
      <c r="R35" s="100">
        <v>0</v>
      </c>
      <c r="S35" s="100">
        <v>0</v>
      </c>
      <c r="T35" s="100">
        <v>0</v>
      </c>
      <c r="U35" s="100">
        <v>0</v>
      </c>
    </row>
    <row r="36" spans="1:21" ht="12.75" customHeight="1">
      <c r="A36" s="105" t="s">
        <v>309</v>
      </c>
      <c r="B36" s="100">
        <v>0</v>
      </c>
      <c r="C36" s="100">
        <v>0</v>
      </c>
      <c r="D36" s="100">
        <v>0</v>
      </c>
      <c r="E36" s="100">
        <v>0</v>
      </c>
      <c r="F36" s="100">
        <v>0</v>
      </c>
      <c r="G36" s="100">
        <v>0</v>
      </c>
      <c r="H36" s="100">
        <v>0</v>
      </c>
      <c r="I36" s="100">
        <v>0</v>
      </c>
      <c r="J36" s="100">
        <v>0</v>
      </c>
      <c r="K36" s="100">
        <v>0</v>
      </c>
      <c r="L36" s="100">
        <v>0</v>
      </c>
      <c r="M36" s="100">
        <v>0</v>
      </c>
      <c r="N36" s="100">
        <v>0</v>
      </c>
      <c r="O36" s="100">
        <v>0</v>
      </c>
      <c r="P36" s="100">
        <v>0</v>
      </c>
      <c r="Q36" s="100">
        <v>0</v>
      </c>
      <c r="R36" s="100">
        <v>0</v>
      </c>
      <c r="S36" s="100">
        <v>0</v>
      </c>
      <c r="T36" s="100">
        <v>0</v>
      </c>
      <c r="U36" s="100">
        <v>0</v>
      </c>
    </row>
    <row r="37" spans="1:21" ht="12.75" customHeight="1">
      <c r="A37" s="56"/>
      <c r="B37" s="100"/>
      <c r="C37" s="100"/>
      <c r="D37" s="100"/>
      <c r="E37" s="100"/>
      <c r="F37" s="100"/>
      <c r="G37" s="100"/>
      <c r="H37" s="100"/>
      <c r="I37" s="100"/>
      <c r="J37" s="100"/>
      <c r="K37" s="100"/>
      <c r="L37" s="100"/>
      <c r="M37" s="100"/>
      <c r="N37" s="100"/>
      <c r="O37" s="100"/>
      <c r="P37" s="100"/>
      <c r="Q37" s="100"/>
      <c r="R37" s="100"/>
      <c r="S37" s="100"/>
      <c r="T37" s="100"/>
      <c r="U37" s="100"/>
    </row>
    <row r="38" spans="1:21" ht="12.75" customHeight="1">
      <c r="A38" s="104" t="s">
        <v>233</v>
      </c>
      <c r="B38" s="99">
        <v>471.61430129256945</v>
      </c>
      <c r="C38" s="99">
        <v>149.93562751046903</v>
      </c>
      <c r="D38" s="99">
        <v>413.14628148003521</v>
      </c>
      <c r="E38" s="99">
        <v>195.59555542104991</v>
      </c>
      <c r="F38" s="99">
        <v>430.4370060761878</v>
      </c>
      <c r="G38" s="99">
        <v>88.863929069653139</v>
      </c>
      <c r="H38" s="99">
        <v>446.57365826443856</v>
      </c>
      <c r="I38" s="99">
        <v>123.67542149552141</v>
      </c>
      <c r="J38" s="99">
        <v>531.03090071504471</v>
      </c>
      <c r="K38" s="99">
        <v>206.97458183201996</v>
      </c>
      <c r="L38" s="99">
        <v>463.50270630470038</v>
      </c>
      <c r="M38" s="99">
        <v>187.39612605502532</v>
      </c>
      <c r="N38" s="99">
        <v>453.23754346573202</v>
      </c>
      <c r="O38" s="99">
        <v>96.510950826385795</v>
      </c>
      <c r="P38" s="99">
        <v>429.22524947465496</v>
      </c>
      <c r="Q38" s="99">
        <v>97.766495588328638</v>
      </c>
      <c r="R38" s="99">
        <v>436.08525525721018</v>
      </c>
      <c r="S38" s="99">
        <v>86.156336642690292</v>
      </c>
      <c r="T38" s="99">
        <v>143.05281160998936</v>
      </c>
      <c r="U38" s="99">
        <v>32.587692645815224</v>
      </c>
    </row>
    <row r="39" spans="1:21" ht="12.75" customHeight="1">
      <c r="A39" s="105" t="s">
        <v>310</v>
      </c>
      <c r="B39" s="100">
        <v>89.502348254588924</v>
      </c>
      <c r="C39" s="100">
        <v>0.34449784933027167</v>
      </c>
      <c r="D39" s="100">
        <v>48.174724961474681</v>
      </c>
      <c r="E39" s="100">
        <v>0.43497142104992054</v>
      </c>
      <c r="F39" s="100">
        <v>47.300842586108587</v>
      </c>
      <c r="G39" s="100">
        <v>0.43337706965313122</v>
      </c>
      <c r="H39" s="100">
        <v>40.932087566946869</v>
      </c>
      <c r="I39" s="100">
        <v>0.82871149552142198</v>
      </c>
      <c r="J39" s="100">
        <v>46.202543815517572</v>
      </c>
      <c r="K39" s="100">
        <v>0.37965183201999048</v>
      </c>
      <c r="L39" s="100">
        <v>37.377564119965825</v>
      </c>
      <c r="M39" s="100">
        <v>0.2374960550253104</v>
      </c>
      <c r="N39" s="100">
        <v>37.728008731551228</v>
      </c>
      <c r="O39" s="100">
        <v>0.23884082638580242</v>
      </c>
      <c r="P39" s="100">
        <v>36.533884964905191</v>
      </c>
      <c r="Q39" s="100">
        <v>0.26516200598582551</v>
      </c>
      <c r="R39" s="100">
        <v>97.534728483462771</v>
      </c>
      <c r="S39" s="100">
        <v>0.27785664269030119</v>
      </c>
      <c r="T39" s="100">
        <v>20.719996768223922</v>
      </c>
      <c r="U39" s="100">
        <v>0.39029047371382103</v>
      </c>
    </row>
    <row r="40" spans="1:21" ht="12.75" customHeight="1">
      <c r="A40" s="105" t="s">
        <v>311</v>
      </c>
      <c r="B40" s="100">
        <v>0.33481129141913835</v>
      </c>
      <c r="C40" s="100">
        <v>9.566128061431553E-2</v>
      </c>
      <c r="D40" s="100">
        <v>0.77308423807316584</v>
      </c>
      <c r="E40" s="100">
        <v>0</v>
      </c>
      <c r="F40" s="100">
        <v>0.82126806569101474</v>
      </c>
      <c r="G40" s="100">
        <v>0</v>
      </c>
      <c r="H40" s="100">
        <v>0.80347332303412144</v>
      </c>
      <c r="I40" s="100">
        <v>0</v>
      </c>
      <c r="J40" s="100">
        <v>0.8508563387096334</v>
      </c>
      <c r="K40" s="100">
        <v>0</v>
      </c>
      <c r="L40" s="100">
        <v>1.0502248298897432</v>
      </c>
      <c r="M40" s="100">
        <v>0</v>
      </c>
      <c r="N40" s="100">
        <v>1.245055546132702</v>
      </c>
      <c r="O40" s="100">
        <v>0</v>
      </c>
      <c r="P40" s="100">
        <v>1.0161002000079158</v>
      </c>
      <c r="Q40" s="100">
        <v>0</v>
      </c>
      <c r="R40" s="100">
        <v>0</v>
      </c>
      <c r="S40" s="100">
        <v>0</v>
      </c>
      <c r="T40" s="100">
        <v>0</v>
      </c>
      <c r="U40" s="100">
        <v>0</v>
      </c>
    </row>
    <row r="41" spans="1:21" ht="12.75" customHeight="1">
      <c r="A41" s="105" t="s">
        <v>246</v>
      </c>
      <c r="B41" s="100">
        <v>89.167536963169781</v>
      </c>
      <c r="C41" s="100">
        <v>0.24883656871595614</v>
      </c>
      <c r="D41" s="100">
        <v>47.401640723401513</v>
      </c>
      <c r="E41" s="100">
        <v>0.43497142104992054</v>
      </c>
      <c r="F41" s="100">
        <v>46.479574520417572</v>
      </c>
      <c r="G41" s="100">
        <v>0.43337706965313122</v>
      </c>
      <c r="H41" s="100">
        <v>40.12861424391275</v>
      </c>
      <c r="I41" s="100">
        <v>0.82871149552142198</v>
      </c>
      <c r="J41" s="100">
        <v>45.351687476807939</v>
      </c>
      <c r="K41" s="100">
        <v>0.37965183201999048</v>
      </c>
      <c r="L41" s="100">
        <v>36.327339290076083</v>
      </c>
      <c r="M41" s="100">
        <v>0.2374960550253104</v>
      </c>
      <c r="N41" s="100">
        <v>36.48295318541853</v>
      </c>
      <c r="O41" s="100">
        <v>0.23884082638580242</v>
      </c>
      <c r="P41" s="100">
        <v>35.517784764897279</v>
      </c>
      <c r="Q41" s="100">
        <v>0.26516200598582551</v>
      </c>
      <c r="R41" s="100">
        <v>97.534728483462771</v>
      </c>
      <c r="S41" s="100">
        <v>0.27785664269030119</v>
      </c>
      <c r="T41" s="100">
        <v>20.719996768223922</v>
      </c>
      <c r="U41" s="100">
        <v>0.39029047371382103</v>
      </c>
    </row>
    <row r="42" spans="1:21" ht="12.75" customHeight="1">
      <c r="A42" s="105" t="s">
        <v>312</v>
      </c>
      <c r="B42" s="100">
        <v>382.11195303798053</v>
      </c>
      <c r="C42" s="100">
        <v>149.59112966113875</v>
      </c>
      <c r="D42" s="100">
        <v>364.97155651856053</v>
      </c>
      <c r="E42" s="100">
        <v>195.160584</v>
      </c>
      <c r="F42" s="100">
        <v>383.13616349007924</v>
      </c>
      <c r="G42" s="100">
        <v>88.430552000000006</v>
      </c>
      <c r="H42" s="100">
        <v>405.64157069749172</v>
      </c>
      <c r="I42" s="100">
        <v>122.84670999999999</v>
      </c>
      <c r="J42" s="100">
        <v>484.82835689952714</v>
      </c>
      <c r="K42" s="100">
        <v>206.59492999999998</v>
      </c>
      <c r="L42" s="100">
        <v>426.12514218473461</v>
      </c>
      <c r="M42" s="100">
        <v>187.15863000000002</v>
      </c>
      <c r="N42" s="100">
        <v>415.50953473418076</v>
      </c>
      <c r="O42" s="100">
        <v>96.272109999999998</v>
      </c>
      <c r="P42" s="100">
        <v>392.69136450974975</v>
      </c>
      <c r="Q42" s="100">
        <v>97.501333582342824</v>
      </c>
      <c r="R42" s="100">
        <v>338.55052677374744</v>
      </c>
      <c r="S42" s="100">
        <v>85.87848000000001</v>
      </c>
      <c r="T42" s="100">
        <v>122.33281484176544</v>
      </c>
      <c r="U42" s="100">
        <v>32.197402172101398</v>
      </c>
    </row>
    <row r="43" spans="1:21" ht="12.75" customHeight="1">
      <c r="A43" s="105" t="s">
        <v>313</v>
      </c>
      <c r="B43" s="100">
        <v>0</v>
      </c>
      <c r="C43" s="100">
        <v>6.7845353482544439</v>
      </c>
      <c r="D43" s="100">
        <v>0</v>
      </c>
      <c r="E43" s="100">
        <v>34.2836</v>
      </c>
      <c r="F43" s="100">
        <v>0</v>
      </c>
      <c r="G43" s="100">
        <v>16.60811</v>
      </c>
      <c r="H43" s="100">
        <v>0</v>
      </c>
      <c r="I43" s="100">
        <v>7.6504499999999993</v>
      </c>
      <c r="J43" s="100">
        <v>0</v>
      </c>
      <c r="K43" s="100">
        <v>10.563000000000001</v>
      </c>
      <c r="L43" s="100">
        <v>0</v>
      </c>
      <c r="M43" s="100">
        <v>11.28673</v>
      </c>
      <c r="N43" s="100">
        <v>0</v>
      </c>
      <c r="O43" s="100">
        <v>5.6045400000000001</v>
      </c>
      <c r="P43" s="100">
        <v>0</v>
      </c>
      <c r="Q43" s="100">
        <v>5.17624</v>
      </c>
      <c r="R43" s="100">
        <v>3.0645909501664201</v>
      </c>
      <c r="S43" s="100">
        <v>6.3094700000000001</v>
      </c>
      <c r="T43" s="100">
        <v>0.40213495446430686</v>
      </c>
      <c r="U43" s="100">
        <v>4.7459100000000003</v>
      </c>
    </row>
    <row r="44" spans="1:21" ht="12.75" customHeight="1">
      <c r="A44" s="105" t="s">
        <v>314</v>
      </c>
      <c r="B44" s="100">
        <v>20.146623174037469</v>
      </c>
      <c r="C44" s="100">
        <v>5.6330610742853233</v>
      </c>
      <c r="D44" s="100">
        <v>26.54312424235486</v>
      </c>
      <c r="E44" s="100">
        <v>22.637421999999997</v>
      </c>
      <c r="F44" s="100">
        <v>20.628081722146735</v>
      </c>
      <c r="G44" s="100">
        <v>15.786100000000003</v>
      </c>
      <c r="H44" s="100">
        <v>25.298565074960756</v>
      </c>
      <c r="I44" s="100">
        <v>18.040489999999998</v>
      </c>
      <c r="J44" s="100">
        <v>42.76271360142858</v>
      </c>
      <c r="K44" s="100">
        <v>20.363720000000001</v>
      </c>
      <c r="L44" s="100">
        <v>38.417220338162892</v>
      </c>
      <c r="M44" s="100">
        <v>20.939510000000002</v>
      </c>
      <c r="N44" s="100">
        <v>26.880313670107508</v>
      </c>
      <c r="O44" s="100">
        <v>11.016729999999999</v>
      </c>
      <c r="P44" s="100">
        <v>16.450581710213662</v>
      </c>
      <c r="Q44" s="100">
        <v>11.96095</v>
      </c>
      <c r="R44" s="100">
        <v>16.47331846789729</v>
      </c>
      <c r="S44" s="100">
        <v>9.727170000000001</v>
      </c>
      <c r="T44" s="100">
        <v>13.798919327565434</v>
      </c>
      <c r="U44" s="100">
        <v>10.944710000000001</v>
      </c>
    </row>
    <row r="45" spans="1:21" ht="12.75" customHeight="1">
      <c r="A45" s="105" t="s">
        <v>247</v>
      </c>
      <c r="B45" s="100">
        <v>361.96532986394305</v>
      </c>
      <c r="C45" s="100">
        <v>137.17353323859899</v>
      </c>
      <c r="D45" s="100">
        <v>338.42843227620568</v>
      </c>
      <c r="E45" s="100">
        <v>138.23956200000001</v>
      </c>
      <c r="F45" s="100">
        <v>362.50808176793248</v>
      </c>
      <c r="G45" s="100">
        <v>56.036341999999998</v>
      </c>
      <c r="H45" s="100">
        <v>380.34300562253094</v>
      </c>
      <c r="I45" s="100">
        <v>97.15576999999999</v>
      </c>
      <c r="J45" s="100">
        <v>442.06564329809856</v>
      </c>
      <c r="K45" s="100">
        <v>175.66820999999999</v>
      </c>
      <c r="L45" s="100">
        <v>387.70792184657171</v>
      </c>
      <c r="M45" s="100">
        <v>154.93239</v>
      </c>
      <c r="N45" s="100">
        <v>388.62922106407325</v>
      </c>
      <c r="O45" s="100">
        <v>79.650839999999988</v>
      </c>
      <c r="P45" s="100">
        <v>376.24078279953619</v>
      </c>
      <c r="Q45" s="100">
        <v>80.36414358234282</v>
      </c>
      <c r="R45" s="100">
        <v>319.01261735568369</v>
      </c>
      <c r="S45" s="100">
        <v>69.841840000000005</v>
      </c>
      <c r="T45" s="100">
        <v>108.1317605597357</v>
      </c>
      <c r="U45" s="100">
        <v>16.506782172101399</v>
      </c>
    </row>
    <row r="46" spans="1:21" ht="12.75" customHeight="1">
      <c r="A46" s="56"/>
      <c r="B46" s="100"/>
      <c r="C46" s="100"/>
      <c r="D46" s="100"/>
      <c r="E46" s="100"/>
      <c r="F46" s="100"/>
      <c r="G46" s="100"/>
      <c r="H46" s="100"/>
      <c r="I46" s="100"/>
      <c r="J46" s="100"/>
      <c r="K46" s="100"/>
      <c r="L46" s="100"/>
      <c r="M46" s="100"/>
      <c r="N46" s="100"/>
      <c r="O46" s="100"/>
      <c r="P46" s="100"/>
      <c r="Q46" s="100"/>
      <c r="R46" s="100"/>
      <c r="S46" s="100"/>
      <c r="T46" s="100"/>
      <c r="U46" s="100"/>
    </row>
    <row r="47" spans="1:21" ht="12.75" customHeight="1">
      <c r="A47" s="104" t="s">
        <v>248</v>
      </c>
      <c r="B47" s="99">
        <v>5.8998082801453666</v>
      </c>
      <c r="C47" s="99">
        <v>58.5849926360886</v>
      </c>
      <c r="D47" s="99">
        <v>0.50741426693227942</v>
      </c>
      <c r="E47" s="99">
        <v>14.618148067982547</v>
      </c>
      <c r="F47" s="99">
        <v>0.35247988435432315</v>
      </c>
      <c r="G47" s="99">
        <v>7.8285820558675372</v>
      </c>
      <c r="H47" s="99">
        <v>0.20888363140653488</v>
      </c>
      <c r="I47" s="99">
        <v>2.3398936985962431</v>
      </c>
      <c r="J47" s="99">
        <v>0.26240725798247633</v>
      </c>
      <c r="K47" s="99">
        <v>3.716310009262032</v>
      </c>
      <c r="L47" s="99">
        <v>1.7915957326493863</v>
      </c>
      <c r="M47" s="99">
        <v>59.177721139060054</v>
      </c>
      <c r="N47" s="99">
        <v>0.67539934679583924</v>
      </c>
      <c r="O47" s="99">
        <v>173.34932648063437</v>
      </c>
      <c r="P47" s="99">
        <v>0.30076454803054331</v>
      </c>
      <c r="Q47" s="99">
        <v>90.361494428968939</v>
      </c>
      <c r="R47" s="99">
        <v>6.2165764564239218E-3</v>
      </c>
      <c r="S47" s="99">
        <v>8.2012812718160202</v>
      </c>
      <c r="T47" s="99">
        <v>4.0000539051454325E-3</v>
      </c>
      <c r="U47" s="99">
        <v>23.257908821559496</v>
      </c>
    </row>
    <row r="48" spans="1:21" ht="12.75" customHeight="1">
      <c r="A48" s="105" t="s">
        <v>315</v>
      </c>
      <c r="B48" s="100">
        <v>0</v>
      </c>
      <c r="C48" s="100">
        <v>0</v>
      </c>
      <c r="D48" s="100">
        <v>0</v>
      </c>
      <c r="E48" s="100">
        <v>0</v>
      </c>
      <c r="F48" s="100">
        <v>0</v>
      </c>
      <c r="G48" s="100">
        <v>0</v>
      </c>
      <c r="H48" s="100">
        <v>0</v>
      </c>
      <c r="I48" s="100">
        <v>0</v>
      </c>
      <c r="J48" s="100">
        <v>0</v>
      </c>
      <c r="K48" s="100">
        <v>0</v>
      </c>
      <c r="L48" s="100">
        <v>1.7915957326493863</v>
      </c>
      <c r="M48" s="100">
        <v>1.898291314552111</v>
      </c>
      <c r="N48" s="100">
        <v>0.67539934679583924</v>
      </c>
      <c r="O48" s="100">
        <v>1.6743328448491073</v>
      </c>
      <c r="P48" s="100">
        <v>0.30076454803054331</v>
      </c>
      <c r="Q48" s="100">
        <v>2.3217517752020358</v>
      </c>
      <c r="R48" s="100">
        <v>6.2165764564239218E-3</v>
      </c>
      <c r="S48" s="100">
        <v>3.7539695141760419</v>
      </c>
      <c r="T48" s="100">
        <v>4.0000539051454325E-3</v>
      </c>
      <c r="U48" s="100">
        <v>17.821935568700656</v>
      </c>
    </row>
    <row r="49" spans="1:21" ht="12.75" customHeight="1">
      <c r="A49" s="105" t="s">
        <v>316</v>
      </c>
      <c r="B49" s="100">
        <v>5.8998082801453666</v>
      </c>
      <c r="C49" s="100">
        <v>58.5849926360886</v>
      </c>
      <c r="D49" s="100">
        <v>0.50741426693227942</v>
      </c>
      <c r="E49" s="100">
        <v>14.618148067982547</v>
      </c>
      <c r="F49" s="100">
        <v>0.35247988435432315</v>
      </c>
      <c r="G49" s="100">
        <v>7.8285820558675372</v>
      </c>
      <c r="H49" s="100">
        <v>0.20888363140653488</v>
      </c>
      <c r="I49" s="100">
        <v>2.3398936985962431</v>
      </c>
      <c r="J49" s="100">
        <v>0.26240725798247633</v>
      </c>
      <c r="K49" s="100">
        <v>3.716310009262032</v>
      </c>
      <c r="L49" s="100">
        <v>0</v>
      </c>
      <c r="M49" s="100">
        <v>57.279429824507943</v>
      </c>
      <c r="N49" s="100">
        <v>0</v>
      </c>
      <c r="O49" s="100">
        <v>171.67499363578526</v>
      </c>
      <c r="P49" s="100">
        <v>0</v>
      </c>
      <c r="Q49" s="100">
        <v>88.039742653766893</v>
      </c>
      <c r="R49" s="100">
        <v>0</v>
      </c>
      <c r="S49" s="100">
        <v>4.4473117576399774</v>
      </c>
      <c r="T49" s="100">
        <v>0</v>
      </c>
      <c r="U49" s="100">
        <v>5.4359732528588376</v>
      </c>
    </row>
    <row r="50" spans="1:21" ht="12.75" customHeight="1">
      <c r="A50" s="105"/>
      <c r="B50" s="100"/>
      <c r="C50" s="100"/>
      <c r="D50" s="100"/>
      <c r="E50" s="100"/>
      <c r="F50" s="100"/>
      <c r="G50" s="100"/>
      <c r="H50" s="100"/>
      <c r="I50" s="100"/>
      <c r="J50" s="100"/>
      <c r="K50" s="100"/>
      <c r="L50" s="100"/>
      <c r="M50" s="100"/>
      <c r="N50" s="100"/>
      <c r="O50" s="100"/>
      <c r="P50" s="100"/>
      <c r="Q50" s="100"/>
      <c r="R50" s="100"/>
      <c r="S50" s="100"/>
      <c r="T50" s="100"/>
      <c r="U50" s="100"/>
    </row>
    <row r="51" spans="1:21" ht="12.75" customHeight="1">
      <c r="A51" s="104" t="s">
        <v>317</v>
      </c>
      <c r="B51" s="99">
        <v>57.871201137947452</v>
      </c>
      <c r="C51" s="99">
        <v>238.34715599928012</v>
      </c>
      <c r="D51" s="99">
        <v>120.55094860809494</v>
      </c>
      <c r="E51" s="99">
        <v>253.01078991204807</v>
      </c>
      <c r="F51" s="99">
        <v>53.058690009687993</v>
      </c>
      <c r="G51" s="99">
        <v>289.64397961003101</v>
      </c>
      <c r="H51" s="99">
        <v>57.542852352181228</v>
      </c>
      <c r="I51" s="99">
        <v>297.82524509147112</v>
      </c>
      <c r="J51" s="99">
        <v>51.567477363845263</v>
      </c>
      <c r="K51" s="99">
        <v>297.05723449109865</v>
      </c>
      <c r="L51" s="99">
        <v>53.914586807858875</v>
      </c>
      <c r="M51" s="99">
        <v>233.06460462076893</v>
      </c>
      <c r="N51" s="99">
        <v>60.727874498906452</v>
      </c>
      <c r="O51" s="99">
        <v>248.32491071979445</v>
      </c>
      <c r="P51" s="99">
        <v>70.510072944349218</v>
      </c>
      <c r="Q51" s="99">
        <v>251.43541167511489</v>
      </c>
      <c r="R51" s="99">
        <v>99.190777265679415</v>
      </c>
      <c r="S51" s="99">
        <v>253.28599019852459</v>
      </c>
      <c r="T51" s="99">
        <v>103.73778458840678</v>
      </c>
      <c r="U51" s="99">
        <v>315.15450426718382</v>
      </c>
    </row>
    <row r="52" spans="1:21" ht="12.75" customHeight="1">
      <c r="A52" s="105" t="s">
        <v>318</v>
      </c>
      <c r="B52" s="100">
        <v>57.871201137947452</v>
      </c>
      <c r="C52" s="100">
        <v>12.752351320507907</v>
      </c>
      <c r="D52" s="100">
        <v>120.55094860809494</v>
      </c>
      <c r="E52" s="100">
        <v>14.473368286551187</v>
      </c>
      <c r="F52" s="100">
        <v>53.058690009687993</v>
      </c>
      <c r="G52" s="100">
        <v>18.213701064286649</v>
      </c>
      <c r="H52" s="100">
        <v>57.542852352181228</v>
      </c>
      <c r="I52" s="100">
        <v>11.331665275687431</v>
      </c>
      <c r="J52" s="100">
        <v>51.567477363845263</v>
      </c>
      <c r="K52" s="100">
        <v>14.278050863098837</v>
      </c>
      <c r="L52" s="100">
        <v>53.914586807858875</v>
      </c>
      <c r="M52" s="100">
        <v>10.497262503161513</v>
      </c>
      <c r="N52" s="100">
        <v>60.727874498906452</v>
      </c>
      <c r="O52" s="100">
        <v>24.019215399726786</v>
      </c>
      <c r="P52" s="100">
        <v>70.510072944349218</v>
      </c>
      <c r="Q52" s="100">
        <v>14.668906239173584</v>
      </c>
      <c r="R52" s="100">
        <v>99.190777265679415</v>
      </c>
      <c r="S52" s="100">
        <v>8.8916921381684073</v>
      </c>
      <c r="T52" s="100">
        <v>103.73778458840678</v>
      </c>
      <c r="U52" s="100">
        <v>5.7109206141287983</v>
      </c>
    </row>
    <row r="53" spans="1:21" ht="12.75" customHeight="1">
      <c r="A53" s="105" t="s">
        <v>249</v>
      </c>
      <c r="B53" s="100">
        <v>0</v>
      </c>
      <c r="C53" s="100">
        <v>0</v>
      </c>
      <c r="D53" s="100">
        <v>0</v>
      </c>
      <c r="E53" s="100">
        <v>0</v>
      </c>
      <c r="F53" s="100">
        <v>0</v>
      </c>
      <c r="G53" s="100">
        <v>0</v>
      </c>
      <c r="H53" s="100">
        <v>0</v>
      </c>
      <c r="I53" s="100">
        <v>0</v>
      </c>
      <c r="J53" s="100">
        <v>0</v>
      </c>
      <c r="K53" s="100">
        <v>0</v>
      </c>
      <c r="L53" s="100">
        <v>0</v>
      </c>
      <c r="M53" s="100">
        <v>0</v>
      </c>
      <c r="N53" s="100">
        <v>0</v>
      </c>
      <c r="O53" s="100">
        <v>0</v>
      </c>
      <c r="P53" s="100">
        <v>0</v>
      </c>
      <c r="Q53" s="100">
        <v>0</v>
      </c>
      <c r="R53" s="100">
        <v>0</v>
      </c>
      <c r="S53" s="100">
        <v>0</v>
      </c>
      <c r="T53" s="100">
        <v>0</v>
      </c>
      <c r="U53" s="100">
        <v>0</v>
      </c>
    </row>
    <row r="54" spans="1:21" ht="12.75" customHeight="1">
      <c r="A54" s="105" t="s">
        <v>319</v>
      </c>
      <c r="B54" s="100">
        <v>0</v>
      </c>
      <c r="C54" s="100">
        <v>0</v>
      </c>
      <c r="D54" s="100">
        <v>0</v>
      </c>
      <c r="E54" s="100">
        <v>0</v>
      </c>
      <c r="F54" s="100">
        <v>0</v>
      </c>
      <c r="G54" s="100">
        <v>0</v>
      </c>
      <c r="H54" s="100">
        <v>0</v>
      </c>
      <c r="I54" s="100">
        <v>0</v>
      </c>
      <c r="J54" s="100">
        <v>0</v>
      </c>
      <c r="K54" s="100">
        <v>0</v>
      </c>
      <c r="L54" s="100">
        <v>0</v>
      </c>
      <c r="M54" s="100">
        <v>0</v>
      </c>
      <c r="N54" s="100">
        <v>0</v>
      </c>
      <c r="O54" s="100">
        <v>0</v>
      </c>
      <c r="P54" s="100">
        <v>0</v>
      </c>
      <c r="Q54" s="100">
        <v>0</v>
      </c>
      <c r="R54" s="100">
        <v>0</v>
      </c>
      <c r="S54" s="100">
        <v>0</v>
      </c>
      <c r="T54" s="100">
        <v>0</v>
      </c>
      <c r="U54" s="100">
        <v>0</v>
      </c>
    </row>
    <row r="55" spans="1:21" ht="12.75" customHeight="1">
      <c r="A55" s="105" t="s">
        <v>320</v>
      </c>
      <c r="B55" s="100">
        <v>57.871201137947452</v>
      </c>
      <c r="C55" s="100">
        <v>12.752351320507907</v>
      </c>
      <c r="D55" s="100">
        <v>120.55094860809494</v>
      </c>
      <c r="E55" s="100">
        <v>14.473368286551187</v>
      </c>
      <c r="F55" s="100">
        <v>53.058690009687993</v>
      </c>
      <c r="G55" s="100">
        <v>18.213701064286649</v>
      </c>
      <c r="H55" s="100">
        <v>57.542852352181228</v>
      </c>
      <c r="I55" s="100">
        <v>11.331665275687431</v>
      </c>
      <c r="J55" s="100">
        <v>51.567477363845263</v>
      </c>
      <c r="K55" s="100">
        <v>14.278050863098837</v>
      </c>
      <c r="L55" s="100">
        <v>53.914586807858875</v>
      </c>
      <c r="M55" s="100">
        <v>10.497262503161513</v>
      </c>
      <c r="N55" s="100">
        <v>60.727874498906452</v>
      </c>
      <c r="O55" s="100">
        <v>24.019215399726786</v>
      </c>
      <c r="P55" s="100">
        <v>70.510072944349218</v>
      </c>
      <c r="Q55" s="100">
        <v>14.668906239173584</v>
      </c>
      <c r="R55" s="100">
        <v>99.190777265679415</v>
      </c>
      <c r="S55" s="100">
        <v>8.8916921381684073</v>
      </c>
      <c r="T55" s="100">
        <v>103.73778458840678</v>
      </c>
      <c r="U55" s="100">
        <v>5.7109206141287983</v>
      </c>
    </row>
    <row r="56" spans="1:21" ht="12.75" customHeight="1">
      <c r="A56" s="105" t="s">
        <v>234</v>
      </c>
      <c r="B56" s="100">
        <v>0</v>
      </c>
      <c r="C56" s="100">
        <v>225.59480467877222</v>
      </c>
      <c r="D56" s="100">
        <v>0</v>
      </c>
      <c r="E56" s="100">
        <v>238.53742162549688</v>
      </c>
      <c r="F56" s="100">
        <v>0</v>
      </c>
      <c r="G56" s="100">
        <v>271.43027854574439</v>
      </c>
      <c r="H56" s="100">
        <v>0</v>
      </c>
      <c r="I56" s="100">
        <v>286.49357981578368</v>
      </c>
      <c r="J56" s="100">
        <v>0</v>
      </c>
      <c r="K56" s="100">
        <v>282.77918362799983</v>
      </c>
      <c r="L56" s="100">
        <v>0</v>
      </c>
      <c r="M56" s="100">
        <v>222.56734211760744</v>
      </c>
      <c r="N56" s="100">
        <v>0</v>
      </c>
      <c r="O56" s="100">
        <v>224.30569532006766</v>
      </c>
      <c r="P56" s="100">
        <v>0</v>
      </c>
      <c r="Q56" s="100">
        <v>236.76650543594133</v>
      </c>
      <c r="R56" s="100">
        <v>0</v>
      </c>
      <c r="S56" s="100">
        <v>244.39429806035616</v>
      </c>
      <c r="T56" s="100">
        <v>0</v>
      </c>
      <c r="U56" s="100">
        <v>309.44358365305504</v>
      </c>
    </row>
    <row r="57" spans="1:21" ht="12.75" customHeight="1">
      <c r="A57" s="105" t="s">
        <v>321</v>
      </c>
      <c r="B57" s="100">
        <v>0</v>
      </c>
      <c r="C57" s="100">
        <v>0</v>
      </c>
      <c r="D57" s="100">
        <v>0</v>
      </c>
      <c r="E57" s="100">
        <v>0</v>
      </c>
      <c r="F57" s="100">
        <v>0</v>
      </c>
      <c r="G57" s="100">
        <v>0</v>
      </c>
      <c r="H57" s="100">
        <v>0</v>
      </c>
      <c r="I57" s="100">
        <v>0</v>
      </c>
      <c r="J57" s="100">
        <v>0</v>
      </c>
      <c r="K57" s="100">
        <v>0</v>
      </c>
      <c r="L57" s="100">
        <v>0</v>
      </c>
      <c r="M57" s="100">
        <v>0</v>
      </c>
      <c r="N57" s="100">
        <v>0</v>
      </c>
      <c r="O57" s="100">
        <v>0</v>
      </c>
      <c r="P57" s="100">
        <v>0</v>
      </c>
      <c r="Q57" s="100">
        <v>0</v>
      </c>
      <c r="R57" s="100">
        <v>0</v>
      </c>
      <c r="S57" s="100">
        <v>0</v>
      </c>
      <c r="T57" s="100">
        <v>0</v>
      </c>
      <c r="U57" s="100">
        <v>0</v>
      </c>
    </row>
    <row r="58" spans="1:21" ht="12.75" customHeight="1">
      <c r="A58" s="105" t="s">
        <v>322</v>
      </c>
      <c r="B58" s="100">
        <v>0</v>
      </c>
      <c r="C58" s="100">
        <v>0</v>
      </c>
      <c r="D58" s="100">
        <v>0</v>
      </c>
      <c r="E58" s="100">
        <v>0</v>
      </c>
      <c r="F58" s="100">
        <v>0</v>
      </c>
      <c r="G58" s="100">
        <v>0</v>
      </c>
      <c r="H58" s="100">
        <v>0</v>
      </c>
      <c r="I58" s="100">
        <v>0</v>
      </c>
      <c r="J58" s="100">
        <v>0</v>
      </c>
      <c r="K58" s="100">
        <v>0</v>
      </c>
      <c r="L58" s="100">
        <v>0</v>
      </c>
      <c r="M58" s="100">
        <v>0</v>
      </c>
      <c r="N58" s="100">
        <v>0</v>
      </c>
      <c r="O58" s="100">
        <v>0</v>
      </c>
      <c r="P58" s="100">
        <v>0</v>
      </c>
      <c r="Q58" s="100">
        <v>0</v>
      </c>
      <c r="R58" s="100">
        <v>0</v>
      </c>
      <c r="S58" s="100">
        <v>0</v>
      </c>
      <c r="T58" s="100">
        <v>0</v>
      </c>
      <c r="U58" s="100">
        <v>0</v>
      </c>
    </row>
    <row r="59" spans="1:21" ht="12.75" customHeight="1">
      <c r="A59" s="56"/>
      <c r="B59" s="100"/>
      <c r="C59" s="100"/>
      <c r="D59" s="100"/>
      <c r="E59" s="100"/>
      <c r="F59" s="100"/>
      <c r="G59" s="100"/>
      <c r="H59" s="100"/>
      <c r="I59" s="100"/>
      <c r="J59" s="100"/>
      <c r="K59" s="100"/>
      <c r="L59" s="100"/>
      <c r="M59" s="100"/>
      <c r="N59" s="100"/>
      <c r="O59" s="100"/>
      <c r="P59" s="100"/>
      <c r="Q59" s="100"/>
      <c r="R59" s="100"/>
      <c r="S59" s="100"/>
      <c r="T59" s="100"/>
      <c r="U59" s="100"/>
    </row>
    <row r="60" spans="1:21" ht="12.75" customHeight="1">
      <c r="A60" s="104" t="s">
        <v>250</v>
      </c>
      <c r="B60" s="99">
        <v>2.7428726020024525</v>
      </c>
      <c r="C60" s="99">
        <v>28.889809289744093</v>
      </c>
      <c r="D60" s="99">
        <v>3.7582517084888725</v>
      </c>
      <c r="E60" s="99">
        <v>42.004386510677875</v>
      </c>
      <c r="F60" s="99">
        <v>9.3495719659784059E-3</v>
      </c>
      <c r="G60" s="99">
        <v>38.808198946968474</v>
      </c>
      <c r="H60" s="99">
        <v>0.19301170986486268</v>
      </c>
      <c r="I60" s="99">
        <v>47.254651381456192</v>
      </c>
      <c r="J60" s="99">
        <v>0.46416220447387474</v>
      </c>
      <c r="K60" s="99">
        <v>42.143586523973603</v>
      </c>
      <c r="L60" s="99">
        <v>0.57620162007941178</v>
      </c>
      <c r="M60" s="99">
        <v>49.189835010563201</v>
      </c>
      <c r="N60" s="99">
        <v>0.52238016678169663</v>
      </c>
      <c r="O60" s="99">
        <v>52.796663571493042</v>
      </c>
      <c r="P60" s="99">
        <v>0.69105928175793918</v>
      </c>
      <c r="Q60" s="99">
        <v>82.730370599887451</v>
      </c>
      <c r="R60" s="99">
        <v>0.95286148627441225</v>
      </c>
      <c r="S60" s="99">
        <v>41.402759092953062</v>
      </c>
      <c r="T60" s="99">
        <v>0</v>
      </c>
      <c r="U60" s="99">
        <v>77.429959418875796</v>
      </c>
    </row>
    <row r="61" spans="1:21" ht="12.75" customHeight="1">
      <c r="A61" s="105" t="s">
        <v>323</v>
      </c>
      <c r="B61" s="100">
        <v>2.7428726020024525</v>
      </c>
      <c r="C61" s="100">
        <v>28.889809289744093</v>
      </c>
      <c r="D61" s="100">
        <v>3.7582517084888725</v>
      </c>
      <c r="E61" s="100">
        <v>42.004386510677875</v>
      </c>
      <c r="F61" s="100">
        <v>9.3495719659784059E-3</v>
      </c>
      <c r="G61" s="100">
        <v>38.808198946968474</v>
      </c>
      <c r="H61" s="100">
        <v>0.19301170986486268</v>
      </c>
      <c r="I61" s="100">
        <v>47.254651381456192</v>
      </c>
      <c r="J61" s="100">
        <v>0.46416220447387474</v>
      </c>
      <c r="K61" s="100">
        <v>42.143586523973603</v>
      </c>
      <c r="L61" s="100">
        <v>0.57620162007941178</v>
      </c>
      <c r="M61" s="100">
        <v>49.189835010563201</v>
      </c>
      <c r="N61" s="100">
        <v>0.52238016678169663</v>
      </c>
      <c r="O61" s="100">
        <v>52.796663571493042</v>
      </c>
      <c r="P61" s="100">
        <v>0.69105928175793918</v>
      </c>
      <c r="Q61" s="100">
        <v>82.730370599887451</v>
      </c>
      <c r="R61" s="100">
        <v>0.95286148627441225</v>
      </c>
      <c r="S61" s="100">
        <v>41.402759092953062</v>
      </c>
      <c r="T61" s="100">
        <v>0</v>
      </c>
      <c r="U61" s="100">
        <v>77.429959418875796</v>
      </c>
    </row>
    <row r="62" spans="1:21" ht="12.75" customHeight="1">
      <c r="A62" s="105" t="s">
        <v>324</v>
      </c>
      <c r="B62" s="100">
        <v>0</v>
      </c>
      <c r="C62" s="100">
        <v>0</v>
      </c>
      <c r="D62" s="100">
        <v>0</v>
      </c>
      <c r="E62" s="100">
        <v>0</v>
      </c>
      <c r="F62" s="100">
        <v>0</v>
      </c>
      <c r="G62" s="100">
        <v>0</v>
      </c>
      <c r="H62" s="100">
        <v>0</v>
      </c>
      <c r="I62" s="100">
        <v>0</v>
      </c>
      <c r="J62" s="100">
        <v>0</v>
      </c>
      <c r="K62" s="100">
        <v>0</v>
      </c>
      <c r="L62" s="100">
        <v>0</v>
      </c>
      <c r="M62" s="100">
        <v>0</v>
      </c>
      <c r="N62" s="100">
        <v>0</v>
      </c>
      <c r="O62" s="100">
        <v>0</v>
      </c>
      <c r="P62" s="100">
        <v>0</v>
      </c>
      <c r="Q62" s="100">
        <v>0</v>
      </c>
      <c r="R62" s="100">
        <v>0</v>
      </c>
      <c r="S62" s="100">
        <v>0</v>
      </c>
      <c r="T62" s="100">
        <v>0</v>
      </c>
      <c r="U62" s="100">
        <v>0</v>
      </c>
    </row>
    <row r="63" spans="1:21" ht="12.75" customHeight="1">
      <c r="A63" s="56"/>
      <c r="B63" s="100"/>
      <c r="C63" s="100"/>
      <c r="D63" s="100"/>
      <c r="E63" s="100"/>
      <c r="F63" s="100"/>
      <c r="G63" s="100"/>
      <c r="H63" s="100"/>
      <c r="I63" s="100"/>
      <c r="J63" s="100"/>
      <c r="K63" s="100"/>
      <c r="L63" s="100"/>
      <c r="M63" s="100"/>
      <c r="N63" s="100"/>
      <c r="O63" s="100"/>
      <c r="P63" s="100"/>
      <c r="Q63" s="100"/>
      <c r="R63" s="100"/>
      <c r="S63" s="100"/>
      <c r="T63" s="100"/>
      <c r="U63" s="100"/>
    </row>
    <row r="64" spans="1:21" ht="12.75" customHeight="1">
      <c r="A64" s="104" t="s">
        <v>325</v>
      </c>
      <c r="B64" s="99">
        <v>0.43252912318393133</v>
      </c>
      <c r="C64" s="99">
        <v>60.143858871685794</v>
      </c>
      <c r="D64" s="99">
        <v>0.42703756821190486</v>
      </c>
      <c r="E64" s="99">
        <v>54.084973450265089</v>
      </c>
      <c r="F64" s="99">
        <v>0.45817961579644328</v>
      </c>
      <c r="G64" s="99">
        <v>60.80986937262012</v>
      </c>
      <c r="H64" s="99">
        <v>0.64826388823595638</v>
      </c>
      <c r="I64" s="99">
        <v>70.160562617082434</v>
      </c>
      <c r="J64" s="99">
        <v>0.80732358648112723</v>
      </c>
      <c r="K64" s="99">
        <v>75.381069458259304</v>
      </c>
      <c r="L64" s="99">
        <v>1.7201868343641578</v>
      </c>
      <c r="M64" s="99">
        <v>53.969613329169761</v>
      </c>
      <c r="N64" s="99">
        <v>1.9223120872225059</v>
      </c>
      <c r="O64" s="99">
        <v>54.189714322354867</v>
      </c>
      <c r="P64" s="99">
        <v>0.88150208612022452</v>
      </c>
      <c r="Q64" s="99">
        <v>69.012270005553376</v>
      </c>
      <c r="R64" s="99">
        <v>1.9577537869535526</v>
      </c>
      <c r="S64" s="99">
        <v>49.016467885400566</v>
      </c>
      <c r="T64" s="99">
        <v>0.57509926753654461</v>
      </c>
      <c r="U64" s="99">
        <v>31.913078930027243</v>
      </c>
    </row>
    <row r="65" spans="1:21" ht="12.75" customHeight="1">
      <c r="A65" s="105" t="s">
        <v>326</v>
      </c>
      <c r="B65" s="100">
        <v>0.43252912318393133</v>
      </c>
      <c r="C65" s="100">
        <v>60.143858871685794</v>
      </c>
      <c r="D65" s="100">
        <v>0.42703756821190486</v>
      </c>
      <c r="E65" s="100">
        <v>54.084973450265089</v>
      </c>
      <c r="F65" s="100">
        <v>0.45817961579644328</v>
      </c>
      <c r="G65" s="100">
        <v>60.80986937262012</v>
      </c>
      <c r="H65" s="100">
        <v>0.64826388823595638</v>
      </c>
      <c r="I65" s="100">
        <v>70.160562617082434</v>
      </c>
      <c r="J65" s="100">
        <v>0.80732358648112723</v>
      </c>
      <c r="K65" s="100">
        <v>75.381069458259304</v>
      </c>
      <c r="L65" s="100">
        <v>0.91952720370575847</v>
      </c>
      <c r="M65" s="100">
        <v>43.328480921984891</v>
      </c>
      <c r="N65" s="100">
        <v>1.2527532409105926</v>
      </c>
      <c r="O65" s="100">
        <v>45.300422874858612</v>
      </c>
      <c r="P65" s="100">
        <v>0.21333336489444138</v>
      </c>
      <c r="Q65" s="100">
        <v>54.488700249097874</v>
      </c>
      <c r="R65" s="100">
        <v>1.1798685590312941</v>
      </c>
      <c r="S65" s="100">
        <v>35.594277553669585</v>
      </c>
      <c r="T65" s="100">
        <v>0.57509926753654461</v>
      </c>
      <c r="U65" s="100">
        <v>31.913078930027243</v>
      </c>
    </row>
    <row r="66" spans="1:21" ht="12.75" customHeight="1">
      <c r="A66" s="105" t="s">
        <v>327</v>
      </c>
      <c r="B66" s="100">
        <v>0</v>
      </c>
      <c r="C66" s="100">
        <v>0</v>
      </c>
      <c r="D66" s="100">
        <v>0</v>
      </c>
      <c r="E66" s="100">
        <v>0</v>
      </c>
      <c r="F66" s="100">
        <v>0</v>
      </c>
      <c r="G66" s="100">
        <v>0</v>
      </c>
      <c r="H66" s="100">
        <v>0</v>
      </c>
      <c r="I66" s="100">
        <v>0</v>
      </c>
      <c r="J66" s="100">
        <v>0</v>
      </c>
      <c r="K66" s="100">
        <v>0</v>
      </c>
      <c r="L66" s="100">
        <v>0</v>
      </c>
      <c r="M66" s="100">
        <v>0</v>
      </c>
      <c r="N66" s="100">
        <v>0</v>
      </c>
      <c r="O66" s="100">
        <v>0</v>
      </c>
      <c r="P66" s="100">
        <v>0</v>
      </c>
      <c r="Q66" s="100">
        <v>0</v>
      </c>
      <c r="R66" s="100">
        <v>0</v>
      </c>
      <c r="S66" s="100">
        <v>0</v>
      </c>
      <c r="T66" s="100">
        <v>0</v>
      </c>
      <c r="U66" s="100">
        <v>0</v>
      </c>
    </row>
    <row r="67" spans="1:21" ht="12.75" customHeight="1">
      <c r="A67" s="105" t="s">
        <v>328</v>
      </c>
      <c r="B67" s="100">
        <v>0</v>
      </c>
      <c r="C67" s="100">
        <v>0</v>
      </c>
      <c r="D67" s="100">
        <v>0</v>
      </c>
      <c r="E67" s="100">
        <v>0</v>
      </c>
      <c r="F67" s="100">
        <v>0</v>
      </c>
      <c r="G67" s="100">
        <v>0</v>
      </c>
      <c r="H67" s="100">
        <v>0</v>
      </c>
      <c r="I67" s="100">
        <v>0</v>
      </c>
      <c r="J67" s="100">
        <v>0</v>
      </c>
      <c r="K67" s="100">
        <v>0</v>
      </c>
      <c r="L67" s="100">
        <v>0</v>
      </c>
      <c r="M67" s="100">
        <v>1.833288248702047</v>
      </c>
      <c r="N67" s="100">
        <v>0</v>
      </c>
      <c r="O67" s="100">
        <v>1.3492844007817171</v>
      </c>
      <c r="P67" s="100">
        <v>0</v>
      </c>
      <c r="Q67" s="100">
        <v>2.6498971307084043</v>
      </c>
      <c r="R67" s="100">
        <v>0</v>
      </c>
      <c r="S67" s="100">
        <v>1.0048746167903462</v>
      </c>
      <c r="T67" s="100">
        <v>0</v>
      </c>
      <c r="U67" s="100">
        <v>0</v>
      </c>
    </row>
    <row r="68" spans="1:21" ht="12.75" customHeight="1">
      <c r="A68" s="105" t="s">
        <v>329</v>
      </c>
      <c r="B68" s="100">
        <v>0</v>
      </c>
      <c r="C68" s="100">
        <v>0</v>
      </c>
      <c r="D68" s="100">
        <v>0</v>
      </c>
      <c r="E68" s="100">
        <v>0</v>
      </c>
      <c r="F68" s="100">
        <v>0</v>
      </c>
      <c r="G68" s="100">
        <v>0</v>
      </c>
      <c r="H68" s="100">
        <v>0</v>
      </c>
      <c r="I68" s="100">
        <v>0</v>
      </c>
      <c r="J68" s="100">
        <v>0</v>
      </c>
      <c r="K68" s="100">
        <v>0</v>
      </c>
      <c r="L68" s="100">
        <v>0.8006596306583994</v>
      </c>
      <c r="M68" s="100">
        <v>8.8078441584828191</v>
      </c>
      <c r="N68" s="100">
        <v>0.66955884631191354</v>
      </c>
      <c r="O68" s="100">
        <v>7.5400070467145364</v>
      </c>
      <c r="P68" s="100">
        <v>0.66816872122578319</v>
      </c>
      <c r="Q68" s="100">
        <v>11.873672625747101</v>
      </c>
      <c r="R68" s="100">
        <v>0.77788522792225867</v>
      </c>
      <c r="S68" s="100">
        <v>12.417315714940631</v>
      </c>
      <c r="T68" s="100">
        <v>0</v>
      </c>
      <c r="U68" s="100">
        <v>0</v>
      </c>
    </row>
    <row r="69" spans="1:21" ht="12.75" customHeight="1">
      <c r="A69" s="105" t="s">
        <v>330</v>
      </c>
      <c r="B69" s="100">
        <v>0</v>
      </c>
      <c r="C69" s="100">
        <v>0</v>
      </c>
      <c r="D69" s="100">
        <v>0</v>
      </c>
      <c r="E69" s="100">
        <v>0</v>
      </c>
      <c r="F69" s="100">
        <v>0</v>
      </c>
      <c r="G69" s="100">
        <v>0</v>
      </c>
      <c r="H69" s="100">
        <v>0</v>
      </c>
      <c r="I69" s="100">
        <v>0</v>
      </c>
      <c r="J69" s="100">
        <v>0</v>
      </c>
      <c r="K69" s="100">
        <v>0</v>
      </c>
      <c r="L69" s="100">
        <v>0</v>
      </c>
      <c r="M69" s="100">
        <v>0</v>
      </c>
      <c r="N69" s="100">
        <v>0</v>
      </c>
      <c r="O69" s="100">
        <v>1.1245449846847331E-2</v>
      </c>
      <c r="P69" s="100">
        <v>0</v>
      </c>
      <c r="Q69" s="100">
        <v>0.75753953881265224</v>
      </c>
      <c r="R69" s="100">
        <v>0</v>
      </c>
      <c r="S69" s="100">
        <v>0</v>
      </c>
      <c r="T69" s="100">
        <v>0</v>
      </c>
      <c r="U69" s="100">
        <v>0</v>
      </c>
    </row>
    <row r="70" spans="1:21" ht="12.75" customHeight="1">
      <c r="A70" s="105" t="s">
        <v>331</v>
      </c>
      <c r="B70" s="100">
        <v>0</v>
      </c>
      <c r="C70" s="100">
        <v>0</v>
      </c>
      <c r="D70" s="100">
        <v>0</v>
      </c>
      <c r="E70" s="100">
        <v>0</v>
      </c>
      <c r="F70" s="100">
        <v>0</v>
      </c>
      <c r="G70" s="100">
        <v>0</v>
      </c>
      <c r="H70" s="100">
        <v>0</v>
      </c>
      <c r="I70" s="100">
        <v>0</v>
      </c>
      <c r="J70" s="100">
        <v>0</v>
      </c>
      <c r="K70" s="100">
        <v>0</v>
      </c>
      <c r="L70" s="100">
        <v>0.8006596306583994</v>
      </c>
      <c r="M70" s="100">
        <v>8.8078441584828191</v>
      </c>
      <c r="N70" s="100">
        <v>0.66955884631191354</v>
      </c>
      <c r="O70" s="100">
        <v>7.5287615968676889</v>
      </c>
      <c r="P70" s="100">
        <v>0.66816872122578319</v>
      </c>
      <c r="Q70" s="100">
        <v>11.11613308693445</v>
      </c>
      <c r="R70" s="100">
        <v>0.77788522792225867</v>
      </c>
      <c r="S70" s="100">
        <v>12.417315714940631</v>
      </c>
      <c r="T70" s="100">
        <v>0</v>
      </c>
      <c r="U70" s="100">
        <v>0</v>
      </c>
    </row>
    <row r="71" spans="1:21" ht="12.75" customHeight="1">
      <c r="A71" s="56"/>
      <c r="B71" s="100"/>
      <c r="C71" s="100"/>
      <c r="D71" s="100"/>
      <c r="E71" s="100"/>
      <c r="F71" s="100"/>
      <c r="G71" s="100"/>
      <c r="H71" s="100"/>
      <c r="I71" s="100"/>
      <c r="J71" s="100"/>
      <c r="K71" s="100"/>
      <c r="L71" s="100"/>
      <c r="M71" s="100"/>
      <c r="N71" s="100"/>
      <c r="O71" s="100"/>
      <c r="P71" s="100"/>
      <c r="Q71" s="100"/>
      <c r="R71" s="100"/>
      <c r="S71" s="100"/>
      <c r="T71" s="100">
        <v>0</v>
      </c>
      <c r="U71" s="100">
        <v>0</v>
      </c>
    </row>
    <row r="72" spans="1:21" ht="12.75" customHeight="1">
      <c r="A72" s="278" t="s">
        <v>332</v>
      </c>
      <c r="B72" s="99">
        <v>13.664196144297843</v>
      </c>
      <c r="C72" s="99">
        <v>158.2825541983787</v>
      </c>
      <c r="D72" s="99">
        <v>9.4558778692430305</v>
      </c>
      <c r="E72" s="99">
        <v>148.86532239185934</v>
      </c>
      <c r="F72" s="99">
        <v>0.84423514734764527</v>
      </c>
      <c r="G72" s="99">
        <v>50.199179574676315</v>
      </c>
      <c r="H72" s="99">
        <v>10.948888370688483</v>
      </c>
      <c r="I72" s="99">
        <v>49.174305930644124</v>
      </c>
      <c r="J72" s="99">
        <v>15.941563038427322</v>
      </c>
      <c r="K72" s="99">
        <v>67.199403629969083</v>
      </c>
      <c r="L72" s="99">
        <v>12.043808750946365</v>
      </c>
      <c r="M72" s="99">
        <v>44.694654483167291</v>
      </c>
      <c r="N72" s="99">
        <v>14.327344665339229</v>
      </c>
      <c r="O72" s="99">
        <v>47.434214317656902</v>
      </c>
      <c r="P72" s="99">
        <v>13.358558985516982</v>
      </c>
      <c r="Q72" s="99">
        <v>49.189344138906314</v>
      </c>
      <c r="R72" s="99">
        <v>15.931599054592455</v>
      </c>
      <c r="S72" s="99">
        <v>47.688328270355044</v>
      </c>
      <c r="T72" s="99">
        <v>13.81445844250684</v>
      </c>
      <c r="U72" s="99">
        <v>59.567173443469869</v>
      </c>
    </row>
    <row r="73" spans="1:21" ht="12.75" customHeight="1">
      <c r="A73" s="279" t="s">
        <v>333</v>
      </c>
      <c r="B73" s="100">
        <v>11.242959179891143</v>
      </c>
      <c r="C73" s="100">
        <v>139.26937087398593</v>
      </c>
      <c r="D73" s="100">
        <v>7.8850144058297351</v>
      </c>
      <c r="E73" s="100">
        <v>127.24047298892538</v>
      </c>
      <c r="F73" s="100">
        <v>0.28988917350324833</v>
      </c>
      <c r="G73" s="100">
        <v>20.512925629060732</v>
      </c>
      <c r="H73" s="100">
        <v>10.353746395863848</v>
      </c>
      <c r="I73" s="100">
        <v>17.528752535308552</v>
      </c>
      <c r="J73" s="101">
        <v>12.571194649750414</v>
      </c>
      <c r="K73" s="100">
        <v>20.175727672421811</v>
      </c>
      <c r="L73" s="101">
        <v>11.661924565991432</v>
      </c>
      <c r="M73" s="100">
        <v>13.731035845885499</v>
      </c>
      <c r="N73" s="101">
        <v>11.305796462058844</v>
      </c>
      <c r="O73" s="100">
        <v>14.029200114063489</v>
      </c>
      <c r="P73" s="101">
        <v>11.262477949953684</v>
      </c>
      <c r="Q73" s="100">
        <v>13.25652232386744</v>
      </c>
      <c r="R73" s="101">
        <v>11.982781938275714</v>
      </c>
      <c r="S73" s="100">
        <v>11.474498129646147</v>
      </c>
      <c r="T73" s="101">
        <v>11.618824301351172</v>
      </c>
      <c r="U73" s="100">
        <v>13.487335423558308</v>
      </c>
    </row>
    <row r="74" spans="1:21" ht="12.75" customHeight="1">
      <c r="A74" s="279" t="s">
        <v>334</v>
      </c>
      <c r="B74" s="100">
        <v>2.4212369644067011</v>
      </c>
      <c r="C74" s="100">
        <v>19.013183324392767</v>
      </c>
      <c r="D74" s="100">
        <v>1.5708634634132952</v>
      </c>
      <c r="E74" s="100">
        <v>21.624849402933965</v>
      </c>
      <c r="F74" s="100">
        <v>0.55434597384439688</v>
      </c>
      <c r="G74" s="100">
        <v>29.686253945615583</v>
      </c>
      <c r="H74" s="100">
        <v>0.59514197482463582</v>
      </c>
      <c r="I74" s="100">
        <v>31.645553395335575</v>
      </c>
      <c r="J74" s="100">
        <v>3.3703683886769076</v>
      </c>
      <c r="K74" s="100">
        <v>47.023675957547269</v>
      </c>
      <c r="L74" s="100">
        <v>0.38188418495493187</v>
      </c>
      <c r="M74" s="100">
        <v>30.962540797709593</v>
      </c>
      <c r="N74" s="100">
        <v>3.0215482032803851</v>
      </c>
      <c r="O74" s="100">
        <v>33.40501420359341</v>
      </c>
      <c r="P74" s="100">
        <v>2.0960810355632971</v>
      </c>
      <c r="Q74" s="100">
        <v>35.929269460812307</v>
      </c>
      <c r="R74" s="100">
        <v>3.9480770913719789</v>
      </c>
      <c r="S74" s="100">
        <v>36.020078598264298</v>
      </c>
      <c r="T74" s="100">
        <v>2.1956341411556677</v>
      </c>
      <c r="U74" s="100">
        <v>45.323256274766564</v>
      </c>
    </row>
    <row r="75" spans="1:21" ht="12.75" customHeight="1">
      <c r="A75" s="279" t="s">
        <v>335</v>
      </c>
      <c r="B75" s="100">
        <v>0</v>
      </c>
      <c r="C75" s="100">
        <v>0</v>
      </c>
      <c r="D75" s="100">
        <v>0</v>
      </c>
      <c r="E75" s="100">
        <v>0</v>
      </c>
      <c r="F75" s="100">
        <v>0</v>
      </c>
      <c r="G75" s="100">
        <v>0</v>
      </c>
      <c r="H75" s="100">
        <v>0</v>
      </c>
      <c r="I75" s="100">
        <v>0</v>
      </c>
      <c r="J75" s="100">
        <v>0</v>
      </c>
      <c r="K75" s="100">
        <v>0</v>
      </c>
      <c r="L75" s="100">
        <v>0.37786648534959011</v>
      </c>
      <c r="M75" s="100">
        <v>29.187634894818899</v>
      </c>
      <c r="N75" s="100">
        <v>0.90544241435645967</v>
      </c>
      <c r="O75" s="100">
        <v>26.433772560975385</v>
      </c>
      <c r="P75" s="100">
        <v>2.0960810355632971</v>
      </c>
      <c r="Q75" s="100">
        <v>25.593725595132529</v>
      </c>
      <c r="R75" s="100">
        <v>3.7862829743440098</v>
      </c>
      <c r="S75" s="100">
        <v>26.886847641233867</v>
      </c>
      <c r="T75" s="100">
        <v>2.1956341411556677</v>
      </c>
      <c r="U75" s="100">
        <v>38.664665315121177</v>
      </c>
    </row>
    <row r="76" spans="1:21" ht="12.75" customHeight="1">
      <c r="A76" s="279" t="s">
        <v>336</v>
      </c>
      <c r="B76" s="100">
        <v>2.4212369644067011</v>
      </c>
      <c r="C76" s="100">
        <v>19.013183324392767</v>
      </c>
      <c r="D76" s="100">
        <v>1.5708634634132952</v>
      </c>
      <c r="E76" s="100">
        <v>21.624849402933965</v>
      </c>
      <c r="F76" s="100">
        <v>0.55434597384439688</v>
      </c>
      <c r="G76" s="100">
        <v>29.686253945615583</v>
      </c>
      <c r="H76" s="100">
        <v>0.59514197482463582</v>
      </c>
      <c r="I76" s="100">
        <v>31.645553395335575</v>
      </c>
      <c r="J76" s="100">
        <v>3.3703683886769076</v>
      </c>
      <c r="K76" s="100">
        <v>47.023675957547269</v>
      </c>
      <c r="L76" s="100">
        <v>4.0176996053417581E-3</v>
      </c>
      <c r="M76" s="100">
        <v>1.7749059028906951</v>
      </c>
      <c r="N76" s="100">
        <v>2.1161057889239254</v>
      </c>
      <c r="O76" s="100">
        <v>6.9712416426180237</v>
      </c>
      <c r="P76" s="100">
        <v>0</v>
      </c>
      <c r="Q76" s="100">
        <v>10.335543865679782</v>
      </c>
      <c r="R76" s="100">
        <v>0.16179411702796934</v>
      </c>
      <c r="S76" s="100">
        <v>9.1332309570304329</v>
      </c>
      <c r="T76" s="100">
        <v>0</v>
      </c>
      <c r="U76" s="100">
        <v>6.6585909596453865</v>
      </c>
    </row>
    <row r="77" spans="1:21" ht="12.75" customHeight="1">
      <c r="A77" s="279" t="s">
        <v>337</v>
      </c>
      <c r="B77" s="100">
        <v>0</v>
      </c>
      <c r="C77" s="100">
        <v>0</v>
      </c>
      <c r="D77" s="100">
        <v>0</v>
      </c>
      <c r="E77" s="100">
        <v>0</v>
      </c>
      <c r="F77" s="100">
        <v>0</v>
      </c>
      <c r="G77" s="100">
        <v>0</v>
      </c>
      <c r="H77" s="100">
        <v>0</v>
      </c>
      <c r="I77" s="100">
        <v>0</v>
      </c>
      <c r="J77" s="100">
        <v>0</v>
      </c>
      <c r="K77" s="100">
        <v>0</v>
      </c>
      <c r="L77" s="100">
        <v>0</v>
      </c>
      <c r="M77" s="100">
        <v>1.0778395722023941E-3</v>
      </c>
      <c r="N77" s="100">
        <v>0</v>
      </c>
      <c r="O77" s="100">
        <v>0</v>
      </c>
      <c r="P77" s="100">
        <v>0</v>
      </c>
      <c r="Q77" s="100">
        <v>3.5523542265540548E-3</v>
      </c>
      <c r="R77" s="100">
        <v>7.4002494476083807E-4</v>
      </c>
      <c r="S77" s="100">
        <v>0.19375154244459739</v>
      </c>
      <c r="T77" s="100">
        <v>0</v>
      </c>
      <c r="U77" s="100">
        <v>0.75658174514499998</v>
      </c>
    </row>
    <row r="78" spans="1:21" ht="12.75" customHeight="1">
      <c r="A78" s="279" t="s">
        <v>338</v>
      </c>
      <c r="B78" s="100">
        <v>0</v>
      </c>
      <c r="C78" s="100">
        <v>0</v>
      </c>
      <c r="D78" s="100">
        <v>0</v>
      </c>
      <c r="E78" s="100">
        <v>0</v>
      </c>
      <c r="F78" s="100">
        <v>0</v>
      </c>
      <c r="G78" s="100">
        <v>0</v>
      </c>
      <c r="H78" s="100">
        <v>0</v>
      </c>
      <c r="I78" s="100">
        <v>0</v>
      </c>
      <c r="J78" s="100">
        <v>0</v>
      </c>
      <c r="K78" s="100">
        <v>0</v>
      </c>
      <c r="L78" s="100">
        <v>0</v>
      </c>
      <c r="M78" s="100">
        <v>0</v>
      </c>
      <c r="N78" s="100">
        <v>0</v>
      </c>
      <c r="O78" s="100">
        <v>0</v>
      </c>
      <c r="P78" s="100">
        <v>0</v>
      </c>
      <c r="Q78" s="100">
        <v>0</v>
      </c>
      <c r="R78" s="100">
        <v>0</v>
      </c>
      <c r="S78" s="100">
        <v>0</v>
      </c>
      <c r="T78" s="100">
        <v>0</v>
      </c>
      <c r="U78" s="100">
        <v>0</v>
      </c>
    </row>
    <row r="79" spans="1:21" ht="12.75" customHeight="1">
      <c r="A79" s="279" t="s">
        <v>339</v>
      </c>
      <c r="B79" s="100">
        <v>0</v>
      </c>
      <c r="C79" s="100">
        <v>0</v>
      </c>
      <c r="D79" s="100">
        <v>0</v>
      </c>
      <c r="E79" s="100">
        <v>0</v>
      </c>
      <c r="F79" s="100">
        <v>0</v>
      </c>
      <c r="G79" s="100">
        <v>0</v>
      </c>
      <c r="H79" s="100">
        <v>0</v>
      </c>
      <c r="I79" s="100">
        <v>0</v>
      </c>
      <c r="J79" s="100">
        <v>0</v>
      </c>
      <c r="K79" s="100">
        <v>0</v>
      </c>
      <c r="L79" s="100">
        <v>0</v>
      </c>
      <c r="M79" s="100">
        <v>1.0778395722023941E-3</v>
      </c>
      <c r="N79" s="100">
        <v>0</v>
      </c>
      <c r="O79" s="100">
        <v>0</v>
      </c>
      <c r="P79" s="100">
        <v>0</v>
      </c>
      <c r="Q79" s="100">
        <v>3.5523542265540548E-3</v>
      </c>
      <c r="R79" s="100">
        <v>7.4002494476083807E-4</v>
      </c>
      <c r="S79" s="100">
        <v>0.19375154244459739</v>
      </c>
      <c r="T79" s="100">
        <v>0</v>
      </c>
      <c r="U79" s="100">
        <v>0.75658174514499998</v>
      </c>
    </row>
    <row r="80" spans="1:21" ht="12.75" customHeight="1">
      <c r="A80" s="280"/>
      <c r="B80" s="100"/>
      <c r="C80" s="100"/>
      <c r="D80" s="100"/>
      <c r="E80" s="100"/>
      <c r="F80" s="100"/>
      <c r="G80" s="100"/>
      <c r="H80" s="100"/>
      <c r="I80" s="100"/>
      <c r="J80" s="100"/>
      <c r="K80" s="100"/>
      <c r="L80" s="100"/>
      <c r="M80" s="100"/>
      <c r="N80" s="100"/>
      <c r="O80" s="100"/>
      <c r="P80" s="100"/>
      <c r="Q80" s="100"/>
      <c r="R80" s="100"/>
      <c r="S80" s="100"/>
      <c r="T80" s="100"/>
      <c r="U80" s="100"/>
    </row>
    <row r="81" spans="1:21" ht="12.75" customHeight="1">
      <c r="A81" s="278" t="s">
        <v>340</v>
      </c>
      <c r="B81" s="99">
        <v>287.49896304898738</v>
      </c>
      <c r="C81" s="99">
        <v>954.38595539932385</v>
      </c>
      <c r="D81" s="99">
        <v>213.12797775589019</v>
      </c>
      <c r="E81" s="99">
        <v>1056.6147917921064</v>
      </c>
      <c r="F81" s="99">
        <v>215.21302379622597</v>
      </c>
      <c r="G81" s="99">
        <v>1290.054336802518</v>
      </c>
      <c r="H81" s="99">
        <v>293.72677681643302</v>
      </c>
      <c r="I81" s="99">
        <v>1392.7504339207294</v>
      </c>
      <c r="J81" s="99">
        <v>128.08140547700799</v>
      </c>
      <c r="K81" s="99">
        <v>1444.679681149589</v>
      </c>
      <c r="L81" s="99">
        <v>71.884457673027612</v>
      </c>
      <c r="M81" s="99">
        <v>1427.9216906784186</v>
      </c>
      <c r="N81" s="99">
        <v>79.672578468197116</v>
      </c>
      <c r="O81" s="99">
        <v>1750.2137471685405</v>
      </c>
      <c r="P81" s="99">
        <v>72.620600910538698</v>
      </c>
      <c r="Q81" s="99">
        <v>1204.8799040495082</v>
      </c>
      <c r="R81" s="99">
        <v>69.577251183918662</v>
      </c>
      <c r="S81" s="99">
        <v>789.90614615485333</v>
      </c>
      <c r="T81" s="99">
        <v>47.047066070167048</v>
      </c>
      <c r="U81" s="99">
        <v>466.51555916364384</v>
      </c>
    </row>
    <row r="82" spans="1:21" ht="12.75" customHeight="1">
      <c r="A82" s="279" t="s">
        <v>341</v>
      </c>
      <c r="B82" s="100">
        <v>0</v>
      </c>
      <c r="C82" s="100">
        <v>51.139310418827115</v>
      </c>
      <c r="D82" s="100">
        <v>0</v>
      </c>
      <c r="E82" s="100">
        <v>84.086968516991888</v>
      </c>
      <c r="F82" s="100">
        <v>0</v>
      </c>
      <c r="G82" s="100">
        <v>24.881483025723732</v>
      </c>
      <c r="H82" s="100">
        <v>0</v>
      </c>
      <c r="I82" s="100">
        <v>3.8780887051288735</v>
      </c>
      <c r="J82" s="100">
        <v>0</v>
      </c>
      <c r="K82" s="100">
        <v>2.5455309400084509</v>
      </c>
      <c r="L82" s="100">
        <v>0</v>
      </c>
      <c r="M82" s="100">
        <v>2.9734337431930955</v>
      </c>
      <c r="N82" s="100">
        <v>0</v>
      </c>
      <c r="O82" s="100">
        <v>2.6860531513869317</v>
      </c>
      <c r="P82" s="100">
        <v>0</v>
      </c>
      <c r="Q82" s="100">
        <v>3.9644974886814817</v>
      </c>
      <c r="R82" s="100">
        <v>0</v>
      </c>
      <c r="S82" s="100">
        <v>3.8996029497704736</v>
      </c>
      <c r="T82" s="100">
        <v>0</v>
      </c>
      <c r="U82" s="100">
        <v>2.2000597627892904</v>
      </c>
    </row>
    <row r="83" spans="1:21" ht="12.75" customHeight="1">
      <c r="A83" s="279" t="s">
        <v>342</v>
      </c>
      <c r="B83" s="100">
        <v>0</v>
      </c>
      <c r="C83" s="100">
        <v>0</v>
      </c>
      <c r="D83" s="100">
        <v>0</v>
      </c>
      <c r="E83" s="100">
        <v>0</v>
      </c>
      <c r="F83" s="100">
        <v>0</v>
      </c>
      <c r="G83" s="100">
        <v>0</v>
      </c>
      <c r="H83" s="100">
        <v>0</v>
      </c>
      <c r="I83" s="100">
        <v>0</v>
      </c>
      <c r="J83" s="100">
        <v>0</v>
      </c>
      <c r="K83" s="100">
        <v>0</v>
      </c>
      <c r="L83" s="100">
        <v>0</v>
      </c>
      <c r="M83" s="100">
        <v>0</v>
      </c>
      <c r="N83" s="100">
        <v>0</v>
      </c>
      <c r="O83" s="100">
        <v>0</v>
      </c>
      <c r="P83" s="100">
        <v>0</v>
      </c>
      <c r="Q83" s="100">
        <v>0</v>
      </c>
      <c r="R83" s="100">
        <v>0</v>
      </c>
      <c r="S83" s="100">
        <v>0</v>
      </c>
      <c r="T83" s="100">
        <v>0</v>
      </c>
      <c r="U83" s="100">
        <v>0.64082169331353411</v>
      </c>
    </row>
    <row r="84" spans="1:21" ht="12.75" customHeight="1">
      <c r="A84" s="279" t="s">
        <v>343</v>
      </c>
      <c r="B84" s="100">
        <v>0</v>
      </c>
      <c r="C84" s="100">
        <v>0</v>
      </c>
      <c r="D84" s="100">
        <v>0</v>
      </c>
      <c r="E84" s="100">
        <v>0</v>
      </c>
      <c r="F84" s="100">
        <v>0</v>
      </c>
      <c r="G84" s="100">
        <v>0</v>
      </c>
      <c r="H84" s="100">
        <v>0</v>
      </c>
      <c r="I84" s="100">
        <v>0</v>
      </c>
      <c r="J84" s="100">
        <v>0</v>
      </c>
      <c r="K84" s="100">
        <v>0</v>
      </c>
      <c r="L84" s="100">
        <v>0</v>
      </c>
      <c r="M84" s="100">
        <v>0</v>
      </c>
      <c r="N84" s="100">
        <v>0</v>
      </c>
      <c r="O84" s="100">
        <v>0</v>
      </c>
      <c r="P84" s="100">
        <v>0</v>
      </c>
      <c r="Q84" s="100">
        <v>0</v>
      </c>
      <c r="R84" s="100">
        <v>0</v>
      </c>
      <c r="S84" s="100">
        <v>0</v>
      </c>
      <c r="T84" s="100">
        <v>0</v>
      </c>
      <c r="U84" s="100">
        <v>1.98E-3</v>
      </c>
    </row>
    <row r="85" spans="1:21" ht="12.75" customHeight="1">
      <c r="A85" s="279" t="s">
        <v>344</v>
      </c>
      <c r="B85" s="100">
        <v>0</v>
      </c>
      <c r="C85" s="100">
        <v>0</v>
      </c>
      <c r="D85" s="100">
        <v>0</v>
      </c>
      <c r="E85" s="100">
        <v>0</v>
      </c>
      <c r="F85" s="100">
        <v>0</v>
      </c>
      <c r="G85" s="100">
        <v>0</v>
      </c>
      <c r="H85" s="100">
        <v>0</v>
      </c>
      <c r="I85" s="100">
        <v>0</v>
      </c>
      <c r="J85" s="100">
        <v>0</v>
      </c>
      <c r="K85" s="100">
        <v>0</v>
      </c>
      <c r="L85" s="100">
        <v>0</v>
      </c>
      <c r="M85" s="100">
        <v>0</v>
      </c>
      <c r="N85" s="100">
        <v>0</v>
      </c>
      <c r="O85" s="100">
        <v>0</v>
      </c>
      <c r="P85" s="100">
        <v>0</v>
      </c>
      <c r="Q85" s="100">
        <v>0</v>
      </c>
      <c r="R85" s="100">
        <v>0</v>
      </c>
      <c r="S85" s="100">
        <v>0</v>
      </c>
      <c r="T85" s="100">
        <v>0</v>
      </c>
      <c r="U85" s="100">
        <v>0.63884169331353413</v>
      </c>
    </row>
    <row r="86" spans="1:21" ht="12.75" customHeight="1">
      <c r="A86" s="279" t="s">
        <v>347</v>
      </c>
      <c r="B86" s="100">
        <v>0</v>
      </c>
      <c r="C86" s="100">
        <v>0</v>
      </c>
      <c r="D86" s="100">
        <v>0</v>
      </c>
      <c r="E86" s="100">
        <v>0</v>
      </c>
      <c r="F86" s="100">
        <v>0</v>
      </c>
      <c r="G86" s="100">
        <v>0</v>
      </c>
      <c r="H86" s="100">
        <v>0</v>
      </c>
      <c r="I86" s="100">
        <v>0</v>
      </c>
      <c r="J86" s="100">
        <v>0</v>
      </c>
      <c r="K86" s="100">
        <v>0</v>
      </c>
      <c r="L86" s="100">
        <v>0</v>
      </c>
      <c r="M86" s="100">
        <v>0</v>
      </c>
      <c r="N86" s="100">
        <v>0</v>
      </c>
      <c r="O86" s="100">
        <v>0</v>
      </c>
      <c r="P86" s="100">
        <v>0</v>
      </c>
      <c r="Q86" s="100">
        <v>0</v>
      </c>
      <c r="R86" s="100">
        <v>0</v>
      </c>
      <c r="S86" s="100">
        <v>0</v>
      </c>
      <c r="T86" s="100">
        <v>0</v>
      </c>
      <c r="U86" s="100">
        <v>0.63884169331353413</v>
      </c>
    </row>
    <row r="87" spans="1:21" ht="12.75" customHeight="1">
      <c r="A87" s="279" t="s">
        <v>346</v>
      </c>
      <c r="B87" s="100">
        <v>0</v>
      </c>
      <c r="C87" s="100">
        <v>0</v>
      </c>
      <c r="D87" s="100">
        <v>0</v>
      </c>
      <c r="E87" s="100">
        <v>0</v>
      </c>
      <c r="F87" s="100">
        <v>0</v>
      </c>
      <c r="G87" s="100">
        <v>0</v>
      </c>
      <c r="H87" s="100">
        <v>0</v>
      </c>
      <c r="I87" s="100">
        <v>0</v>
      </c>
      <c r="J87" s="100">
        <v>0</v>
      </c>
      <c r="K87" s="100">
        <v>0</v>
      </c>
      <c r="L87" s="100">
        <v>0</v>
      </c>
      <c r="M87" s="100">
        <v>0</v>
      </c>
      <c r="N87" s="100">
        <v>0</v>
      </c>
      <c r="O87" s="100">
        <v>0</v>
      </c>
      <c r="P87" s="100">
        <v>0</v>
      </c>
      <c r="Q87" s="100">
        <v>0</v>
      </c>
      <c r="R87" s="100">
        <v>0</v>
      </c>
      <c r="S87" s="100">
        <v>0</v>
      </c>
      <c r="T87" s="100">
        <v>0</v>
      </c>
      <c r="U87" s="100">
        <v>0</v>
      </c>
    </row>
    <row r="88" spans="1:21" ht="12.75" customHeight="1">
      <c r="A88" s="279" t="s">
        <v>345</v>
      </c>
      <c r="B88" s="100">
        <v>0</v>
      </c>
      <c r="C88" s="100">
        <v>0</v>
      </c>
      <c r="D88" s="100">
        <v>0</v>
      </c>
      <c r="E88" s="100">
        <v>0</v>
      </c>
      <c r="F88" s="100">
        <v>0</v>
      </c>
      <c r="G88" s="100">
        <v>0</v>
      </c>
      <c r="H88" s="100">
        <v>0</v>
      </c>
      <c r="I88" s="100">
        <v>0</v>
      </c>
      <c r="J88" s="100">
        <v>0</v>
      </c>
      <c r="K88" s="100">
        <v>0</v>
      </c>
      <c r="L88" s="100">
        <v>0</v>
      </c>
      <c r="M88" s="100">
        <v>0</v>
      </c>
      <c r="N88" s="100">
        <v>0</v>
      </c>
      <c r="O88" s="100">
        <v>0</v>
      </c>
      <c r="P88" s="100">
        <v>0</v>
      </c>
      <c r="Q88" s="100">
        <v>0</v>
      </c>
      <c r="R88" s="100">
        <v>0</v>
      </c>
      <c r="S88" s="100">
        <v>0</v>
      </c>
      <c r="T88" s="100">
        <v>0</v>
      </c>
      <c r="U88" s="100">
        <v>0</v>
      </c>
    </row>
    <row r="89" spans="1:21" ht="12.75" customHeight="1">
      <c r="A89" s="279" t="s">
        <v>251</v>
      </c>
      <c r="B89" s="100">
        <v>0</v>
      </c>
      <c r="C89" s="100">
        <v>0</v>
      </c>
      <c r="D89" s="100">
        <v>0</v>
      </c>
      <c r="E89" s="100">
        <v>0</v>
      </c>
      <c r="F89" s="100">
        <v>0</v>
      </c>
      <c r="G89" s="100">
        <v>0</v>
      </c>
      <c r="H89" s="100">
        <v>0</v>
      </c>
      <c r="I89" s="100">
        <v>0</v>
      </c>
      <c r="J89" s="100">
        <v>0</v>
      </c>
      <c r="K89" s="100">
        <v>0</v>
      </c>
      <c r="L89" s="100">
        <v>0</v>
      </c>
      <c r="M89" s="100">
        <v>0</v>
      </c>
      <c r="N89" s="100">
        <v>0</v>
      </c>
      <c r="O89" s="100">
        <v>0</v>
      </c>
      <c r="P89" s="100">
        <v>0</v>
      </c>
      <c r="Q89" s="100">
        <v>0</v>
      </c>
      <c r="R89" s="100">
        <v>0</v>
      </c>
      <c r="S89" s="100">
        <v>0</v>
      </c>
      <c r="T89" s="100">
        <v>0</v>
      </c>
      <c r="U89" s="100">
        <v>0</v>
      </c>
    </row>
    <row r="90" spans="1:21" ht="12.75" customHeight="1">
      <c r="A90" s="279" t="s">
        <v>252</v>
      </c>
      <c r="B90" s="100">
        <v>0</v>
      </c>
      <c r="C90" s="100">
        <v>51.139310418827115</v>
      </c>
      <c r="D90" s="100">
        <v>0</v>
      </c>
      <c r="E90" s="100">
        <v>84.086968516991888</v>
      </c>
      <c r="F90" s="100">
        <v>0</v>
      </c>
      <c r="G90" s="100">
        <v>24.881483025723732</v>
      </c>
      <c r="H90" s="100">
        <v>0</v>
      </c>
      <c r="I90" s="100">
        <v>3.8780887051288735</v>
      </c>
      <c r="J90" s="100">
        <v>0</v>
      </c>
      <c r="K90" s="100">
        <v>2.5455309400084509</v>
      </c>
      <c r="L90" s="100">
        <v>0</v>
      </c>
      <c r="M90" s="100">
        <v>2.9734337431930955</v>
      </c>
      <c r="N90" s="100">
        <v>0</v>
      </c>
      <c r="O90" s="100">
        <v>2.6860531513869317</v>
      </c>
      <c r="P90" s="100">
        <v>0</v>
      </c>
      <c r="Q90" s="100">
        <v>3.9644974886814817</v>
      </c>
      <c r="R90" s="100">
        <v>0</v>
      </c>
      <c r="S90" s="100">
        <v>3.8996029497704736</v>
      </c>
      <c r="T90" s="100">
        <v>0</v>
      </c>
      <c r="U90" s="100">
        <v>1.5592380694757564</v>
      </c>
    </row>
    <row r="91" spans="1:21" ht="12.75" customHeight="1">
      <c r="A91" s="280"/>
      <c r="B91" s="100"/>
      <c r="C91" s="100"/>
      <c r="D91" s="100"/>
      <c r="E91" s="100"/>
      <c r="F91" s="100"/>
      <c r="G91" s="100"/>
      <c r="H91" s="100"/>
      <c r="I91" s="100"/>
      <c r="J91" s="100"/>
      <c r="K91" s="100"/>
      <c r="L91" s="100"/>
      <c r="M91" s="100"/>
      <c r="N91" s="100"/>
      <c r="O91" s="100"/>
      <c r="P91" s="100"/>
      <c r="Q91" s="100"/>
      <c r="R91" s="100"/>
      <c r="S91" s="100"/>
      <c r="T91" s="100"/>
      <c r="U91" s="100"/>
    </row>
    <row r="92" spans="1:21" ht="12.75" customHeight="1">
      <c r="A92" s="279" t="s">
        <v>348</v>
      </c>
      <c r="B92" s="100">
        <v>3.1473385832833856</v>
      </c>
      <c r="C92" s="100">
        <v>44.815907575598303</v>
      </c>
      <c r="D92" s="100">
        <v>3.3012080749418735</v>
      </c>
      <c r="E92" s="100">
        <v>47.316969636884195</v>
      </c>
      <c r="F92" s="100">
        <v>2.3633548982960217</v>
      </c>
      <c r="G92" s="100">
        <v>30.080896230839148</v>
      </c>
      <c r="H92" s="100">
        <v>5.4575722230284978</v>
      </c>
      <c r="I92" s="100">
        <v>33.403743348603442</v>
      </c>
      <c r="J92" s="100">
        <v>5.9768692041680023</v>
      </c>
      <c r="K92" s="100">
        <v>71.018387909149055</v>
      </c>
      <c r="L92" s="100">
        <v>5.8427525990291951</v>
      </c>
      <c r="M92" s="100">
        <v>43.923356062203304</v>
      </c>
      <c r="N92" s="100">
        <v>8.8535112570995693</v>
      </c>
      <c r="O92" s="100">
        <v>45.219952508650508</v>
      </c>
      <c r="P92" s="100">
        <v>8.9970874268006611</v>
      </c>
      <c r="Q92" s="100">
        <v>41.814527465217878</v>
      </c>
      <c r="R92" s="100">
        <v>5.9573070505912522</v>
      </c>
      <c r="S92" s="100">
        <v>38.866030452858595</v>
      </c>
      <c r="T92" s="100">
        <v>6.4665138330378564</v>
      </c>
      <c r="U92" s="100">
        <v>53.083657289452631</v>
      </c>
    </row>
    <row r="93" spans="1:21" ht="12.75" customHeight="1">
      <c r="A93" s="280" t="s">
        <v>349</v>
      </c>
      <c r="B93" s="100">
        <v>0.20595820017901337</v>
      </c>
      <c r="C93" s="100">
        <v>37.341510302981554</v>
      </c>
      <c r="D93" s="100">
        <v>0.23125903433331105</v>
      </c>
      <c r="E93" s="100">
        <v>36.438273578645656</v>
      </c>
      <c r="F93" s="100">
        <v>0.20075224427712179</v>
      </c>
      <c r="G93" s="100">
        <v>23.36973387507313</v>
      </c>
      <c r="H93" s="100">
        <v>2.5099637747439583</v>
      </c>
      <c r="I93" s="100">
        <v>26.375766124055751</v>
      </c>
      <c r="J93" s="100">
        <v>3.14175303532891</v>
      </c>
      <c r="K93" s="100">
        <v>64.994607910907618</v>
      </c>
      <c r="L93" s="100">
        <v>2.9129707049279903</v>
      </c>
      <c r="M93" s="100">
        <v>39.183256304768456</v>
      </c>
      <c r="N93" s="100">
        <v>5.32870400631084</v>
      </c>
      <c r="O93" s="100">
        <v>40.307482514222983</v>
      </c>
      <c r="P93" s="100">
        <v>3.5499717051266586</v>
      </c>
      <c r="Q93" s="100">
        <v>35.947665925364205</v>
      </c>
      <c r="R93" s="100">
        <v>3.5451027379509172</v>
      </c>
      <c r="S93" s="100">
        <v>35.625939618269356</v>
      </c>
      <c r="T93" s="100">
        <v>5.8483064047129734</v>
      </c>
      <c r="U93" s="100">
        <v>52.601059005213614</v>
      </c>
    </row>
    <row r="94" spans="1:21" ht="12.75" customHeight="1">
      <c r="A94" s="280" t="s">
        <v>350</v>
      </c>
      <c r="B94" s="100">
        <v>0</v>
      </c>
      <c r="C94" s="100">
        <v>0</v>
      </c>
      <c r="D94" s="100">
        <v>0</v>
      </c>
      <c r="E94" s="100">
        <v>0</v>
      </c>
      <c r="F94" s="100">
        <v>0</v>
      </c>
      <c r="G94" s="100">
        <v>0</v>
      </c>
      <c r="H94" s="100">
        <v>0</v>
      </c>
      <c r="I94" s="100">
        <v>0</v>
      </c>
      <c r="J94" s="100">
        <v>0</v>
      </c>
      <c r="K94" s="100">
        <v>0</v>
      </c>
      <c r="L94" s="100">
        <v>0.10378848338774517</v>
      </c>
      <c r="M94" s="100">
        <v>11.721274913611616</v>
      </c>
      <c r="N94" s="100">
        <v>0</v>
      </c>
      <c r="O94" s="100">
        <v>12.385464353722593</v>
      </c>
      <c r="P94" s="100">
        <v>2.1460723398064305E-2</v>
      </c>
      <c r="Q94" s="100">
        <v>9.9558850492783169</v>
      </c>
      <c r="R94" s="100">
        <v>0</v>
      </c>
      <c r="S94" s="100">
        <v>20.137874161274567</v>
      </c>
      <c r="T94" s="100">
        <v>2.9615287055794757E-3</v>
      </c>
      <c r="U94" s="100">
        <v>14.314677226430469</v>
      </c>
    </row>
    <row r="95" spans="1:21" ht="12.75" customHeight="1">
      <c r="A95" s="280" t="s">
        <v>351</v>
      </c>
      <c r="B95" s="100">
        <v>0</v>
      </c>
      <c r="C95" s="100">
        <v>0</v>
      </c>
      <c r="D95" s="100">
        <v>0</v>
      </c>
      <c r="E95" s="100">
        <v>0</v>
      </c>
      <c r="F95" s="100">
        <v>0</v>
      </c>
      <c r="G95" s="100">
        <v>0</v>
      </c>
      <c r="H95" s="100">
        <v>0</v>
      </c>
      <c r="I95" s="100">
        <v>0</v>
      </c>
      <c r="J95" s="100">
        <v>0</v>
      </c>
      <c r="K95" s="100">
        <v>0</v>
      </c>
      <c r="L95" s="100">
        <v>0.12107360201178942</v>
      </c>
      <c r="M95" s="100">
        <v>16.129991571711532</v>
      </c>
      <c r="N95" s="100">
        <v>1.6287058331767277E-2</v>
      </c>
      <c r="O95" s="100">
        <v>8.9133678567209991</v>
      </c>
      <c r="P95" s="100">
        <v>0.50062881917201518</v>
      </c>
      <c r="Q95" s="100">
        <v>15.068041813654784</v>
      </c>
      <c r="R95" s="100">
        <v>1.6922915212373777</v>
      </c>
      <c r="S95" s="100">
        <v>12.039969208761047</v>
      </c>
      <c r="T95" s="100">
        <v>1.65213115570119</v>
      </c>
      <c r="U95" s="100">
        <v>2.8255049324617185</v>
      </c>
    </row>
    <row r="96" spans="1:21" ht="12.75" customHeight="1">
      <c r="A96" s="280" t="s">
        <v>352</v>
      </c>
      <c r="B96" s="100">
        <v>0.20595820017901337</v>
      </c>
      <c r="C96" s="100">
        <v>37.341510302981554</v>
      </c>
      <c r="D96" s="100">
        <v>0.23125903433331105</v>
      </c>
      <c r="E96" s="100">
        <v>36.438273578645656</v>
      </c>
      <c r="F96" s="100">
        <v>0.20075224427712179</v>
      </c>
      <c r="G96" s="100">
        <v>23.36973387507313</v>
      </c>
      <c r="H96" s="100">
        <v>2.5099637747439583</v>
      </c>
      <c r="I96" s="100">
        <v>26.375766124055751</v>
      </c>
      <c r="J96" s="100">
        <v>3.14175303532891</v>
      </c>
      <c r="K96" s="100">
        <v>64.994607910907618</v>
      </c>
      <c r="L96" s="100">
        <v>2.6881086195284558</v>
      </c>
      <c r="M96" s="100">
        <v>11.331989819445308</v>
      </c>
      <c r="N96" s="100">
        <v>5.3124169479790728</v>
      </c>
      <c r="O96" s="100">
        <v>19.00865030377939</v>
      </c>
      <c r="P96" s="100">
        <v>3.0278821625565788</v>
      </c>
      <c r="Q96" s="100">
        <v>10.923739062431101</v>
      </c>
      <c r="R96" s="100">
        <v>1.8528112167135395</v>
      </c>
      <c r="S96" s="100">
        <v>3.4480962482337438</v>
      </c>
      <c r="T96" s="100">
        <v>4.1932137203062041</v>
      </c>
      <c r="U96" s="100">
        <v>35.460876846321426</v>
      </c>
    </row>
    <row r="97" spans="1:21" ht="12.75" customHeight="1">
      <c r="A97" s="280" t="s">
        <v>353</v>
      </c>
      <c r="B97" s="100">
        <v>2.9413803831043723</v>
      </c>
      <c r="C97" s="100">
        <v>7.4743972726167485</v>
      </c>
      <c r="D97" s="100">
        <v>3.0699490406085626</v>
      </c>
      <c r="E97" s="100">
        <v>10.878696058238543</v>
      </c>
      <c r="F97" s="100">
        <v>2.1626026540189001</v>
      </c>
      <c r="G97" s="100">
        <v>6.7111623557660174</v>
      </c>
      <c r="H97" s="100">
        <v>2.9476084482845391</v>
      </c>
      <c r="I97" s="100">
        <v>7.0279772245476941</v>
      </c>
      <c r="J97" s="100">
        <v>2.8351161688390922</v>
      </c>
      <c r="K97" s="100">
        <v>6.0237799982414346</v>
      </c>
      <c r="L97" s="100">
        <v>2.9297818941012048</v>
      </c>
      <c r="M97" s="100">
        <v>4.7400997574348454</v>
      </c>
      <c r="N97" s="100">
        <v>3.5248072507887285</v>
      </c>
      <c r="O97" s="100">
        <v>4.9124699944275259</v>
      </c>
      <c r="P97" s="100">
        <v>5.4471157216740025</v>
      </c>
      <c r="Q97" s="100">
        <v>5.8668615398536765</v>
      </c>
      <c r="R97" s="100">
        <v>2.4122043126403345</v>
      </c>
      <c r="S97" s="100">
        <v>3.2400908345892403</v>
      </c>
      <c r="T97" s="100">
        <v>0.61820742832488396</v>
      </c>
      <c r="U97" s="100">
        <v>0.48259828423902473</v>
      </c>
    </row>
    <row r="98" spans="1:21" ht="12.75" customHeight="1">
      <c r="A98" s="280"/>
      <c r="B98" s="100"/>
      <c r="C98" s="100"/>
      <c r="D98" s="100"/>
      <c r="E98" s="100"/>
      <c r="F98" s="100"/>
      <c r="G98" s="100"/>
      <c r="H98" s="100"/>
      <c r="I98" s="100"/>
      <c r="J98" s="100"/>
      <c r="K98" s="100"/>
      <c r="L98" s="100"/>
      <c r="M98" s="100"/>
      <c r="N98" s="100"/>
      <c r="O98" s="100"/>
      <c r="P98" s="100"/>
      <c r="Q98" s="100"/>
      <c r="R98" s="100"/>
      <c r="S98" s="100"/>
      <c r="T98" s="100"/>
      <c r="U98" s="100"/>
    </row>
    <row r="99" spans="1:21" ht="12.75" customHeight="1">
      <c r="A99" s="279" t="s">
        <v>354</v>
      </c>
      <c r="B99" s="100">
        <v>284.35162446570399</v>
      </c>
      <c r="C99" s="100">
        <v>858.43073740489842</v>
      </c>
      <c r="D99" s="100">
        <v>209.8267696809483</v>
      </c>
      <c r="E99" s="100">
        <v>925.21085363823033</v>
      </c>
      <c r="F99" s="100">
        <v>212.84966889792994</v>
      </c>
      <c r="G99" s="100">
        <v>1235.0919575459552</v>
      </c>
      <c r="H99" s="100">
        <v>288.26920459340454</v>
      </c>
      <c r="I99" s="100">
        <v>1355.468601866997</v>
      </c>
      <c r="J99" s="100">
        <v>122.10453627283999</v>
      </c>
      <c r="K99" s="100">
        <v>1371.1157623004315</v>
      </c>
      <c r="L99" s="100">
        <v>66.041705073998429</v>
      </c>
      <c r="M99" s="100">
        <v>1381.024900873022</v>
      </c>
      <c r="N99" s="100">
        <v>70.819067211097561</v>
      </c>
      <c r="O99" s="100">
        <v>1702.3077415085031</v>
      </c>
      <c r="P99" s="100">
        <v>63.623513483738037</v>
      </c>
      <c r="Q99" s="100">
        <v>1159.1008790956091</v>
      </c>
      <c r="R99" s="100">
        <v>63.619944133327415</v>
      </c>
      <c r="S99" s="100">
        <v>747.14051275222425</v>
      </c>
      <c r="T99" s="100">
        <v>40.580552237129176</v>
      </c>
      <c r="U99" s="100">
        <v>411.23184211140187</v>
      </c>
    </row>
    <row r="100" spans="1:21" ht="12.75" customHeight="1">
      <c r="A100" s="279" t="s">
        <v>355</v>
      </c>
      <c r="B100" s="100">
        <v>3.422255631030053E-2</v>
      </c>
      <c r="C100" s="100">
        <v>215.61772593170912</v>
      </c>
      <c r="D100" s="100">
        <v>0.73857732717686642</v>
      </c>
      <c r="E100" s="100">
        <v>217.33667660044728</v>
      </c>
      <c r="F100" s="100">
        <v>10.006197322961295</v>
      </c>
      <c r="G100" s="100">
        <v>269.91600357482008</v>
      </c>
      <c r="H100" s="100">
        <v>5.1640491351244204</v>
      </c>
      <c r="I100" s="100">
        <v>361.83517003776961</v>
      </c>
      <c r="J100" s="100">
        <v>3.056059385833676</v>
      </c>
      <c r="K100" s="100">
        <v>333.06033938939862</v>
      </c>
      <c r="L100" s="100">
        <v>2.7668390139887418</v>
      </c>
      <c r="M100" s="100">
        <v>177.37873076512102</v>
      </c>
      <c r="N100" s="100">
        <v>6.3269045737701752</v>
      </c>
      <c r="O100" s="100">
        <v>739.9181308721129</v>
      </c>
      <c r="P100" s="100">
        <v>4.9767915570317998</v>
      </c>
      <c r="Q100" s="100">
        <v>303.01786497425422</v>
      </c>
      <c r="R100" s="100">
        <v>6.1764847338723889</v>
      </c>
      <c r="S100" s="100">
        <v>289.15981096795588</v>
      </c>
      <c r="T100" s="100">
        <v>0.3326502345643817</v>
      </c>
      <c r="U100" s="100">
        <v>46.392140173850088</v>
      </c>
    </row>
    <row r="101" spans="1:21" ht="12.75" customHeight="1">
      <c r="A101" s="105" t="s">
        <v>356</v>
      </c>
      <c r="B101" s="100">
        <v>0</v>
      </c>
      <c r="C101" s="100">
        <v>0</v>
      </c>
      <c r="D101" s="100">
        <v>0</v>
      </c>
      <c r="E101" s="100">
        <v>0</v>
      </c>
      <c r="F101" s="100">
        <v>0</v>
      </c>
      <c r="G101" s="100">
        <v>0</v>
      </c>
      <c r="H101" s="100">
        <v>0</v>
      </c>
      <c r="I101" s="100">
        <v>0</v>
      </c>
      <c r="J101" s="100">
        <v>0</v>
      </c>
      <c r="K101" s="100">
        <v>0</v>
      </c>
      <c r="L101" s="100">
        <v>0</v>
      </c>
      <c r="M101" s="100">
        <v>0</v>
      </c>
      <c r="N101" s="100">
        <v>0.14542677946769356</v>
      </c>
      <c r="O101" s="100">
        <v>7.1067449375916752E-3</v>
      </c>
      <c r="P101" s="100">
        <v>0</v>
      </c>
      <c r="Q101" s="100">
        <v>0</v>
      </c>
      <c r="R101" s="100">
        <v>0</v>
      </c>
      <c r="S101" s="100">
        <v>0</v>
      </c>
      <c r="T101" s="100">
        <v>0</v>
      </c>
      <c r="U101" s="100">
        <v>0</v>
      </c>
    </row>
    <row r="102" spans="1:21" ht="12.75" customHeight="1">
      <c r="A102" s="279" t="s">
        <v>357</v>
      </c>
      <c r="B102" s="100">
        <v>0</v>
      </c>
      <c r="C102" s="100">
        <v>0</v>
      </c>
      <c r="D102" s="100">
        <v>0</v>
      </c>
      <c r="E102" s="100">
        <v>0</v>
      </c>
      <c r="F102" s="100">
        <v>0</v>
      </c>
      <c r="G102" s="100">
        <v>0</v>
      </c>
      <c r="H102" s="100">
        <v>0</v>
      </c>
      <c r="I102" s="100">
        <v>0</v>
      </c>
      <c r="J102" s="100">
        <v>0</v>
      </c>
      <c r="K102" s="100">
        <v>0</v>
      </c>
      <c r="L102" s="100">
        <v>2.7625110795297876</v>
      </c>
      <c r="M102" s="100">
        <v>155.90494104337799</v>
      </c>
      <c r="N102" s="100">
        <v>6.1814777943024808</v>
      </c>
      <c r="O102" s="100">
        <v>710.83659928520672</v>
      </c>
      <c r="P102" s="100">
        <v>4.9767915570317998</v>
      </c>
      <c r="Q102" s="100">
        <v>178.75055771925778</v>
      </c>
      <c r="R102" s="100">
        <v>4.7715352513058917</v>
      </c>
      <c r="S102" s="100">
        <v>67.257140372143112</v>
      </c>
      <c r="T102" s="100">
        <v>0.3326502345643817</v>
      </c>
      <c r="U102" s="100">
        <v>44.309048254515332</v>
      </c>
    </row>
    <row r="103" spans="1:21" ht="12.75" customHeight="1">
      <c r="A103" s="279" t="s">
        <v>358</v>
      </c>
      <c r="B103" s="100">
        <v>3.422255631030053E-2</v>
      </c>
      <c r="C103" s="100">
        <v>215.61772593170912</v>
      </c>
      <c r="D103" s="100">
        <v>0.73857732717686642</v>
      </c>
      <c r="E103" s="100">
        <v>217.33667660044728</v>
      </c>
      <c r="F103" s="100">
        <v>10.006197322961295</v>
      </c>
      <c r="G103" s="100">
        <v>269.91600357482008</v>
      </c>
      <c r="H103" s="100">
        <v>5.1640491351244204</v>
      </c>
      <c r="I103" s="100">
        <v>361.83517003776961</v>
      </c>
      <c r="J103" s="100">
        <v>3.056059385833676</v>
      </c>
      <c r="K103" s="100">
        <v>333.06033938939862</v>
      </c>
      <c r="L103" s="100">
        <v>4.3279344589544667E-3</v>
      </c>
      <c r="M103" s="100">
        <v>21.473789721743035</v>
      </c>
      <c r="N103" s="100">
        <v>0</v>
      </c>
      <c r="O103" s="100">
        <v>29.074424841968693</v>
      </c>
      <c r="P103" s="100">
        <v>0</v>
      </c>
      <c r="Q103" s="100">
        <v>124.26730725499644</v>
      </c>
      <c r="R103" s="100">
        <v>1.4049494825664977</v>
      </c>
      <c r="S103" s="100">
        <v>221.90267059581282</v>
      </c>
      <c r="T103" s="100">
        <v>0</v>
      </c>
      <c r="U103" s="100">
        <v>2.0830919193347541</v>
      </c>
    </row>
    <row r="104" spans="1:21" ht="12.75" customHeight="1">
      <c r="A104" s="279" t="s">
        <v>359</v>
      </c>
      <c r="B104" s="100">
        <v>0</v>
      </c>
      <c r="C104" s="100">
        <v>276.14565691757156</v>
      </c>
      <c r="D104" s="100">
        <v>0</v>
      </c>
      <c r="E104" s="100">
        <v>345.10013799339265</v>
      </c>
      <c r="F104" s="100">
        <v>0</v>
      </c>
      <c r="G104" s="100">
        <v>310.14194638799023</v>
      </c>
      <c r="H104" s="100">
        <v>0</v>
      </c>
      <c r="I104" s="102">
        <v>295.75441652216608</v>
      </c>
      <c r="J104" s="100">
        <v>0</v>
      </c>
      <c r="K104" s="100">
        <v>376.982465601863</v>
      </c>
      <c r="L104" s="100">
        <v>0</v>
      </c>
      <c r="M104" s="100">
        <v>700.89761148447383</v>
      </c>
      <c r="N104" s="100">
        <v>0</v>
      </c>
      <c r="O104" s="100">
        <v>445.91224718488991</v>
      </c>
      <c r="P104" s="100">
        <v>0</v>
      </c>
      <c r="Q104" s="100">
        <v>387.95957531739566</v>
      </c>
      <c r="R104" s="100">
        <v>0</v>
      </c>
      <c r="S104" s="100">
        <v>75.250086078035238</v>
      </c>
      <c r="T104" s="100">
        <v>0</v>
      </c>
      <c r="U104" s="100">
        <v>176.76931113239618</v>
      </c>
    </row>
    <row r="105" spans="1:21" ht="12.75" customHeight="1">
      <c r="A105" s="279" t="s">
        <v>360</v>
      </c>
      <c r="B105" s="100">
        <v>0</v>
      </c>
      <c r="C105" s="100">
        <v>0</v>
      </c>
      <c r="D105" s="100">
        <v>0</v>
      </c>
      <c r="E105" s="100">
        <v>0</v>
      </c>
      <c r="F105" s="100">
        <v>0</v>
      </c>
      <c r="G105" s="100">
        <v>0</v>
      </c>
      <c r="H105" s="100">
        <v>0</v>
      </c>
      <c r="I105" s="102">
        <v>0</v>
      </c>
      <c r="J105" s="100">
        <v>0</v>
      </c>
      <c r="K105" s="100">
        <v>0</v>
      </c>
      <c r="L105" s="100">
        <v>0</v>
      </c>
      <c r="M105" s="100">
        <v>0</v>
      </c>
      <c r="N105" s="100">
        <v>0</v>
      </c>
      <c r="O105" s="100">
        <v>0</v>
      </c>
      <c r="P105" s="100">
        <v>0</v>
      </c>
      <c r="Q105" s="100">
        <v>0</v>
      </c>
      <c r="R105" s="100">
        <v>0</v>
      </c>
      <c r="S105" s="100">
        <v>0</v>
      </c>
      <c r="T105" s="100">
        <v>0</v>
      </c>
      <c r="U105" s="100">
        <v>0</v>
      </c>
    </row>
    <row r="106" spans="1:21" ht="12.75" customHeight="1">
      <c r="A106" s="105" t="s">
        <v>361</v>
      </c>
      <c r="B106" s="100">
        <v>0</v>
      </c>
      <c r="C106" s="100">
        <v>0</v>
      </c>
      <c r="D106" s="100">
        <v>0</v>
      </c>
      <c r="E106" s="100">
        <v>0</v>
      </c>
      <c r="F106" s="100">
        <v>0</v>
      </c>
      <c r="G106" s="100">
        <v>0</v>
      </c>
      <c r="H106" s="100">
        <v>0</v>
      </c>
      <c r="I106" s="102">
        <v>0</v>
      </c>
      <c r="J106" s="100">
        <v>0</v>
      </c>
      <c r="K106" s="100">
        <v>0</v>
      </c>
      <c r="L106" s="100">
        <v>0</v>
      </c>
      <c r="M106" s="100">
        <v>0</v>
      </c>
      <c r="N106" s="100">
        <v>0</v>
      </c>
      <c r="O106" s="100">
        <v>0</v>
      </c>
      <c r="P106" s="100">
        <v>0</v>
      </c>
      <c r="Q106" s="100">
        <v>0</v>
      </c>
      <c r="R106" s="100">
        <v>0</v>
      </c>
      <c r="S106" s="100">
        <v>0</v>
      </c>
      <c r="T106" s="100">
        <v>0</v>
      </c>
      <c r="U106" s="100">
        <v>0</v>
      </c>
    </row>
    <row r="107" spans="1:21" ht="12.75" customHeight="1">
      <c r="A107" s="105" t="s">
        <v>362</v>
      </c>
      <c r="B107" s="100">
        <v>0</v>
      </c>
      <c r="C107" s="100">
        <v>276.14565691757156</v>
      </c>
      <c r="D107" s="100">
        <v>0</v>
      </c>
      <c r="E107" s="100">
        <v>345.10013799339265</v>
      </c>
      <c r="F107" s="100">
        <v>0</v>
      </c>
      <c r="G107" s="100">
        <v>310.14194638799023</v>
      </c>
      <c r="H107" s="100">
        <v>0</v>
      </c>
      <c r="I107" s="103">
        <v>295.75441652216608</v>
      </c>
      <c r="J107" s="100">
        <v>0</v>
      </c>
      <c r="K107" s="100">
        <v>376.982465601863</v>
      </c>
      <c r="L107" s="100">
        <v>0</v>
      </c>
      <c r="M107" s="100">
        <v>700.89761148447383</v>
      </c>
      <c r="N107" s="100">
        <v>0</v>
      </c>
      <c r="O107" s="100">
        <v>445.91224718488991</v>
      </c>
      <c r="P107" s="100">
        <v>0</v>
      </c>
      <c r="Q107" s="100">
        <v>387.95957531739566</v>
      </c>
      <c r="R107" s="100">
        <v>0</v>
      </c>
      <c r="S107" s="100">
        <v>75.250086078035238</v>
      </c>
      <c r="T107" s="100">
        <v>0</v>
      </c>
      <c r="U107" s="100">
        <v>176.76931113239618</v>
      </c>
    </row>
    <row r="108" spans="1:21" ht="12.75" customHeight="1">
      <c r="A108" s="105" t="s">
        <v>363</v>
      </c>
      <c r="B108" s="100">
        <v>0</v>
      </c>
      <c r="C108" s="100">
        <v>55.805210216874897</v>
      </c>
      <c r="D108" s="100">
        <v>0.4254955317545851</v>
      </c>
      <c r="E108" s="100">
        <v>37.441057151174569</v>
      </c>
      <c r="F108" s="100">
        <v>0</v>
      </c>
      <c r="G108" s="100">
        <v>78.280115418547041</v>
      </c>
      <c r="H108" s="100">
        <v>0</v>
      </c>
      <c r="I108" s="100">
        <v>85.680971595143646</v>
      </c>
      <c r="J108" s="100">
        <v>0</v>
      </c>
      <c r="K108" s="100">
        <v>79.784891428491107</v>
      </c>
      <c r="L108" s="100">
        <v>0</v>
      </c>
      <c r="M108" s="100">
        <v>63.36777480284298</v>
      </c>
      <c r="N108" s="100">
        <v>0</v>
      </c>
      <c r="O108" s="100">
        <v>64.586652494237512</v>
      </c>
      <c r="P108" s="100">
        <v>7.4292696462673377E-2</v>
      </c>
      <c r="Q108" s="100">
        <v>49.061779236161648</v>
      </c>
      <c r="R108" s="100">
        <v>3.6481867092237987</v>
      </c>
      <c r="S108" s="100">
        <v>36.032280962470352</v>
      </c>
      <c r="T108" s="100">
        <v>1.938991849886595</v>
      </c>
      <c r="U108" s="100">
        <v>45.612653873094942</v>
      </c>
    </row>
    <row r="109" spans="1:21" ht="12.75" customHeight="1">
      <c r="A109" s="105" t="s">
        <v>368</v>
      </c>
      <c r="B109" s="100">
        <v>16.480850905240395</v>
      </c>
      <c r="C109" s="100">
        <v>76.939371406152475</v>
      </c>
      <c r="D109" s="100">
        <v>31.13686999146238</v>
      </c>
      <c r="E109" s="100">
        <v>81.002668488223691</v>
      </c>
      <c r="F109" s="100">
        <v>20.661960218432768</v>
      </c>
      <c r="G109" s="100">
        <v>95.844348153268612</v>
      </c>
      <c r="H109" s="100">
        <v>21.82394186981432</v>
      </c>
      <c r="I109" s="100">
        <v>72.421556595296579</v>
      </c>
      <c r="J109" s="100">
        <v>21.420682621539033</v>
      </c>
      <c r="K109" s="100">
        <v>52.466940818525231</v>
      </c>
      <c r="L109" s="100">
        <v>16.550816999396815</v>
      </c>
      <c r="M109" s="100">
        <v>22.20547314975072</v>
      </c>
      <c r="N109" s="100">
        <v>20.704064817354801</v>
      </c>
      <c r="O109" s="100">
        <v>19.281358704365502</v>
      </c>
      <c r="P109" s="100">
        <v>14.995206392318684</v>
      </c>
      <c r="Q109" s="100">
        <v>29.452107699185078</v>
      </c>
      <c r="R109" s="100">
        <v>17.974980326617626</v>
      </c>
      <c r="S109" s="100">
        <v>27.054369287237712</v>
      </c>
      <c r="T109" s="100">
        <v>14.081550318033049</v>
      </c>
      <c r="U109" s="100">
        <v>21.248277961851251</v>
      </c>
    </row>
    <row r="110" spans="1:21" ht="12.75" customHeight="1">
      <c r="A110" s="105" t="s">
        <v>364</v>
      </c>
      <c r="B110" s="100">
        <v>267.83655100415331</v>
      </c>
      <c r="C110" s="100">
        <v>233.92277293259042</v>
      </c>
      <c r="D110" s="100">
        <v>177.52582683055448</v>
      </c>
      <c r="E110" s="100">
        <v>244.33031340499215</v>
      </c>
      <c r="F110" s="100">
        <v>182.18151135653588</v>
      </c>
      <c r="G110" s="100">
        <v>480.9095440113291</v>
      </c>
      <c r="H110" s="100">
        <v>261.28121358846579</v>
      </c>
      <c r="I110" s="100">
        <v>539.77648711662107</v>
      </c>
      <c r="J110" s="100">
        <v>97.627794265467287</v>
      </c>
      <c r="K110" s="100">
        <v>528.82112506215344</v>
      </c>
      <c r="L110" s="100">
        <v>46.724049060612877</v>
      </c>
      <c r="M110" s="100">
        <v>417.1753106708336</v>
      </c>
      <c r="N110" s="100">
        <v>43.788097819972577</v>
      </c>
      <c r="O110" s="100">
        <v>432.60935225289734</v>
      </c>
      <c r="P110" s="100">
        <v>43.577222837924872</v>
      </c>
      <c r="Q110" s="100">
        <v>389.60955186861264</v>
      </c>
      <c r="R110" s="100">
        <v>35.820292363613603</v>
      </c>
      <c r="S110" s="100">
        <v>319.64396545652505</v>
      </c>
      <c r="T110" s="100">
        <v>24.227359834645156</v>
      </c>
      <c r="U110" s="100">
        <v>121.2094589702094</v>
      </c>
    </row>
    <row r="111" spans="1:21" ht="12.75" customHeight="1">
      <c r="A111" s="281"/>
      <c r="B111" s="100"/>
      <c r="C111" s="100"/>
      <c r="D111" s="100"/>
      <c r="E111" s="100"/>
      <c r="F111" s="100"/>
      <c r="G111" s="100"/>
      <c r="H111" s="100"/>
      <c r="I111" s="100"/>
      <c r="J111" s="100"/>
      <c r="K111" s="100"/>
      <c r="L111" s="100"/>
      <c r="M111" s="100"/>
      <c r="N111" s="100"/>
      <c r="O111" s="100"/>
      <c r="P111" s="100"/>
      <c r="Q111" s="100"/>
      <c r="R111" s="100"/>
      <c r="S111" s="100"/>
      <c r="T111" s="100"/>
      <c r="U111" s="100"/>
    </row>
    <row r="112" spans="1:21" ht="12.75" customHeight="1">
      <c r="A112" s="278" t="s">
        <v>253</v>
      </c>
      <c r="B112" s="337">
        <v>0</v>
      </c>
      <c r="C112" s="337">
        <v>61.477876457496436</v>
      </c>
      <c r="D112" s="337">
        <v>0</v>
      </c>
      <c r="E112" s="337">
        <v>112.02988455382557</v>
      </c>
      <c r="F112" s="337">
        <v>0</v>
      </c>
      <c r="G112" s="337">
        <v>39.042423133094616</v>
      </c>
      <c r="H112" s="337">
        <v>1.3158921407752407E-2</v>
      </c>
      <c r="I112" s="337">
        <v>0.48766695509763736</v>
      </c>
      <c r="J112" s="337">
        <v>0</v>
      </c>
      <c r="K112" s="337">
        <v>0.3427270898417154</v>
      </c>
      <c r="L112" s="337">
        <v>2.6176103896343862E-3</v>
      </c>
      <c r="M112" s="337">
        <v>0.27396709191368523</v>
      </c>
      <c r="N112" s="337">
        <v>0</v>
      </c>
      <c r="O112" s="337">
        <v>0.40827496716767064</v>
      </c>
      <c r="P112" s="337">
        <v>0</v>
      </c>
      <c r="Q112" s="337">
        <v>0.71012842989948111</v>
      </c>
      <c r="R112" s="337">
        <v>0</v>
      </c>
      <c r="S112" s="337">
        <v>0.74827864047697978</v>
      </c>
      <c r="T112" s="337">
        <v>0.17348045716188984</v>
      </c>
      <c r="U112" s="337">
        <v>14.329788573550656</v>
      </c>
    </row>
    <row r="113" spans="1:21" ht="12.75" customHeight="1">
      <c r="A113" s="279" t="s">
        <v>365</v>
      </c>
      <c r="B113" s="10">
        <v>0</v>
      </c>
      <c r="C113" s="10">
        <v>0</v>
      </c>
      <c r="D113" s="10">
        <v>0</v>
      </c>
      <c r="E113" s="10">
        <v>0</v>
      </c>
      <c r="F113" s="10">
        <v>0</v>
      </c>
      <c r="G113" s="10">
        <v>0</v>
      </c>
      <c r="H113" s="10">
        <v>0</v>
      </c>
      <c r="I113" s="10">
        <v>0</v>
      </c>
      <c r="J113" s="10">
        <v>0</v>
      </c>
      <c r="K113" s="10">
        <v>0</v>
      </c>
      <c r="L113" s="10">
        <v>0</v>
      </c>
      <c r="M113" s="10">
        <v>0</v>
      </c>
      <c r="N113" s="10">
        <v>0</v>
      </c>
      <c r="O113" s="10">
        <v>0</v>
      </c>
      <c r="P113" s="10">
        <v>0</v>
      </c>
      <c r="Q113" s="10">
        <v>0</v>
      </c>
      <c r="R113" s="10">
        <v>0</v>
      </c>
      <c r="S113" s="10">
        <v>0</v>
      </c>
      <c r="T113" s="10">
        <v>0</v>
      </c>
      <c r="U113" s="10">
        <v>1.327624E-2</v>
      </c>
    </row>
    <row r="114" spans="1:21" ht="12.75" customHeight="1">
      <c r="A114" s="279" t="s">
        <v>366</v>
      </c>
      <c r="B114" s="10">
        <v>0</v>
      </c>
      <c r="C114" s="10">
        <v>0</v>
      </c>
      <c r="D114" s="10">
        <v>0</v>
      </c>
      <c r="E114" s="10">
        <v>0</v>
      </c>
      <c r="F114" s="10">
        <v>0</v>
      </c>
      <c r="G114" s="10">
        <v>0</v>
      </c>
      <c r="H114" s="10">
        <v>0</v>
      </c>
      <c r="I114" s="10">
        <v>0</v>
      </c>
      <c r="J114" s="10">
        <v>0</v>
      </c>
      <c r="K114" s="10">
        <v>0</v>
      </c>
      <c r="L114" s="10">
        <v>0</v>
      </c>
      <c r="M114" s="10">
        <v>0</v>
      </c>
      <c r="N114" s="10">
        <v>0</v>
      </c>
      <c r="O114" s="10">
        <v>0</v>
      </c>
      <c r="P114" s="10">
        <v>0</v>
      </c>
      <c r="Q114" s="10">
        <v>0</v>
      </c>
      <c r="R114" s="10">
        <v>0</v>
      </c>
      <c r="S114" s="10">
        <v>0</v>
      </c>
      <c r="T114" s="10">
        <v>0</v>
      </c>
      <c r="U114" s="10">
        <v>1.327624E-2</v>
      </c>
    </row>
    <row r="115" spans="1:21" ht="12.75" customHeight="1">
      <c r="A115" s="279" t="s">
        <v>367</v>
      </c>
      <c r="B115" s="10">
        <v>0</v>
      </c>
      <c r="C115" s="10">
        <v>0</v>
      </c>
      <c r="D115" s="10">
        <v>0</v>
      </c>
      <c r="E115" s="10">
        <v>0</v>
      </c>
      <c r="F115" s="10">
        <v>0</v>
      </c>
      <c r="G115" s="10">
        <v>0</v>
      </c>
      <c r="H115" s="10">
        <v>0</v>
      </c>
      <c r="I115" s="10">
        <v>0</v>
      </c>
      <c r="J115" s="10">
        <v>0</v>
      </c>
      <c r="K115" s="10">
        <v>0</v>
      </c>
      <c r="L115" s="10">
        <v>0</v>
      </c>
      <c r="M115" s="10">
        <v>0</v>
      </c>
      <c r="N115" s="10">
        <v>0</v>
      </c>
      <c r="O115" s="10">
        <v>0</v>
      </c>
      <c r="P115" s="10">
        <v>0</v>
      </c>
      <c r="Q115" s="10">
        <v>0</v>
      </c>
      <c r="R115" s="10">
        <v>0</v>
      </c>
      <c r="S115" s="10">
        <v>0</v>
      </c>
      <c r="T115" s="10">
        <v>0</v>
      </c>
      <c r="U115" s="10">
        <v>0</v>
      </c>
    </row>
    <row r="116" spans="1:21" ht="12.75" customHeight="1">
      <c r="A116" s="279" t="s">
        <v>369</v>
      </c>
      <c r="B116" s="10">
        <v>0</v>
      </c>
      <c r="C116" s="10">
        <v>61.477876457496436</v>
      </c>
      <c r="D116" s="10">
        <v>0</v>
      </c>
      <c r="E116" s="10">
        <v>112.02988455382557</v>
      </c>
      <c r="F116" s="10">
        <v>0</v>
      </c>
      <c r="G116" s="10">
        <v>39.042423133094616</v>
      </c>
      <c r="H116" s="10">
        <v>1.3158921407752407E-2</v>
      </c>
      <c r="I116" s="10">
        <v>0.48766695509763736</v>
      </c>
      <c r="J116" s="10">
        <v>0</v>
      </c>
      <c r="K116" s="10">
        <v>0.3427270898417154</v>
      </c>
      <c r="L116" s="10">
        <v>2.6176103896343862E-3</v>
      </c>
      <c r="M116" s="10">
        <v>0.27396709191368523</v>
      </c>
      <c r="N116" s="10">
        <v>0</v>
      </c>
      <c r="O116" s="10">
        <v>0.40827496716767064</v>
      </c>
      <c r="P116" s="10">
        <v>0</v>
      </c>
      <c r="Q116" s="10">
        <v>0.71012842989948111</v>
      </c>
      <c r="R116" s="10">
        <v>0</v>
      </c>
      <c r="S116" s="10">
        <v>0.74827864047697978</v>
      </c>
      <c r="T116" s="10">
        <v>0.17348045716188984</v>
      </c>
      <c r="U116" s="10">
        <v>14.316512333550657</v>
      </c>
    </row>
    <row r="117" spans="1:21" ht="12.75" customHeight="1">
      <c r="A117" s="279" t="s">
        <v>370</v>
      </c>
      <c r="B117" s="10">
        <v>0</v>
      </c>
      <c r="C117" s="10">
        <v>0</v>
      </c>
      <c r="D117" s="10">
        <v>0</v>
      </c>
      <c r="E117" s="10">
        <v>0</v>
      </c>
      <c r="F117" s="10">
        <v>0</v>
      </c>
      <c r="G117" s="10">
        <v>0</v>
      </c>
      <c r="H117" s="10">
        <v>0</v>
      </c>
      <c r="I117" s="10">
        <v>0</v>
      </c>
      <c r="J117" s="10">
        <v>0</v>
      </c>
      <c r="K117" s="10">
        <v>0</v>
      </c>
      <c r="L117" s="10">
        <v>0</v>
      </c>
      <c r="M117" s="10">
        <v>1.5089424456154509E-3</v>
      </c>
      <c r="N117" s="10">
        <v>0</v>
      </c>
      <c r="O117" s="10">
        <v>7.7294572405697481E-2</v>
      </c>
      <c r="P117" s="10">
        <v>0</v>
      </c>
      <c r="Q117" s="10">
        <v>0.22260575533317564</v>
      </c>
      <c r="R117" s="10">
        <v>0</v>
      </c>
      <c r="S117" s="10">
        <v>0.42126058026718011</v>
      </c>
      <c r="T117" s="10">
        <v>0</v>
      </c>
      <c r="U117" s="10">
        <v>3.1463360000000003E-2</v>
      </c>
    </row>
    <row r="118" spans="1:21" ht="12.75" customHeight="1">
      <c r="A118" s="279" t="s">
        <v>371</v>
      </c>
      <c r="B118" s="10">
        <v>0</v>
      </c>
      <c r="C118" s="10">
        <v>0</v>
      </c>
      <c r="D118" s="10">
        <v>0</v>
      </c>
      <c r="E118" s="10">
        <v>0</v>
      </c>
      <c r="F118" s="10">
        <v>0</v>
      </c>
      <c r="G118" s="10">
        <v>0</v>
      </c>
      <c r="H118" s="10">
        <v>0</v>
      </c>
      <c r="I118" s="10">
        <v>0</v>
      </c>
      <c r="J118" s="10">
        <v>0</v>
      </c>
      <c r="K118" s="10">
        <v>0</v>
      </c>
      <c r="L118" s="10">
        <v>0</v>
      </c>
      <c r="M118" s="10">
        <v>0.14974972053244245</v>
      </c>
      <c r="N118" s="10">
        <v>0</v>
      </c>
      <c r="O118" s="10">
        <v>0.18899585392061</v>
      </c>
      <c r="P118" s="10">
        <v>0</v>
      </c>
      <c r="Q118" s="10">
        <v>0.24521836314636722</v>
      </c>
      <c r="R118" s="10">
        <v>0</v>
      </c>
      <c r="S118" s="10">
        <v>0.24603617303143499</v>
      </c>
      <c r="T118" s="10">
        <v>0</v>
      </c>
      <c r="U118" s="10">
        <v>13.83166224300105</v>
      </c>
    </row>
    <row r="119" spans="1:21" ht="12.75" customHeight="1">
      <c r="A119" s="279" t="s">
        <v>372</v>
      </c>
      <c r="B119" s="10">
        <v>0</v>
      </c>
      <c r="C119" s="10">
        <v>0</v>
      </c>
      <c r="D119" s="10">
        <v>0</v>
      </c>
      <c r="E119" s="10">
        <v>0</v>
      </c>
      <c r="F119" s="10">
        <v>0</v>
      </c>
      <c r="G119" s="10">
        <v>0</v>
      </c>
      <c r="H119" s="10">
        <v>0</v>
      </c>
      <c r="I119" s="10">
        <v>0</v>
      </c>
      <c r="J119" s="10">
        <v>0</v>
      </c>
      <c r="K119" s="10">
        <v>0</v>
      </c>
      <c r="L119" s="10">
        <v>0</v>
      </c>
      <c r="M119" s="10">
        <v>0</v>
      </c>
      <c r="N119" s="10">
        <v>0</v>
      </c>
      <c r="O119" s="10">
        <v>1.5401614118778138E-2</v>
      </c>
      <c r="P119" s="10">
        <v>0</v>
      </c>
      <c r="Q119" s="10">
        <v>3.0052961312215919E-2</v>
      </c>
      <c r="R119" s="10">
        <v>0</v>
      </c>
      <c r="S119" s="10">
        <v>0</v>
      </c>
      <c r="T119" s="10">
        <v>0</v>
      </c>
      <c r="U119" s="10">
        <v>4.4999999999999997E-3</v>
      </c>
    </row>
    <row r="120" spans="1:21" ht="12.75" customHeight="1">
      <c r="A120" s="279" t="s">
        <v>373</v>
      </c>
      <c r="B120" s="10">
        <v>0</v>
      </c>
      <c r="C120" s="10">
        <v>61.477876457496436</v>
      </c>
      <c r="D120" s="10">
        <v>0</v>
      </c>
      <c r="E120" s="10">
        <v>112.02988455382557</v>
      </c>
      <c r="F120" s="10">
        <v>0</v>
      </c>
      <c r="G120" s="10">
        <v>39.042423133094616</v>
      </c>
      <c r="H120" s="10">
        <v>1.3158921407752407E-2</v>
      </c>
      <c r="I120" s="10">
        <v>0.48766695509763736</v>
      </c>
      <c r="J120" s="10">
        <v>0</v>
      </c>
      <c r="K120" s="10">
        <v>0.3427270898417154</v>
      </c>
      <c r="L120" s="10">
        <v>2.6176103896343862E-3</v>
      </c>
      <c r="M120" s="10">
        <v>0.12270842893562728</v>
      </c>
      <c r="N120" s="10">
        <v>0</v>
      </c>
      <c r="O120" s="10">
        <v>0.12658292672258503</v>
      </c>
      <c r="P120" s="10">
        <v>0</v>
      </c>
      <c r="Q120" s="10">
        <v>0.21225135010772245</v>
      </c>
      <c r="R120" s="10">
        <v>0</v>
      </c>
      <c r="S120" s="10">
        <v>8.0981887178364673E-2</v>
      </c>
      <c r="T120" s="10">
        <v>0.17348045716188984</v>
      </c>
      <c r="U120" s="10">
        <v>0.44888673054960654</v>
      </c>
    </row>
    <row r="121" spans="1:21" ht="12.75" customHeight="1">
      <c r="A121" s="281"/>
      <c r="B121" s="10"/>
      <c r="C121" s="10"/>
      <c r="D121" s="10"/>
      <c r="E121" s="10"/>
      <c r="F121" s="10"/>
      <c r="G121" s="10"/>
      <c r="H121" s="10"/>
      <c r="I121" s="10"/>
      <c r="J121" s="10"/>
      <c r="K121" s="10"/>
      <c r="L121" s="10"/>
      <c r="M121" s="10"/>
      <c r="N121" s="10"/>
      <c r="O121" s="10"/>
      <c r="P121" s="10"/>
      <c r="Q121" s="10"/>
      <c r="R121" s="10"/>
      <c r="S121" s="10"/>
      <c r="T121" s="10"/>
      <c r="U121" s="10"/>
    </row>
    <row r="122" spans="1:21" ht="12.75" customHeight="1">
      <c r="A122" s="278" t="s">
        <v>374</v>
      </c>
      <c r="B122" s="337">
        <v>4.912224115664352</v>
      </c>
      <c r="C122" s="337">
        <v>31.966558454106774</v>
      </c>
      <c r="D122" s="337">
        <v>1.76024430385357</v>
      </c>
      <c r="E122" s="337">
        <v>44.361472552671614</v>
      </c>
      <c r="F122" s="337">
        <v>5.3213053846662879</v>
      </c>
      <c r="G122" s="337">
        <v>52.553951744403115</v>
      </c>
      <c r="H122" s="337">
        <v>6.2733688630468656</v>
      </c>
      <c r="I122" s="337">
        <v>61.627488361736845</v>
      </c>
      <c r="J122" s="337">
        <v>11.309813611286369</v>
      </c>
      <c r="K122" s="337">
        <v>48.38756782979538</v>
      </c>
      <c r="L122" s="337">
        <v>13.249945602143928</v>
      </c>
      <c r="M122" s="337">
        <v>43.934692546912345</v>
      </c>
      <c r="N122" s="337">
        <v>14.163854595824308</v>
      </c>
      <c r="O122" s="337">
        <v>39.024149008349958</v>
      </c>
      <c r="P122" s="337">
        <v>14.665569796297458</v>
      </c>
      <c r="Q122" s="337">
        <v>36.88713644458128</v>
      </c>
      <c r="R122" s="337">
        <v>16.767755818975424</v>
      </c>
      <c r="S122" s="337">
        <v>40.872583772543067</v>
      </c>
      <c r="T122" s="337">
        <v>15.887867966933024</v>
      </c>
      <c r="U122" s="337">
        <v>69.876605403045801</v>
      </c>
    </row>
    <row r="123" spans="1:21" ht="12.75" customHeight="1">
      <c r="A123" s="279" t="s">
        <v>375</v>
      </c>
      <c r="B123" s="10">
        <v>4.912224115664352</v>
      </c>
      <c r="C123" s="10">
        <v>31.966558454106774</v>
      </c>
      <c r="D123" s="10">
        <v>1.76024430385357</v>
      </c>
      <c r="E123" s="10">
        <v>44.361472552671614</v>
      </c>
      <c r="F123" s="10">
        <v>5.3213053846662879</v>
      </c>
      <c r="G123" s="10">
        <v>52.553951744403115</v>
      </c>
      <c r="H123" s="10">
        <v>6.2733688630468656</v>
      </c>
      <c r="I123" s="10">
        <v>61.627488361736845</v>
      </c>
      <c r="J123" s="10">
        <v>11.309813611286369</v>
      </c>
      <c r="K123" s="10">
        <v>48.38756782979538</v>
      </c>
      <c r="L123" s="10">
        <v>13.249945602143928</v>
      </c>
      <c r="M123" s="10">
        <v>43.934692546912345</v>
      </c>
      <c r="N123" s="10">
        <v>14.163854595824308</v>
      </c>
      <c r="O123" s="10">
        <v>39.024149008349958</v>
      </c>
      <c r="P123" s="10">
        <v>14.665569796297458</v>
      </c>
      <c r="Q123" s="10">
        <v>36.88713644458128</v>
      </c>
      <c r="R123" s="10">
        <v>16.767755818975424</v>
      </c>
      <c r="S123" s="10">
        <v>40.872583772543067</v>
      </c>
      <c r="T123" s="10">
        <v>15.887867966933024</v>
      </c>
      <c r="U123" s="10">
        <v>69.876605403045801</v>
      </c>
    </row>
    <row r="124" spans="1:21" ht="12.75" customHeight="1">
      <c r="A124" s="279" t="s">
        <v>376</v>
      </c>
      <c r="B124" s="10">
        <v>0</v>
      </c>
      <c r="C124" s="10">
        <v>0</v>
      </c>
      <c r="D124" s="10">
        <v>0</v>
      </c>
      <c r="E124" s="10">
        <v>0</v>
      </c>
      <c r="F124" s="10">
        <v>0</v>
      </c>
      <c r="G124" s="10">
        <v>0</v>
      </c>
      <c r="H124" s="10">
        <v>0</v>
      </c>
      <c r="I124" s="10">
        <v>0</v>
      </c>
      <c r="J124" s="10">
        <v>0</v>
      </c>
      <c r="K124" s="10">
        <v>0</v>
      </c>
      <c r="L124" s="10">
        <v>0</v>
      </c>
      <c r="M124" s="10">
        <v>0</v>
      </c>
      <c r="N124" s="10">
        <v>0</v>
      </c>
      <c r="O124" s="10">
        <v>0</v>
      </c>
      <c r="P124" s="10">
        <v>0</v>
      </c>
      <c r="Q124" s="10">
        <v>0</v>
      </c>
      <c r="R124" s="10">
        <v>0</v>
      </c>
      <c r="S124" s="10">
        <v>0</v>
      </c>
      <c r="T124" s="10">
        <v>0</v>
      </c>
      <c r="U124" s="10">
        <v>0</v>
      </c>
    </row>
    <row r="125" spans="1:21" ht="12.75" customHeight="1">
      <c r="A125" s="282" t="s">
        <v>254</v>
      </c>
      <c r="B125" s="109">
        <v>0</v>
      </c>
      <c r="C125" s="109">
        <v>0</v>
      </c>
      <c r="D125" s="109">
        <v>0</v>
      </c>
      <c r="E125" s="109">
        <v>0</v>
      </c>
      <c r="F125" s="109">
        <v>0</v>
      </c>
      <c r="G125" s="109">
        <v>0</v>
      </c>
      <c r="H125" s="109">
        <v>0</v>
      </c>
      <c r="I125" s="109">
        <v>0</v>
      </c>
      <c r="J125" s="109">
        <v>0</v>
      </c>
      <c r="K125" s="109">
        <v>0</v>
      </c>
      <c r="L125" s="109">
        <v>0</v>
      </c>
      <c r="M125" s="109">
        <v>0</v>
      </c>
      <c r="N125" s="109">
        <v>0</v>
      </c>
      <c r="O125" s="109">
        <v>0</v>
      </c>
      <c r="P125" s="109">
        <v>0</v>
      </c>
      <c r="Q125" s="109">
        <v>0</v>
      </c>
      <c r="R125" s="109">
        <v>0</v>
      </c>
      <c r="S125" s="109">
        <v>0</v>
      </c>
      <c r="T125" s="109">
        <v>0</v>
      </c>
      <c r="U125" s="109">
        <v>0</v>
      </c>
    </row>
    <row r="126" spans="1:21" ht="16.5" customHeight="1">
      <c r="A126" s="76" t="s">
        <v>271</v>
      </c>
      <c r="B126" s="33"/>
      <c r="C126" s="33"/>
      <c r="D126" s="33"/>
      <c r="E126" s="33"/>
      <c r="F126" s="33"/>
      <c r="G126" s="33"/>
      <c r="H126" s="33"/>
      <c r="I126" s="33"/>
      <c r="J126" s="33"/>
      <c r="K126" s="33"/>
      <c r="L126" s="33"/>
      <c r="M126" s="33"/>
      <c r="N126" s="33"/>
      <c r="O126" s="33"/>
    </row>
    <row r="127" spans="1:21" ht="15.75" customHeight="1">
      <c r="A127" s="338" t="s">
        <v>378</v>
      </c>
    </row>
    <row r="128" spans="1:21" ht="14.25" customHeight="1">
      <c r="A128" s="300" t="s">
        <v>398</v>
      </c>
    </row>
  </sheetData>
  <customSheetViews>
    <customSheetView guid="{CF5A155D-0946-463C-A625-7E288FCAB939}" scale="110" hiddenRows="1" topLeftCell="A2">
      <selection activeCell="L8" sqref="L8:O8"/>
      <pageMargins left="0.7" right="0.7" top="0.75" bottom="0.75" header="0.3" footer="0.3"/>
      <pageSetup paperSize="9" orientation="portrait" r:id="rId1"/>
    </customSheetView>
    <customSheetView guid="{2D94A871-EE3A-476B-9EB3-7E292F91BDEE}" scale="110" hiddenRows="1" topLeftCell="A101">
      <selection activeCell="A132" sqref="A132"/>
      <pageMargins left="0.7" right="0.7" top="0.75" bottom="0.75" header="0.3" footer="0.3"/>
      <pageSetup paperSize="9" orientation="portrait" r:id="rId2"/>
    </customSheetView>
    <customSheetView guid="{D62E2EE7-E87C-41F4-A243-332E64DD72AD}" scale="110" hiddenRows="1" topLeftCell="C2">
      <selection activeCell="Q10" sqref="Q10"/>
      <pageMargins left="0.7" right="0.7" top="0.75" bottom="0.75" header="0.3" footer="0.3"/>
      <pageSetup paperSize="9" orientation="portrait" r:id="rId3"/>
    </customSheetView>
  </customSheetViews>
  <mergeCells count="14">
    <mergeCell ref="T5:U5"/>
    <mergeCell ref="R5:S5"/>
    <mergeCell ref="A1:Q1"/>
    <mergeCell ref="A2:Q2"/>
    <mergeCell ref="A3:Q3"/>
    <mergeCell ref="A5:A6"/>
    <mergeCell ref="P5:Q5"/>
    <mergeCell ref="N5:O5"/>
    <mergeCell ref="B5:C5"/>
    <mergeCell ref="D5:E5"/>
    <mergeCell ref="F5:G5"/>
    <mergeCell ref="H5:I5"/>
    <mergeCell ref="J5:K5"/>
    <mergeCell ref="L5:M5"/>
  </mergeCells>
  <pageMargins left="0.7" right="0.7" top="0.75" bottom="0.75" header="0.3" footer="0.3"/>
  <pageSetup paperSize="9" orientation="portrait"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tabSelected="1" workbookViewId="0">
      <pane xSplit="1" ySplit="6" topLeftCell="B7" activePane="bottomRight" state="frozen"/>
      <selection pane="topRight" activeCell="B1" sqref="B1"/>
      <selection pane="bottomLeft" activeCell="A7" sqref="A7"/>
      <selection pane="bottomRight" activeCell="A59" sqref="A59"/>
    </sheetView>
  </sheetViews>
  <sheetFormatPr defaultRowHeight="12.75"/>
  <cols>
    <col min="1" max="1" width="49.7109375" style="27" customWidth="1"/>
    <col min="2" max="5" width="13.7109375" style="123" customWidth="1"/>
    <col min="6" max="11" width="13.7109375" style="27" customWidth="1"/>
    <col min="12" max="16384" width="9.140625" style="27"/>
  </cols>
  <sheetData>
    <row r="1" spans="1:22">
      <c r="A1" s="407" t="s">
        <v>399</v>
      </c>
      <c r="B1" s="407"/>
      <c r="C1" s="407"/>
      <c r="D1" s="407"/>
      <c r="E1" s="407"/>
      <c r="F1" s="407"/>
      <c r="G1" s="407"/>
    </row>
    <row r="2" spans="1:22">
      <c r="A2" s="407" t="s">
        <v>400</v>
      </c>
      <c r="B2" s="407"/>
      <c r="C2" s="407"/>
      <c r="D2" s="407"/>
      <c r="E2" s="407"/>
      <c r="F2" s="407"/>
      <c r="G2" s="407"/>
    </row>
    <row r="3" spans="1:22">
      <c r="A3" s="407" t="s">
        <v>267</v>
      </c>
      <c r="B3" s="407"/>
      <c r="C3" s="407"/>
      <c r="D3" s="407"/>
      <c r="E3" s="407"/>
      <c r="F3" s="407"/>
      <c r="G3" s="407"/>
    </row>
    <row r="5" spans="1:22" ht="16.5" customHeight="1">
      <c r="A5" s="414"/>
      <c r="B5" s="413">
        <v>2016</v>
      </c>
      <c r="C5" s="413" t="s">
        <v>401</v>
      </c>
      <c r="D5" s="413">
        <v>2017</v>
      </c>
      <c r="E5" s="413" t="s">
        <v>402</v>
      </c>
      <c r="F5" s="413">
        <v>2018</v>
      </c>
      <c r="G5" s="413" t="s">
        <v>403</v>
      </c>
      <c r="H5" s="413">
        <v>2019</v>
      </c>
      <c r="I5" s="413" t="s">
        <v>403</v>
      </c>
      <c r="J5" s="413" t="s">
        <v>426</v>
      </c>
      <c r="K5" s="413" t="s">
        <v>403</v>
      </c>
    </row>
    <row r="6" spans="1:22" ht="18" customHeight="1">
      <c r="A6" s="415"/>
      <c r="B6" s="96" t="s">
        <v>227</v>
      </c>
      <c r="C6" s="96" t="s">
        <v>228</v>
      </c>
      <c r="D6" s="96" t="s">
        <v>227</v>
      </c>
      <c r="E6" s="96" t="s">
        <v>228</v>
      </c>
      <c r="F6" s="96" t="s">
        <v>227</v>
      </c>
      <c r="G6" s="96" t="s">
        <v>228</v>
      </c>
      <c r="H6" s="96" t="s">
        <v>227</v>
      </c>
      <c r="I6" s="96" t="s">
        <v>228</v>
      </c>
      <c r="J6" s="96" t="s">
        <v>227</v>
      </c>
      <c r="K6" s="96" t="s">
        <v>228</v>
      </c>
    </row>
    <row r="7" spans="1:22" ht="17.25" customHeight="1">
      <c r="A7" s="114" t="s">
        <v>404</v>
      </c>
      <c r="B7" s="115">
        <v>956.09046115978208</v>
      </c>
      <c r="C7" s="115">
        <v>2732.8687657962482</v>
      </c>
      <c r="D7" s="115">
        <v>979.94348962951221</v>
      </c>
      <c r="E7" s="115">
        <v>3092.026219086355</v>
      </c>
      <c r="F7" s="115">
        <v>814.31304731862099</v>
      </c>
      <c r="G7" s="115">
        <v>2526.3803563467268</v>
      </c>
      <c r="H7" s="115">
        <v>801.51927479189646</v>
      </c>
      <c r="I7" s="115">
        <v>1927.945269619649</v>
      </c>
      <c r="J7" s="115">
        <v>428.67582175728757</v>
      </c>
      <c r="K7" s="115">
        <v>1585.9978093109328</v>
      </c>
    </row>
    <row r="8" spans="1:22" ht="17.25" customHeight="1">
      <c r="A8" s="116" t="s">
        <v>405</v>
      </c>
      <c r="B8" s="115">
        <f>'Table C.14'!L7-'Table C.14'!L20-'Table C.14'!L22-'Table C.14'!L38-'Table C.14'!L51-'Table C.14'!L122</f>
        <v>88.018868221456643</v>
      </c>
      <c r="C8" s="115">
        <f>'Table C.14'!M7-'Table C.14'!M20-'Table C.14'!M22-'Table C.14'!M38-'Table C.14'!M51-'Table C.14'!M122</f>
        <v>1635.2274817322925</v>
      </c>
      <c r="D8" s="115">
        <f>'Table C.14'!N7-'Table C.14'!N20-'Table C.14'!N22-'Table C.14'!N38-'Table C.14'!N51-'Table C.14'!N122</f>
        <v>97.120014734336493</v>
      </c>
      <c r="E8" s="115"/>
      <c r="F8" s="115"/>
      <c r="G8" s="115"/>
      <c r="H8" s="115"/>
      <c r="I8" s="115"/>
      <c r="J8" s="115"/>
      <c r="K8" s="115"/>
      <c r="L8" s="126"/>
      <c r="M8" s="126"/>
      <c r="N8" s="126"/>
      <c r="O8" s="126"/>
      <c r="P8" s="126"/>
      <c r="Q8" s="126"/>
      <c r="R8" s="126"/>
      <c r="S8" s="126"/>
      <c r="T8" s="126"/>
      <c r="U8" s="126"/>
      <c r="V8" s="126"/>
    </row>
    <row r="9" spans="1:22" s="118" customFormat="1" ht="13.5" customHeight="1">
      <c r="A9" s="114" t="s">
        <v>406</v>
      </c>
      <c r="B9" s="302">
        <v>1.7915718661090092</v>
      </c>
      <c r="C9" s="302">
        <v>59.177154668217554</v>
      </c>
      <c r="D9" s="302">
        <v>0.67539934679583924</v>
      </c>
      <c r="E9" s="302">
        <v>173.34932648063437</v>
      </c>
      <c r="F9" s="302">
        <v>0.30076454803054337</v>
      </c>
      <c r="G9" s="302">
        <v>90.361494428968939</v>
      </c>
      <c r="H9" s="302">
        <v>6.2165764564239218E-3</v>
      </c>
      <c r="I9" s="302">
        <v>8.2012796850330272</v>
      </c>
      <c r="J9" s="302">
        <v>4.0000539051454325E-3</v>
      </c>
      <c r="K9" s="302">
        <v>23.257944351611467</v>
      </c>
      <c r="L9" s="117"/>
      <c r="M9" s="117"/>
      <c r="N9" s="117"/>
      <c r="O9" s="117"/>
      <c r="P9" s="117"/>
      <c r="Q9" s="117"/>
      <c r="R9" s="117"/>
      <c r="S9" s="117"/>
      <c r="T9" s="117"/>
      <c r="U9" s="117"/>
      <c r="V9" s="117"/>
    </row>
    <row r="10" spans="1:22" ht="13.5" customHeight="1">
      <c r="A10" s="119" t="s">
        <v>407</v>
      </c>
      <c r="B10" s="303">
        <v>0</v>
      </c>
      <c r="C10" s="303">
        <v>57.01890951716311</v>
      </c>
      <c r="D10" s="303">
        <v>0</v>
      </c>
      <c r="E10" s="303">
        <v>2.9363644469218171</v>
      </c>
      <c r="F10" s="303">
        <v>2.6351779391451141E-2</v>
      </c>
      <c r="G10" s="303">
        <v>13.341315796092911</v>
      </c>
      <c r="H10" s="303">
        <v>4.4400083827358266E-4</v>
      </c>
      <c r="I10" s="303">
        <v>3.9773489296601845</v>
      </c>
      <c r="J10" s="303">
        <v>0</v>
      </c>
      <c r="K10" s="303">
        <v>3.0401357732760768</v>
      </c>
    </row>
    <row r="11" spans="1:22" ht="13.5" customHeight="1">
      <c r="A11" s="119" t="s">
        <v>408</v>
      </c>
      <c r="B11" s="303">
        <v>0</v>
      </c>
      <c r="C11" s="303">
        <v>0</v>
      </c>
      <c r="D11" s="303">
        <v>0</v>
      </c>
      <c r="E11" s="303">
        <v>0</v>
      </c>
      <c r="F11" s="303">
        <v>0</v>
      </c>
      <c r="G11" s="303">
        <v>0.85159918610135832</v>
      </c>
      <c r="H11" s="303">
        <v>0</v>
      </c>
      <c r="I11" s="303">
        <v>0.29218113513407107</v>
      </c>
      <c r="J11" s="303">
        <v>0</v>
      </c>
      <c r="K11" s="303">
        <v>0</v>
      </c>
      <c r="L11" s="127"/>
      <c r="M11" s="127"/>
      <c r="N11" s="127"/>
      <c r="O11" s="127"/>
      <c r="P11" s="127"/>
      <c r="Q11" s="127"/>
      <c r="R11" s="127"/>
    </row>
    <row r="12" spans="1:22" ht="13.5" customHeight="1">
      <c r="A12" s="119" t="s">
        <v>37</v>
      </c>
      <c r="B12" s="303">
        <v>0</v>
      </c>
      <c r="C12" s="303">
        <v>0</v>
      </c>
      <c r="D12" s="303">
        <v>0</v>
      </c>
      <c r="E12" s="303">
        <v>5.006928225832017E-2</v>
      </c>
      <c r="F12" s="303">
        <v>0</v>
      </c>
      <c r="G12" s="303">
        <v>0</v>
      </c>
      <c r="H12" s="303">
        <v>0</v>
      </c>
      <c r="I12" s="303">
        <v>0</v>
      </c>
      <c r="J12" s="303">
        <v>0</v>
      </c>
      <c r="K12" s="303">
        <v>8.885500123579828E-3</v>
      </c>
    </row>
    <row r="13" spans="1:22" ht="13.5" customHeight="1">
      <c r="A13" s="119" t="s">
        <v>38</v>
      </c>
      <c r="B13" s="303">
        <v>1.4484202537151045</v>
      </c>
      <c r="C13" s="303">
        <v>0.83716724740597737</v>
      </c>
      <c r="D13" s="303">
        <v>0.15598425566305166</v>
      </c>
      <c r="E13" s="303">
        <v>0</v>
      </c>
      <c r="F13" s="303">
        <v>1.435824953128159E-2</v>
      </c>
      <c r="G13" s="303">
        <v>0</v>
      </c>
      <c r="H13" s="303">
        <v>5.7725756181503394E-3</v>
      </c>
      <c r="I13" s="303">
        <v>0</v>
      </c>
      <c r="J13" s="303">
        <v>4.0000539051454325E-3</v>
      </c>
      <c r="K13" s="303">
        <v>0</v>
      </c>
    </row>
    <row r="14" spans="1:22" ht="13.5" customHeight="1">
      <c r="A14" s="119" t="s">
        <v>409</v>
      </c>
      <c r="B14" s="303">
        <v>0</v>
      </c>
      <c r="C14" s="303">
        <v>0.21818730510009055</v>
      </c>
      <c r="D14" s="303">
        <v>0</v>
      </c>
      <c r="E14" s="303">
        <v>4.3021460976745143</v>
      </c>
      <c r="F14" s="303">
        <v>0</v>
      </c>
      <c r="G14" s="303">
        <v>0</v>
      </c>
      <c r="H14" s="303">
        <v>0</v>
      </c>
      <c r="I14" s="303">
        <v>0</v>
      </c>
      <c r="J14" s="303">
        <v>0</v>
      </c>
      <c r="K14" s="303">
        <v>5.483159951641157E-3</v>
      </c>
    </row>
    <row r="15" spans="1:22" ht="13.5" customHeight="1">
      <c r="A15" s="119" t="s">
        <v>53</v>
      </c>
      <c r="B15" s="303">
        <v>0.34315161239390474</v>
      </c>
      <c r="C15" s="303">
        <v>1.102890598548367</v>
      </c>
      <c r="D15" s="303">
        <v>0.5194150911327875</v>
      </c>
      <c r="E15" s="303">
        <v>166.06074665377972</v>
      </c>
      <c r="F15" s="303">
        <v>0.26005451910781063</v>
      </c>
      <c r="G15" s="303">
        <v>76.168579446774672</v>
      </c>
      <c r="H15" s="303">
        <v>0</v>
      </c>
      <c r="I15" s="303">
        <v>3.9317496202387701</v>
      </c>
      <c r="J15" s="303">
        <v>0</v>
      </c>
      <c r="K15" s="303">
        <v>20.203439918260173</v>
      </c>
    </row>
    <row r="16" spans="1:22" s="118" customFormat="1" ht="13.5" customHeight="1">
      <c r="A16" s="114" t="s">
        <v>410</v>
      </c>
      <c r="B16" s="302">
        <v>0.57619744575110499</v>
      </c>
      <c r="C16" s="302">
        <v>49.189763696660876</v>
      </c>
      <c r="D16" s="302">
        <v>0.52238016678169652</v>
      </c>
      <c r="E16" s="302">
        <v>52.796663571493042</v>
      </c>
      <c r="F16" s="302">
        <v>0.69105928175793918</v>
      </c>
      <c r="G16" s="302">
        <v>82.730370599887451</v>
      </c>
      <c r="H16" s="302">
        <v>0.95286035769276312</v>
      </c>
      <c r="I16" s="302">
        <v>41.402756504019024</v>
      </c>
      <c r="J16" s="302">
        <v>0</v>
      </c>
      <c r="K16" s="302">
        <v>77.430865944182671</v>
      </c>
    </row>
    <row r="17" spans="1:11" ht="13.5" customHeight="1">
      <c r="A17" s="119" t="s">
        <v>407</v>
      </c>
      <c r="B17" s="303">
        <v>2.1121909199382752E-3</v>
      </c>
      <c r="C17" s="303">
        <v>27.396081217527346</v>
      </c>
      <c r="D17" s="303">
        <v>0.13977439380956364</v>
      </c>
      <c r="E17" s="303">
        <v>25.785169564323176</v>
      </c>
      <c r="F17" s="303">
        <v>0</v>
      </c>
      <c r="G17" s="303">
        <v>44.751156797626329</v>
      </c>
      <c r="H17" s="303">
        <v>0</v>
      </c>
      <c r="I17" s="303">
        <v>26.229011999028319</v>
      </c>
      <c r="J17" s="303">
        <v>0</v>
      </c>
      <c r="K17" s="303">
        <v>28.190645231943435</v>
      </c>
    </row>
    <row r="18" spans="1:11" ht="13.5" customHeight="1">
      <c r="A18" s="119" t="s">
        <v>408</v>
      </c>
      <c r="B18" s="303">
        <v>0</v>
      </c>
      <c r="C18" s="303">
        <v>4.1890342884469401E-4</v>
      </c>
      <c r="D18" s="303">
        <v>0</v>
      </c>
      <c r="E18" s="303">
        <v>3.5534018508521966E-4</v>
      </c>
      <c r="F18" s="303">
        <v>0</v>
      </c>
      <c r="G18" s="303">
        <v>2.9600329344431331E-4</v>
      </c>
      <c r="H18" s="303">
        <v>0</v>
      </c>
      <c r="I18" s="303">
        <v>1.4800172742605001E-3</v>
      </c>
      <c r="J18" s="303">
        <v>0</v>
      </c>
      <c r="K18" s="303">
        <v>1.333320691477888E-3</v>
      </c>
    </row>
    <row r="19" spans="1:11" ht="13.5" customHeight="1">
      <c r="A19" s="119" t="s">
        <v>37</v>
      </c>
      <c r="B19" s="303">
        <v>0</v>
      </c>
      <c r="C19" s="303">
        <v>7.0806437197791137E-4</v>
      </c>
      <c r="D19" s="303">
        <v>0</v>
      </c>
      <c r="E19" s="303">
        <v>0.2668718602782072</v>
      </c>
      <c r="F19" s="303">
        <v>0</v>
      </c>
      <c r="G19" s="303">
        <v>0.58003158893567619</v>
      </c>
      <c r="H19" s="303">
        <v>0</v>
      </c>
      <c r="I19" s="303">
        <v>7.4004483716831192E-4</v>
      </c>
      <c r="J19" s="303">
        <v>0</v>
      </c>
      <c r="K19" s="303">
        <v>7.7626893094300042E-2</v>
      </c>
    </row>
    <row r="20" spans="1:11" ht="13.5" customHeight="1">
      <c r="A20" s="119" t="s">
        <v>38</v>
      </c>
      <c r="B20" s="303">
        <v>0.26075761888946453</v>
      </c>
      <c r="C20" s="303">
        <v>0.45076856358886253</v>
      </c>
      <c r="D20" s="303">
        <v>0.2108853154566345</v>
      </c>
      <c r="E20" s="303">
        <v>0.82745771178902361</v>
      </c>
      <c r="F20" s="303">
        <v>5.3137298638871067E-2</v>
      </c>
      <c r="G20" s="303">
        <v>0.7025324993979799</v>
      </c>
      <c r="H20" s="303">
        <v>0.95286035769276312</v>
      </c>
      <c r="I20" s="303">
        <v>1.2162610641415517</v>
      </c>
      <c r="J20" s="303">
        <v>0</v>
      </c>
      <c r="K20" s="303">
        <v>1.1507190675090158</v>
      </c>
    </row>
    <row r="21" spans="1:11" ht="13.5" customHeight="1">
      <c r="A21" s="119" t="s">
        <v>409</v>
      </c>
      <c r="B21" s="303">
        <v>0</v>
      </c>
      <c r="C21" s="303">
        <v>13.160624550703591</v>
      </c>
      <c r="D21" s="303">
        <v>1.7324439283221152E-2</v>
      </c>
      <c r="E21" s="303">
        <v>1.1403818672930698E-3</v>
      </c>
      <c r="F21" s="303">
        <v>1.1841180755180183E-3</v>
      </c>
      <c r="G21" s="303">
        <v>1.7198288254384846</v>
      </c>
      <c r="H21" s="303">
        <v>0</v>
      </c>
      <c r="I21" s="303">
        <v>1.3193579431106393</v>
      </c>
      <c r="J21" s="303">
        <v>0</v>
      </c>
      <c r="K21" s="303">
        <v>1.1849341862365278E-3</v>
      </c>
    </row>
    <row r="22" spans="1:11" ht="13.5" customHeight="1">
      <c r="A22" s="119" t="s">
        <v>53</v>
      </c>
      <c r="B22" s="303">
        <v>0.31332763594170226</v>
      </c>
      <c r="C22" s="303">
        <v>8.1811623970402536</v>
      </c>
      <c r="D22" s="303">
        <v>0.15439601823227728</v>
      </c>
      <c r="E22" s="303">
        <v>25.915668713050255</v>
      </c>
      <c r="F22" s="303">
        <v>0.63673786504355012</v>
      </c>
      <c r="G22" s="303">
        <v>34.976524885195538</v>
      </c>
      <c r="H22" s="303">
        <v>0</v>
      </c>
      <c r="I22" s="303">
        <v>12.635905435627075</v>
      </c>
      <c r="J22" s="303">
        <v>0</v>
      </c>
      <c r="K22" s="303">
        <v>48.009356496758201</v>
      </c>
    </row>
    <row r="23" spans="1:11" s="118" customFormat="1" ht="13.5" customHeight="1">
      <c r="A23" s="114" t="s">
        <v>411</v>
      </c>
      <c r="B23" s="302">
        <v>1.7201821564006239</v>
      </c>
      <c r="C23" s="302">
        <v>53.969386977025295</v>
      </c>
      <c r="D23" s="302">
        <v>1.9223120872225059</v>
      </c>
      <c r="E23" s="302">
        <v>54.189714322354867</v>
      </c>
      <c r="F23" s="302">
        <v>0.88150208612022452</v>
      </c>
      <c r="G23" s="302">
        <v>69.012270005553376</v>
      </c>
      <c r="H23" s="302">
        <v>1.9577522538290411</v>
      </c>
      <c r="I23" s="302">
        <v>49.016450614734531</v>
      </c>
      <c r="J23" s="302">
        <v>0.574951120793047</v>
      </c>
      <c r="K23" s="302">
        <v>31.913077385759216</v>
      </c>
    </row>
    <row r="24" spans="1:11" ht="13.5" customHeight="1">
      <c r="A24" s="119" t="s">
        <v>407</v>
      </c>
      <c r="B24" s="303">
        <v>4.6193124522959749E-4</v>
      </c>
      <c r="C24" s="303">
        <v>15.057828008833425</v>
      </c>
      <c r="D24" s="303">
        <v>0.12162841808037507</v>
      </c>
      <c r="E24" s="303">
        <v>14.663840929961349</v>
      </c>
      <c r="F24" s="303">
        <v>0</v>
      </c>
      <c r="G24" s="303">
        <v>16.86177392462578</v>
      </c>
      <c r="H24" s="303">
        <v>0</v>
      </c>
      <c r="I24" s="303">
        <v>17.680367168787903</v>
      </c>
      <c r="J24" s="303">
        <v>0</v>
      </c>
      <c r="K24" s="303">
        <v>7.8656525565684134</v>
      </c>
    </row>
    <row r="25" spans="1:11" ht="13.5" customHeight="1">
      <c r="A25" s="119" t="s">
        <v>408</v>
      </c>
      <c r="B25" s="303">
        <v>0.91952734010362958</v>
      </c>
      <c r="C25" s="303">
        <v>6.4579537432334391</v>
      </c>
      <c r="D25" s="303">
        <v>0.938995062211752</v>
      </c>
      <c r="E25" s="303">
        <v>4.172909276656072</v>
      </c>
      <c r="F25" s="303">
        <v>0</v>
      </c>
      <c r="G25" s="303">
        <v>10.634163980527541</v>
      </c>
      <c r="H25" s="303">
        <v>0</v>
      </c>
      <c r="I25" s="303">
        <v>7.0438801541045555</v>
      </c>
      <c r="J25" s="303">
        <v>0</v>
      </c>
      <c r="K25" s="303">
        <v>5.2656239204126507</v>
      </c>
    </row>
    <row r="26" spans="1:11" ht="13.5" customHeight="1">
      <c r="A26" s="119" t="s">
        <v>37</v>
      </c>
      <c r="B26" s="303">
        <v>0</v>
      </c>
      <c r="C26" s="303">
        <v>3.8652920354986034E-2</v>
      </c>
      <c r="D26" s="303">
        <v>0</v>
      </c>
      <c r="E26" s="303">
        <v>0</v>
      </c>
      <c r="F26" s="303">
        <v>0</v>
      </c>
      <c r="G26" s="303">
        <v>0</v>
      </c>
      <c r="H26" s="303">
        <v>0</v>
      </c>
      <c r="I26" s="303">
        <v>1.5245499789839446E-2</v>
      </c>
      <c r="J26" s="303">
        <v>0</v>
      </c>
      <c r="K26" s="303">
        <v>2.9615287055794755E-4</v>
      </c>
    </row>
    <row r="27" spans="1:11" ht="13.5" customHeight="1">
      <c r="A27" s="119" t="s">
        <v>38</v>
      </c>
      <c r="B27" s="303">
        <v>2.4020424751939072E-2</v>
      </c>
      <c r="C27" s="303">
        <v>0.23812589223210789</v>
      </c>
      <c r="D27" s="303">
        <v>0.86168860693037874</v>
      </c>
      <c r="E27" s="303">
        <v>9.8568428557757021E-2</v>
      </c>
      <c r="F27" s="303">
        <v>0.88150208612022452</v>
      </c>
      <c r="G27" s="303">
        <v>4.5494284478173226</v>
      </c>
      <c r="H27" s="303">
        <v>1.0777333032190681</v>
      </c>
      <c r="I27" s="303">
        <v>0.93485038310418855</v>
      </c>
      <c r="J27" s="303">
        <v>0.574951120793047</v>
      </c>
      <c r="K27" s="303">
        <v>8.8845861167384261E-4</v>
      </c>
    </row>
    <row r="28" spans="1:11" ht="13.5" customHeight="1">
      <c r="A28" s="119" t="s">
        <v>409</v>
      </c>
      <c r="B28" s="303">
        <v>0</v>
      </c>
      <c r="C28" s="303">
        <v>12.741177646355473</v>
      </c>
      <c r="D28" s="303">
        <v>0</v>
      </c>
      <c r="E28" s="303">
        <v>13.885821359927743</v>
      </c>
      <c r="F28" s="303">
        <v>0</v>
      </c>
      <c r="G28" s="303">
        <v>9.861401605237349</v>
      </c>
      <c r="H28" s="303">
        <v>0</v>
      </c>
      <c r="I28" s="303">
        <v>2.0178358195991257</v>
      </c>
      <c r="J28" s="303">
        <v>0</v>
      </c>
      <c r="K28" s="303">
        <v>1.2249106685597539</v>
      </c>
    </row>
    <row r="29" spans="1:11" ht="13.5" customHeight="1">
      <c r="A29" s="119" t="s">
        <v>53</v>
      </c>
      <c r="B29" s="303">
        <v>0.77617246029982567</v>
      </c>
      <c r="C29" s="303">
        <v>19.435648766015866</v>
      </c>
      <c r="D29" s="303">
        <v>0</v>
      </c>
      <c r="E29" s="303">
        <v>21.368574327251942</v>
      </c>
      <c r="F29" s="303">
        <v>0</v>
      </c>
      <c r="G29" s="303">
        <v>27.105502047345393</v>
      </c>
      <c r="H29" s="303">
        <v>0.88001895060997282</v>
      </c>
      <c r="I29" s="303">
        <v>21.324271589348914</v>
      </c>
      <c r="J29" s="303">
        <v>0</v>
      </c>
      <c r="K29" s="303">
        <v>17.555705628736167</v>
      </c>
    </row>
    <row r="30" spans="1:11" s="118" customFormat="1" ht="13.5" customHeight="1">
      <c r="A30" s="114" t="s">
        <v>412</v>
      </c>
      <c r="B30" s="302">
        <v>12.043713495385422</v>
      </c>
      <c r="C30" s="302">
        <v>44.694255590770041</v>
      </c>
      <c r="D30" s="302">
        <v>14.327344665339229</v>
      </c>
      <c r="E30" s="302">
        <v>47.434214317656895</v>
      </c>
      <c r="F30" s="302">
        <v>13.358558985516982</v>
      </c>
      <c r="G30" s="302">
        <v>49.189344138906307</v>
      </c>
      <c r="H30" s="302">
        <v>15.931551358608949</v>
      </c>
      <c r="I30" s="302">
        <v>47.689272183613966</v>
      </c>
      <c r="J30" s="302">
        <v>13.81445844250684</v>
      </c>
      <c r="K30" s="302">
        <v>59.556585661894651</v>
      </c>
    </row>
    <row r="31" spans="1:11" ht="13.5" customHeight="1">
      <c r="A31" s="119" t="s">
        <v>407</v>
      </c>
      <c r="B31" s="303">
        <v>0.22719111036405149</v>
      </c>
      <c r="C31" s="303">
        <v>30.154511295628787</v>
      </c>
      <c r="D31" s="303">
        <v>4.9621599654219674E-2</v>
      </c>
      <c r="E31" s="303">
        <v>26.156369015131887</v>
      </c>
      <c r="F31" s="303">
        <v>1.6273696351170978E-2</v>
      </c>
      <c r="G31" s="303">
        <v>24.038277978175909</v>
      </c>
      <c r="H31" s="303">
        <v>0.10909190711881162</v>
      </c>
      <c r="I31" s="303">
        <v>19.816863808263506</v>
      </c>
      <c r="J31" s="303">
        <v>0.1161711495956161</v>
      </c>
      <c r="K31" s="303">
        <v>24.617980875973668</v>
      </c>
    </row>
    <row r="32" spans="1:11" ht="13.5" customHeight="1">
      <c r="A32" s="119" t="s">
        <v>408</v>
      </c>
      <c r="B32" s="303">
        <v>0</v>
      </c>
      <c r="C32" s="303">
        <v>0.60557832529568456</v>
      </c>
      <c r="D32" s="303">
        <v>0</v>
      </c>
      <c r="E32" s="303">
        <v>2.4204486150293203</v>
      </c>
      <c r="F32" s="303">
        <v>0</v>
      </c>
      <c r="G32" s="303">
        <v>5.3128303389318985</v>
      </c>
      <c r="H32" s="303">
        <v>0</v>
      </c>
      <c r="I32" s="303">
        <v>1.4921235169733604</v>
      </c>
      <c r="J32" s="303">
        <v>0</v>
      </c>
      <c r="K32" s="303">
        <v>1.6248158584319488</v>
      </c>
    </row>
    <row r="33" spans="1:11" ht="13.5" customHeight="1">
      <c r="A33" s="119" t="s">
        <v>37</v>
      </c>
      <c r="B33" s="303">
        <v>0</v>
      </c>
      <c r="C33" s="303">
        <v>0.57683587483453369</v>
      </c>
      <c r="D33" s="303">
        <v>0</v>
      </c>
      <c r="E33" s="303">
        <v>0.65964892667665054</v>
      </c>
      <c r="F33" s="303">
        <v>0</v>
      </c>
      <c r="G33" s="303">
        <v>0.44979760228392501</v>
      </c>
      <c r="H33" s="303">
        <v>0</v>
      </c>
      <c r="I33" s="303">
        <v>2.4344768277145556</v>
      </c>
      <c r="J33" s="303">
        <v>0</v>
      </c>
      <c r="K33" s="303">
        <v>0.33239134216510907</v>
      </c>
    </row>
    <row r="34" spans="1:11" ht="13.5" customHeight="1">
      <c r="A34" s="119" t="s">
        <v>38</v>
      </c>
      <c r="B34" s="303">
        <v>0.33462598812237099</v>
      </c>
      <c r="C34" s="303">
        <v>3.8608138728877939</v>
      </c>
      <c r="D34" s="303">
        <v>0.89744592074291507</v>
      </c>
      <c r="E34" s="303">
        <v>3.9189133671603784</v>
      </c>
      <c r="F34" s="303">
        <v>1.9821267334351338</v>
      </c>
      <c r="G34" s="303">
        <v>3.1729542771074843</v>
      </c>
      <c r="H34" s="303">
        <v>1.9240151995096353</v>
      </c>
      <c r="I34" s="303">
        <v>5.2386351775961906</v>
      </c>
      <c r="J34" s="303">
        <v>2.0799072208658882</v>
      </c>
      <c r="K34" s="303">
        <v>3.3250667188948255</v>
      </c>
    </row>
    <row r="35" spans="1:11" ht="13.5" customHeight="1">
      <c r="A35" s="119" t="s">
        <v>409</v>
      </c>
      <c r="B35" s="303">
        <v>0</v>
      </c>
      <c r="C35" s="303">
        <v>0.66599832670329717</v>
      </c>
      <c r="D35" s="303">
        <v>0</v>
      </c>
      <c r="E35" s="303">
        <v>3.2526091411457507</v>
      </c>
      <c r="F35" s="303">
        <v>0</v>
      </c>
      <c r="G35" s="303">
        <v>4.5068520777539209</v>
      </c>
      <c r="H35" s="303">
        <v>0</v>
      </c>
      <c r="I35" s="303">
        <v>0.56814137448897306</v>
      </c>
      <c r="J35" s="303">
        <v>0</v>
      </c>
      <c r="K35" s="303">
        <v>0.36675426201245392</v>
      </c>
    </row>
    <row r="36" spans="1:11" ht="13.5" customHeight="1">
      <c r="A36" s="119" t="s">
        <v>53</v>
      </c>
      <c r="B36" s="303">
        <v>11.481896396899</v>
      </c>
      <c r="C36" s="303">
        <v>8.830517895419943</v>
      </c>
      <c r="D36" s="303">
        <v>13.380277144942093</v>
      </c>
      <c r="E36" s="303">
        <v>11.02622525251291</v>
      </c>
      <c r="F36" s="303">
        <v>11.360158555730678</v>
      </c>
      <c r="G36" s="303">
        <v>11.708631864653166</v>
      </c>
      <c r="H36" s="303">
        <v>13.898444251980502</v>
      </c>
      <c r="I36" s="303">
        <v>18.13903147857738</v>
      </c>
      <c r="J36" s="303">
        <v>11.618380072045337</v>
      </c>
      <c r="K36" s="303">
        <v>29.289576604416641</v>
      </c>
    </row>
    <row r="37" spans="1:11" s="118" customFormat="1" ht="13.5" customHeight="1">
      <c r="A37" s="114" t="s">
        <v>413</v>
      </c>
      <c r="B37" s="302">
        <v>71.908711827300763</v>
      </c>
      <c r="C37" s="302">
        <v>1427.9120782510986</v>
      </c>
      <c r="D37" s="302">
        <v>79.672578468197116</v>
      </c>
      <c r="E37" s="302">
        <v>1750.2137471685405</v>
      </c>
      <c r="F37" s="302">
        <v>72.620600910538684</v>
      </c>
      <c r="G37" s="302">
        <v>1204.8799040495087</v>
      </c>
      <c r="H37" s="302">
        <v>69.564944124491745</v>
      </c>
      <c r="I37" s="302">
        <v>789.90589983044174</v>
      </c>
      <c r="J37" s="302">
        <v>47.031868633246368</v>
      </c>
      <c r="K37" s="302">
        <v>466.49659329332559</v>
      </c>
    </row>
    <row r="38" spans="1:11" ht="13.5" customHeight="1">
      <c r="A38" s="119" t="s">
        <v>407</v>
      </c>
      <c r="B38" s="303">
        <v>5.1726587564449638</v>
      </c>
      <c r="C38" s="303">
        <v>1071.3370209768918</v>
      </c>
      <c r="D38" s="303">
        <v>9.5137086539902285</v>
      </c>
      <c r="E38" s="303">
        <v>932.03010503648818</v>
      </c>
      <c r="F38" s="303">
        <v>7.2041474404424068</v>
      </c>
      <c r="G38" s="303">
        <v>772.15804275091773</v>
      </c>
      <c r="H38" s="303">
        <v>4.2531492728642508</v>
      </c>
      <c r="I38" s="303">
        <v>501.92652446748139</v>
      </c>
      <c r="J38" s="303">
        <v>6.8147410777324708</v>
      </c>
      <c r="K38" s="303">
        <v>269.32493698580868</v>
      </c>
    </row>
    <row r="39" spans="1:11" ht="13.5" customHeight="1">
      <c r="A39" s="119" t="s">
        <v>408</v>
      </c>
      <c r="B39" s="303">
        <v>0.62380828486479933</v>
      </c>
      <c r="C39" s="303">
        <v>103.70612675310302</v>
      </c>
      <c r="D39" s="303">
        <v>0.77131441462208561</v>
      </c>
      <c r="E39" s="303">
        <v>76.174804000583407</v>
      </c>
      <c r="F39" s="303">
        <v>0.75220814668302305</v>
      </c>
      <c r="G39" s="303">
        <v>89.016126467629803</v>
      </c>
      <c r="H39" s="303">
        <v>1.9308120002419784</v>
      </c>
      <c r="I39" s="303">
        <v>24.993769107650461</v>
      </c>
      <c r="J39" s="303">
        <v>0.39804344963068472</v>
      </c>
      <c r="K39" s="303">
        <v>25.646673072053858</v>
      </c>
    </row>
    <row r="40" spans="1:11" ht="13.5" customHeight="1">
      <c r="A40" s="119" t="s">
        <v>37</v>
      </c>
      <c r="B40" s="303">
        <v>0.26792796326252999</v>
      </c>
      <c r="C40" s="303">
        <v>8.8346933965309233</v>
      </c>
      <c r="D40" s="303">
        <v>0.75232776119408395</v>
      </c>
      <c r="E40" s="303">
        <v>8.616123485266737</v>
      </c>
      <c r="F40" s="303">
        <v>1.2424425842804088</v>
      </c>
      <c r="G40" s="303">
        <v>15.602375257816938</v>
      </c>
      <c r="H40" s="303">
        <v>0</v>
      </c>
      <c r="I40" s="303">
        <v>19.753845015118618</v>
      </c>
      <c r="J40" s="303">
        <v>0.28858985633321399</v>
      </c>
      <c r="K40" s="303">
        <v>4.4885858595599739</v>
      </c>
    </row>
    <row r="41" spans="1:11" ht="13.5" customHeight="1">
      <c r="A41" s="119" t="s">
        <v>38</v>
      </c>
      <c r="B41" s="303">
        <v>5.0408733297908874</v>
      </c>
      <c r="C41" s="303">
        <v>44.459369915968423</v>
      </c>
      <c r="D41" s="303">
        <v>16.199425395948161</v>
      </c>
      <c r="E41" s="303">
        <v>70.76449696885075</v>
      </c>
      <c r="F41" s="303">
        <v>13.085076332038195</v>
      </c>
      <c r="G41" s="303">
        <v>122.10809004218449</v>
      </c>
      <c r="H41" s="303">
        <v>15.349733980822155</v>
      </c>
      <c r="I41" s="303">
        <v>67.965150678919073</v>
      </c>
      <c r="J41" s="303">
        <v>9.3606380205922086</v>
      </c>
      <c r="K41" s="303">
        <v>23.944947901399281</v>
      </c>
    </row>
    <row r="42" spans="1:11" ht="13.5" customHeight="1">
      <c r="A42" s="119" t="s">
        <v>409</v>
      </c>
      <c r="B42" s="303">
        <v>5.1869007333919992</v>
      </c>
      <c r="C42" s="303">
        <v>116.37551625425164</v>
      </c>
      <c r="D42" s="303">
        <v>9.3954666714000989</v>
      </c>
      <c r="E42" s="303">
        <v>605.30669548945741</v>
      </c>
      <c r="F42" s="303">
        <v>5.7402897444740653</v>
      </c>
      <c r="G42" s="303">
        <v>152.27269315231982</v>
      </c>
      <c r="H42" s="303">
        <v>7.3679184438443732</v>
      </c>
      <c r="I42" s="303">
        <v>80.434535695671116</v>
      </c>
      <c r="J42" s="303">
        <v>2.492132158206986</v>
      </c>
      <c r="K42" s="303">
        <v>45.139073090478391</v>
      </c>
    </row>
    <row r="43" spans="1:11" ht="13.5" customHeight="1">
      <c r="A43" s="119" t="s">
        <v>53</v>
      </c>
      <c r="B43" s="303">
        <v>55.616542759545581</v>
      </c>
      <c r="C43" s="303">
        <v>83.199350954352809</v>
      </c>
      <c r="D43" s="303">
        <v>43.040335571042476</v>
      </c>
      <c r="E43" s="303">
        <v>57.321522187894018</v>
      </c>
      <c r="F43" s="303">
        <v>44.59643666262059</v>
      </c>
      <c r="G43" s="303">
        <v>53.722576378639815</v>
      </c>
      <c r="H43" s="303">
        <v>40.663330426718993</v>
      </c>
      <c r="I43" s="303">
        <v>94.832074865601072</v>
      </c>
      <c r="J43" s="303">
        <v>27.677724070750806</v>
      </c>
      <c r="K43" s="303">
        <v>97.95237638402547</v>
      </c>
    </row>
    <row r="44" spans="1:11" ht="13.5" customHeight="1">
      <c r="A44" s="114" t="s">
        <v>414</v>
      </c>
      <c r="B44" s="302">
        <v>2.6176103896343862E-3</v>
      </c>
      <c r="C44" s="302">
        <v>0.27396536872019073</v>
      </c>
      <c r="D44" s="302">
        <v>0</v>
      </c>
      <c r="E44" s="302">
        <v>0.40827496716767064</v>
      </c>
      <c r="F44" s="302">
        <v>0</v>
      </c>
      <c r="G44" s="302">
        <v>0.71012842989948111</v>
      </c>
      <c r="H44" s="302">
        <v>0</v>
      </c>
      <c r="I44" s="302">
        <v>0.74827850212226865</v>
      </c>
      <c r="J44" s="302">
        <v>0.17348045716188984</v>
      </c>
      <c r="K44" s="302">
        <v>14.329814019658569</v>
      </c>
    </row>
    <row r="45" spans="1:11" ht="13.5" customHeight="1">
      <c r="A45" s="119" t="s">
        <v>407</v>
      </c>
      <c r="B45" s="303">
        <v>0</v>
      </c>
      <c r="C45" s="303">
        <v>0.20103630232200015</v>
      </c>
      <c r="D45" s="303">
        <v>0</v>
      </c>
      <c r="E45" s="303">
        <v>0.35925379974582483</v>
      </c>
      <c r="F45" s="303">
        <v>0</v>
      </c>
      <c r="G45" s="303">
        <v>0.29816344689632934</v>
      </c>
      <c r="H45" s="303">
        <v>0</v>
      </c>
      <c r="I45" s="303">
        <v>0.24929266051351598</v>
      </c>
      <c r="J45" s="303">
        <v>2.3405666719304725E-2</v>
      </c>
      <c r="K45" s="303">
        <v>0.25387637176320244</v>
      </c>
    </row>
    <row r="46" spans="1:11" ht="13.5" customHeight="1">
      <c r="A46" s="119" t="s">
        <v>408</v>
      </c>
      <c r="B46" s="303">
        <v>0</v>
      </c>
      <c r="C46" s="303">
        <v>0</v>
      </c>
      <c r="D46" s="303">
        <v>0</v>
      </c>
      <c r="E46" s="303">
        <v>2.3681890524246477E-3</v>
      </c>
      <c r="F46" s="303">
        <v>0</v>
      </c>
      <c r="G46" s="303">
        <v>6.2161390630329433E-3</v>
      </c>
      <c r="H46" s="303">
        <v>0</v>
      </c>
      <c r="I46" s="303">
        <v>4.5880086621603536E-3</v>
      </c>
      <c r="J46" s="303">
        <v>0</v>
      </c>
      <c r="K46" s="303">
        <v>1.9259076654680608E-3</v>
      </c>
    </row>
    <row r="47" spans="1:11" ht="13.5" customHeight="1">
      <c r="A47" s="119" t="s">
        <v>37</v>
      </c>
      <c r="B47" s="303">
        <v>0</v>
      </c>
      <c r="C47" s="303">
        <v>0</v>
      </c>
      <c r="D47" s="303">
        <v>0</v>
      </c>
      <c r="E47" s="303">
        <v>0</v>
      </c>
      <c r="F47" s="303">
        <v>0</v>
      </c>
      <c r="G47" s="303">
        <v>6.0677399895954906E-3</v>
      </c>
      <c r="H47" s="303">
        <v>0</v>
      </c>
      <c r="I47" s="303">
        <v>1.4507999678859834E-2</v>
      </c>
      <c r="J47" s="303">
        <v>0</v>
      </c>
      <c r="K47" s="303">
        <v>7.5518981992276626E-3</v>
      </c>
    </row>
    <row r="48" spans="1:11" ht="13.5" customHeight="1">
      <c r="A48" s="119" t="s">
        <v>38</v>
      </c>
      <c r="B48" s="303">
        <v>0</v>
      </c>
      <c r="C48" s="303">
        <v>7.1199813504578945E-3</v>
      </c>
      <c r="D48" s="303">
        <v>0</v>
      </c>
      <c r="E48" s="303">
        <v>9.4804495722355542E-3</v>
      </c>
      <c r="F48" s="303">
        <v>0</v>
      </c>
      <c r="G48" s="303">
        <v>0.15763449061992987</v>
      </c>
      <c r="H48" s="303">
        <v>0</v>
      </c>
      <c r="I48" s="303">
        <v>0.45857007424591978</v>
      </c>
      <c r="J48" s="303">
        <v>0</v>
      </c>
      <c r="K48" s="303">
        <v>0.10268307603644966</v>
      </c>
    </row>
    <row r="49" spans="1:11" ht="13.5" customHeight="1">
      <c r="A49" s="119" t="s">
        <v>409</v>
      </c>
      <c r="B49" s="303">
        <v>0</v>
      </c>
      <c r="C49" s="303">
        <v>0</v>
      </c>
      <c r="D49" s="303">
        <v>0</v>
      </c>
      <c r="E49" s="303">
        <v>4.4440191353538609E-4</v>
      </c>
      <c r="F49" s="303">
        <v>0</v>
      </c>
      <c r="G49" s="303">
        <v>0</v>
      </c>
      <c r="H49" s="303">
        <v>0</v>
      </c>
      <c r="I49" s="303">
        <v>0</v>
      </c>
      <c r="J49" s="303">
        <v>0</v>
      </c>
      <c r="K49" s="303">
        <v>0</v>
      </c>
    </row>
    <row r="50" spans="1:11" ht="13.5" customHeight="1">
      <c r="A50" s="120" t="s">
        <v>53</v>
      </c>
      <c r="B50" s="304">
        <v>2.6176103896343862E-3</v>
      </c>
      <c r="C50" s="304">
        <v>6.5809085047732682E-2</v>
      </c>
      <c r="D50" s="304">
        <v>0</v>
      </c>
      <c r="E50" s="304">
        <v>3.672812688365025E-2</v>
      </c>
      <c r="F50" s="304">
        <v>0</v>
      </c>
      <c r="G50" s="304">
        <v>0.24204661333059355</v>
      </c>
      <c r="H50" s="304">
        <v>0</v>
      </c>
      <c r="I50" s="304">
        <v>2.1319759021812754E-2</v>
      </c>
      <c r="J50" s="304">
        <v>0.15007479044258512</v>
      </c>
      <c r="K50" s="304">
        <v>13.963776765994218</v>
      </c>
    </row>
    <row r="51" spans="1:11" s="122" customFormat="1" ht="18.75" customHeight="1">
      <c r="A51" s="121" t="s">
        <v>271</v>
      </c>
    </row>
    <row r="52" spans="1:11" ht="18.75" customHeight="1">
      <c r="A52" s="313" t="s">
        <v>415</v>
      </c>
    </row>
    <row r="53" spans="1:11" ht="15" customHeight="1">
      <c r="A53" s="313" t="s">
        <v>398</v>
      </c>
    </row>
  </sheetData>
  <mergeCells count="9">
    <mergeCell ref="J5:K5"/>
    <mergeCell ref="H5:I5"/>
    <mergeCell ref="A1:G1"/>
    <mergeCell ref="A2:G2"/>
    <mergeCell ref="A3:G3"/>
    <mergeCell ref="A5:A6"/>
    <mergeCell ref="B5:C5"/>
    <mergeCell ref="D5:E5"/>
    <mergeCell ref="F5:G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zoomScaleNormal="90" workbookViewId="0">
      <pane xSplit="1" ySplit="7" topLeftCell="B35" activePane="bottomRight" state="frozen"/>
      <selection pane="topRight" activeCell="B1" sqref="B1"/>
      <selection pane="bottomLeft" activeCell="A8" sqref="A8"/>
      <selection pane="bottomRight" activeCell="C71" sqref="C71"/>
    </sheetView>
  </sheetViews>
  <sheetFormatPr defaultColWidth="9.140625" defaultRowHeight="12.75"/>
  <cols>
    <col min="1" max="1" width="12.7109375" style="27" customWidth="1"/>
    <col min="2" max="7" width="13.7109375" style="27" customWidth="1"/>
    <col min="8" max="8" width="14.42578125" style="27" customWidth="1"/>
    <col min="9" max="11" width="13.7109375" style="27" customWidth="1"/>
    <col min="12" max="12" width="14.28515625" style="27" customWidth="1"/>
    <col min="13" max="13" width="14.7109375" style="27" customWidth="1"/>
    <col min="14" max="16384" width="9.140625" style="27"/>
  </cols>
  <sheetData>
    <row r="1" spans="1:17">
      <c r="A1" s="345" t="s">
        <v>19</v>
      </c>
      <c r="B1" s="345"/>
      <c r="C1" s="345"/>
      <c r="D1" s="345"/>
      <c r="E1" s="345"/>
      <c r="F1" s="345"/>
      <c r="G1" s="345"/>
      <c r="H1" s="345"/>
      <c r="I1" s="345"/>
      <c r="J1" s="345"/>
      <c r="K1" s="345"/>
      <c r="L1" s="345"/>
      <c r="M1" s="345"/>
    </row>
    <row r="2" spans="1:17">
      <c r="A2" s="347" t="s">
        <v>20</v>
      </c>
      <c r="B2" s="347"/>
      <c r="C2" s="347"/>
      <c r="D2" s="347"/>
      <c r="E2" s="347"/>
      <c r="F2" s="347"/>
      <c r="G2" s="347"/>
      <c r="H2" s="347"/>
      <c r="I2" s="347"/>
      <c r="J2" s="347"/>
      <c r="K2" s="347"/>
      <c r="L2" s="347"/>
      <c r="M2" s="347"/>
    </row>
    <row r="3" spans="1:17">
      <c r="A3" s="345" t="s">
        <v>266</v>
      </c>
      <c r="B3" s="345"/>
      <c r="C3" s="345"/>
      <c r="D3" s="345"/>
      <c r="E3" s="345"/>
      <c r="F3" s="345"/>
      <c r="G3" s="345"/>
      <c r="H3" s="345"/>
      <c r="I3" s="345"/>
      <c r="J3" s="345"/>
      <c r="K3" s="345"/>
      <c r="L3" s="345"/>
      <c r="M3" s="345"/>
    </row>
    <row r="4" spans="1:17" ht="15.75" customHeight="1">
      <c r="H4" s="143"/>
      <c r="I4" s="143"/>
      <c r="J4" s="143"/>
      <c r="K4" s="143"/>
      <c r="L4" s="143"/>
      <c r="M4" s="143"/>
    </row>
    <row r="5" spans="1:17">
      <c r="A5" s="343" t="s">
        <v>21</v>
      </c>
      <c r="B5" s="343" t="s">
        <v>22</v>
      </c>
      <c r="C5" s="343" t="s">
        <v>23</v>
      </c>
      <c r="D5" s="343" t="s">
        <v>4</v>
      </c>
      <c r="E5" s="343" t="s">
        <v>5</v>
      </c>
      <c r="F5" s="343" t="s">
        <v>6</v>
      </c>
      <c r="G5" s="343" t="s">
        <v>24</v>
      </c>
      <c r="H5" s="343" t="s">
        <v>8</v>
      </c>
      <c r="I5" s="343" t="s">
        <v>9</v>
      </c>
      <c r="J5" s="343" t="s">
        <v>10</v>
      </c>
      <c r="K5" s="343" t="s">
        <v>11</v>
      </c>
      <c r="L5" s="343" t="s">
        <v>12</v>
      </c>
      <c r="M5" s="343" t="s">
        <v>25</v>
      </c>
    </row>
    <row r="6" spans="1:17" ht="22.5" customHeight="1">
      <c r="A6" s="348"/>
      <c r="B6" s="348"/>
      <c r="C6" s="348"/>
      <c r="D6" s="348"/>
      <c r="E6" s="348"/>
      <c r="F6" s="348"/>
      <c r="G6" s="348"/>
      <c r="H6" s="348"/>
      <c r="I6" s="348"/>
      <c r="J6" s="348"/>
      <c r="K6" s="348"/>
      <c r="L6" s="348"/>
      <c r="M6" s="348"/>
    </row>
    <row r="7" spans="1:17" ht="16.5" customHeight="1">
      <c r="A7" s="344"/>
      <c r="B7" s="344"/>
      <c r="C7" s="344"/>
      <c r="D7" s="344"/>
      <c r="E7" s="344"/>
      <c r="F7" s="344"/>
      <c r="G7" s="344"/>
      <c r="H7" s="344"/>
      <c r="I7" s="344"/>
      <c r="J7" s="344"/>
      <c r="K7" s="344"/>
      <c r="L7" s="344"/>
      <c r="M7" s="344"/>
    </row>
    <row r="8" spans="1:17" ht="13.5" customHeight="1">
      <c r="A8" s="135">
        <v>1955</v>
      </c>
      <c r="B8" s="23">
        <v>294.7</v>
      </c>
      <c r="C8" s="53">
        <v>294.7</v>
      </c>
      <c r="D8" s="23">
        <v>50.2</v>
      </c>
      <c r="E8" s="23">
        <v>6.7</v>
      </c>
      <c r="F8" s="23">
        <v>5.2</v>
      </c>
      <c r="G8" s="23">
        <v>83.5</v>
      </c>
      <c r="H8" s="23">
        <v>0.8</v>
      </c>
      <c r="I8" s="23">
        <v>15.9</v>
      </c>
      <c r="J8" s="23">
        <v>60.2</v>
      </c>
      <c r="K8" s="53">
        <v>50.2</v>
      </c>
      <c r="L8" s="23">
        <v>20.8</v>
      </c>
      <c r="M8" s="144">
        <v>1.2</v>
      </c>
      <c r="P8" s="124"/>
      <c r="Q8" s="124"/>
    </row>
    <row r="9" spans="1:17" ht="13.5" customHeight="1">
      <c r="A9" s="135">
        <v>1956</v>
      </c>
      <c r="B9" s="23">
        <v>301.5</v>
      </c>
      <c r="C9" s="53">
        <v>301.5</v>
      </c>
      <c r="D9" s="23">
        <v>53.2</v>
      </c>
      <c r="E9" s="23">
        <v>6.7</v>
      </c>
      <c r="F9" s="23">
        <v>4.7</v>
      </c>
      <c r="G9" s="23">
        <v>87</v>
      </c>
      <c r="H9" s="23">
        <v>1.1000000000000001</v>
      </c>
      <c r="I9" s="23">
        <v>17.399999999999999</v>
      </c>
      <c r="J9" s="23">
        <v>59.1</v>
      </c>
      <c r="K9" s="53">
        <v>47.9</v>
      </c>
      <c r="L9" s="23">
        <v>22.5</v>
      </c>
      <c r="M9" s="144">
        <v>1.9</v>
      </c>
      <c r="P9" s="124"/>
      <c r="Q9" s="124"/>
    </row>
    <row r="10" spans="1:17" ht="13.5" customHeight="1">
      <c r="A10" s="135">
        <v>1957</v>
      </c>
      <c r="B10" s="23">
        <v>355.8</v>
      </c>
      <c r="C10" s="53">
        <v>355.8</v>
      </c>
      <c r="D10" s="23">
        <v>56.8</v>
      </c>
      <c r="E10" s="23">
        <v>6.7</v>
      </c>
      <c r="F10" s="23">
        <v>6.2</v>
      </c>
      <c r="G10" s="23">
        <v>97.1</v>
      </c>
      <c r="H10" s="23">
        <v>1.1000000000000001</v>
      </c>
      <c r="I10" s="23">
        <v>19.5</v>
      </c>
      <c r="J10" s="23">
        <v>73.3</v>
      </c>
      <c r="K10" s="53">
        <v>69.5</v>
      </c>
      <c r="L10" s="23">
        <v>23.7</v>
      </c>
      <c r="M10" s="144">
        <v>1.9</v>
      </c>
      <c r="P10" s="124"/>
      <c r="Q10" s="124"/>
    </row>
    <row r="11" spans="1:17" ht="13.5" customHeight="1">
      <c r="A11" s="135">
        <v>1958</v>
      </c>
      <c r="B11" s="23">
        <v>412.5</v>
      </c>
      <c r="C11" s="53">
        <v>412.5</v>
      </c>
      <c r="D11" s="23">
        <v>62.9</v>
      </c>
      <c r="E11" s="23">
        <v>6.6</v>
      </c>
      <c r="F11" s="23">
        <v>7.1</v>
      </c>
      <c r="G11" s="23">
        <v>126.9</v>
      </c>
      <c r="H11" s="23">
        <v>1.3</v>
      </c>
      <c r="I11" s="23">
        <v>20.9</v>
      </c>
      <c r="J11" s="23">
        <v>83.6</v>
      </c>
      <c r="K11" s="53">
        <v>73.3</v>
      </c>
      <c r="L11" s="23">
        <v>27</v>
      </c>
      <c r="M11" s="144">
        <v>2.9</v>
      </c>
      <c r="P11" s="124"/>
      <c r="Q11" s="124"/>
    </row>
    <row r="12" spans="1:17" ht="13.5" customHeight="1">
      <c r="A12" s="135">
        <v>1959</v>
      </c>
      <c r="B12" s="23">
        <v>448.6</v>
      </c>
      <c r="C12" s="53">
        <v>448.6</v>
      </c>
      <c r="D12" s="23">
        <v>66.2</v>
      </c>
      <c r="E12" s="23">
        <v>7.4</v>
      </c>
      <c r="F12" s="23">
        <v>7.5</v>
      </c>
      <c r="G12" s="23">
        <v>144.4</v>
      </c>
      <c r="H12" s="23">
        <v>1.8</v>
      </c>
      <c r="I12" s="23">
        <v>20.8</v>
      </c>
      <c r="J12" s="23">
        <v>83.7</v>
      </c>
      <c r="K12" s="53">
        <v>80.8</v>
      </c>
      <c r="L12" s="23">
        <v>32.200000000000003</v>
      </c>
      <c r="M12" s="144">
        <v>3.8</v>
      </c>
      <c r="P12" s="124"/>
      <c r="Q12" s="124"/>
    </row>
    <row r="13" spans="1:17" ht="13.5" customHeight="1">
      <c r="A13" s="135">
        <v>1960</v>
      </c>
      <c r="B13" s="23">
        <v>504.6</v>
      </c>
      <c r="C13" s="53">
        <v>504.6</v>
      </c>
      <c r="D13" s="23">
        <v>70.599999999999994</v>
      </c>
      <c r="E13" s="23">
        <v>8.1999999999999993</v>
      </c>
      <c r="F13" s="23">
        <v>9</v>
      </c>
      <c r="G13" s="23">
        <v>171.1</v>
      </c>
      <c r="H13" s="23">
        <v>2.6</v>
      </c>
      <c r="I13" s="23">
        <v>22.7</v>
      </c>
      <c r="J13" s="23">
        <v>90.5</v>
      </c>
      <c r="K13" s="53">
        <v>89.1</v>
      </c>
      <c r="L13" s="23">
        <v>36.700000000000003</v>
      </c>
      <c r="M13" s="144">
        <v>4.0999999999999996</v>
      </c>
      <c r="P13" s="124"/>
      <c r="Q13" s="124"/>
    </row>
    <row r="14" spans="1:17" ht="13.5" customHeight="1">
      <c r="A14" s="135">
        <v>1961</v>
      </c>
      <c r="B14" s="23">
        <v>340.1</v>
      </c>
      <c r="C14" s="53">
        <v>584.6</v>
      </c>
      <c r="D14" s="23">
        <v>73.099999999999994</v>
      </c>
      <c r="E14" s="23">
        <v>7.8</v>
      </c>
      <c r="F14" s="23">
        <v>8.1999999999999993</v>
      </c>
      <c r="G14" s="23">
        <v>271.7</v>
      </c>
      <c r="H14" s="23">
        <v>2.7</v>
      </c>
      <c r="I14" s="23">
        <v>23</v>
      </c>
      <c r="J14" s="23">
        <v>86.2</v>
      </c>
      <c r="K14" s="53">
        <v>73.8</v>
      </c>
      <c r="L14" s="23">
        <v>34.200000000000003</v>
      </c>
      <c r="M14" s="144">
        <v>3.9</v>
      </c>
      <c r="P14" s="124"/>
      <c r="Q14" s="124"/>
    </row>
    <row r="15" spans="1:17" ht="13.5" customHeight="1">
      <c r="A15" s="135">
        <v>1962</v>
      </c>
      <c r="B15" s="23">
        <v>355.7</v>
      </c>
      <c r="C15" s="53">
        <v>606.4</v>
      </c>
      <c r="D15" s="23">
        <v>76.400000000000006</v>
      </c>
      <c r="E15" s="23">
        <v>7.1</v>
      </c>
      <c r="F15" s="23">
        <v>9.5</v>
      </c>
      <c r="G15" s="23">
        <v>278.60000000000002</v>
      </c>
      <c r="H15" s="23">
        <v>1.9</v>
      </c>
      <c r="I15" s="23">
        <v>23.8</v>
      </c>
      <c r="J15" s="23">
        <v>92.5</v>
      </c>
      <c r="K15" s="53">
        <v>78.5</v>
      </c>
      <c r="L15" s="23">
        <v>34.9</v>
      </c>
      <c r="M15" s="144">
        <v>3.2</v>
      </c>
      <c r="P15" s="124"/>
      <c r="Q15" s="124"/>
    </row>
    <row r="16" spans="1:17" ht="13.5" customHeight="1">
      <c r="A16" s="135">
        <v>1963</v>
      </c>
      <c r="B16" s="23">
        <v>374.6</v>
      </c>
      <c r="C16" s="53">
        <v>647.20000000000005</v>
      </c>
      <c r="D16" s="23">
        <v>78</v>
      </c>
      <c r="E16" s="23">
        <v>6.1</v>
      </c>
      <c r="F16" s="23">
        <v>8.5</v>
      </c>
      <c r="G16" s="23">
        <v>302.89999999999998</v>
      </c>
      <c r="H16" s="23">
        <v>2.7</v>
      </c>
      <c r="I16" s="23">
        <v>25.5</v>
      </c>
      <c r="J16" s="23">
        <v>89.3</v>
      </c>
      <c r="K16" s="53">
        <v>95.6</v>
      </c>
      <c r="L16" s="23">
        <v>33.5</v>
      </c>
      <c r="M16" s="144">
        <v>5.0999999999999996</v>
      </c>
      <c r="P16" s="124"/>
      <c r="Q16" s="124"/>
    </row>
    <row r="17" spans="1:17" ht="13.5" customHeight="1">
      <c r="A17" s="135">
        <v>1964</v>
      </c>
      <c r="B17" s="23">
        <v>414</v>
      </c>
      <c r="C17" s="53">
        <v>731.4</v>
      </c>
      <c r="D17" s="23">
        <v>85</v>
      </c>
      <c r="E17" s="23">
        <v>5.9</v>
      </c>
      <c r="F17" s="23">
        <v>10.4</v>
      </c>
      <c r="G17" s="23">
        <v>371.7</v>
      </c>
      <c r="H17" s="23">
        <v>2.8</v>
      </c>
      <c r="I17" s="23">
        <v>29</v>
      </c>
      <c r="J17" s="23">
        <v>90.5</v>
      </c>
      <c r="K17" s="53">
        <v>95.7</v>
      </c>
      <c r="L17" s="23">
        <v>36</v>
      </c>
      <c r="M17" s="144">
        <v>4.4000000000000004</v>
      </c>
      <c r="P17" s="124"/>
      <c r="Q17" s="124"/>
    </row>
    <row r="18" spans="1:17" ht="13.5" customHeight="1">
      <c r="A18" s="135">
        <v>1965</v>
      </c>
      <c r="B18" s="23">
        <v>423.2</v>
      </c>
      <c r="C18" s="53">
        <v>817.8</v>
      </c>
      <c r="D18" s="23">
        <v>87.6</v>
      </c>
      <c r="E18" s="23">
        <v>6.4</v>
      </c>
      <c r="F18" s="23">
        <v>9.8000000000000007</v>
      </c>
      <c r="G18" s="23">
        <v>401</v>
      </c>
      <c r="H18" s="23">
        <v>4.0999999999999996</v>
      </c>
      <c r="I18" s="23">
        <v>34.5</v>
      </c>
      <c r="J18" s="23">
        <v>103.5</v>
      </c>
      <c r="K18" s="53">
        <v>129.1</v>
      </c>
      <c r="L18" s="23">
        <v>38.299999999999997</v>
      </c>
      <c r="M18" s="144">
        <v>3.5</v>
      </c>
      <c r="P18" s="124"/>
      <c r="Q18" s="124"/>
    </row>
    <row r="19" spans="1:17" ht="13.5" customHeight="1">
      <c r="A19" s="145">
        <v>1966</v>
      </c>
      <c r="B19" s="31">
        <v>395</v>
      </c>
      <c r="C19" s="16">
        <v>778.6</v>
      </c>
      <c r="D19" s="31">
        <v>89.7</v>
      </c>
      <c r="E19" s="31">
        <v>6.4</v>
      </c>
      <c r="F19" s="31">
        <v>12.5</v>
      </c>
      <c r="G19" s="31">
        <v>391.3</v>
      </c>
      <c r="H19" s="31">
        <v>3.8</v>
      </c>
      <c r="I19" s="31">
        <v>32.799999999999997</v>
      </c>
      <c r="J19" s="31">
        <v>99</v>
      </c>
      <c r="K19" s="16">
        <v>102.7</v>
      </c>
      <c r="L19" s="31">
        <v>35.700000000000003</v>
      </c>
      <c r="M19" s="146">
        <v>4.7</v>
      </c>
      <c r="P19" s="124"/>
      <c r="Q19" s="124"/>
    </row>
    <row r="20" spans="1:17" ht="13.5" customHeight="1">
      <c r="A20" s="147">
        <v>1967</v>
      </c>
      <c r="B20" s="23">
        <v>374.9</v>
      </c>
      <c r="C20" s="53">
        <v>725.3</v>
      </c>
      <c r="D20" s="23">
        <v>87</v>
      </c>
      <c r="E20" s="23">
        <v>6.5</v>
      </c>
      <c r="F20" s="23">
        <v>10.7</v>
      </c>
      <c r="G20" s="23">
        <v>355.8</v>
      </c>
      <c r="H20" s="23">
        <v>3.5</v>
      </c>
      <c r="I20" s="23">
        <v>35.299999999999997</v>
      </c>
      <c r="J20" s="23">
        <v>91.9</v>
      </c>
      <c r="K20" s="53">
        <v>95.7</v>
      </c>
      <c r="L20" s="23">
        <v>34.200000000000003</v>
      </c>
      <c r="M20" s="144">
        <v>4.7</v>
      </c>
      <c r="P20" s="124"/>
      <c r="Q20" s="124"/>
    </row>
    <row r="21" spans="1:17" ht="13.5" customHeight="1">
      <c r="A21" s="147">
        <v>1968</v>
      </c>
      <c r="B21" s="23">
        <v>399.3</v>
      </c>
      <c r="C21" s="53">
        <v>856.4</v>
      </c>
      <c r="D21" s="23">
        <v>87.6</v>
      </c>
      <c r="E21" s="23">
        <v>5.2</v>
      </c>
      <c r="F21" s="23">
        <v>12.1</v>
      </c>
      <c r="G21" s="23">
        <v>468.6</v>
      </c>
      <c r="H21" s="23">
        <v>3.7</v>
      </c>
      <c r="I21" s="23">
        <v>35.799999999999997</v>
      </c>
      <c r="J21" s="23">
        <v>99.8</v>
      </c>
      <c r="K21" s="53">
        <v>103.8</v>
      </c>
      <c r="L21" s="23">
        <v>35.1</v>
      </c>
      <c r="M21" s="144">
        <v>4.7</v>
      </c>
      <c r="P21" s="124"/>
      <c r="Q21" s="124"/>
    </row>
    <row r="22" spans="1:17" ht="13.5" customHeight="1">
      <c r="A22" s="147">
        <v>1969</v>
      </c>
      <c r="B22" s="23">
        <v>474</v>
      </c>
      <c r="C22" s="53">
        <v>968.5</v>
      </c>
      <c r="D22" s="23">
        <v>106.2</v>
      </c>
      <c r="E22" s="23">
        <v>6.4</v>
      </c>
      <c r="F22" s="23">
        <v>12.7</v>
      </c>
      <c r="G22" s="23">
        <v>512.20000000000005</v>
      </c>
      <c r="H22" s="23">
        <v>5.4</v>
      </c>
      <c r="I22" s="23">
        <v>40.299999999999997</v>
      </c>
      <c r="J22" s="23">
        <v>121.5</v>
      </c>
      <c r="K22" s="53">
        <v>112.1</v>
      </c>
      <c r="L22" s="23">
        <v>44.9</v>
      </c>
      <c r="M22" s="144">
        <v>6.8</v>
      </c>
      <c r="P22" s="124"/>
      <c r="Q22" s="124"/>
    </row>
    <row r="23" spans="1:17" ht="13.5" customHeight="1">
      <c r="A23" s="147">
        <v>1970</v>
      </c>
      <c r="B23" s="23">
        <v>557.1</v>
      </c>
      <c r="C23" s="53">
        <v>1087.2</v>
      </c>
      <c r="D23" s="23">
        <v>103.4</v>
      </c>
      <c r="E23" s="23">
        <v>8.1</v>
      </c>
      <c r="F23" s="23">
        <v>13</v>
      </c>
      <c r="G23" s="23">
        <v>578.5</v>
      </c>
      <c r="H23" s="23">
        <v>9.1</v>
      </c>
      <c r="I23" s="23">
        <v>47.4</v>
      </c>
      <c r="J23" s="23">
        <v>139.4</v>
      </c>
      <c r="K23" s="53">
        <v>135.5</v>
      </c>
      <c r="L23" s="23">
        <v>46.3</v>
      </c>
      <c r="M23" s="144">
        <v>6.5</v>
      </c>
      <c r="P23" s="124"/>
      <c r="Q23" s="124"/>
    </row>
    <row r="24" spans="1:17" ht="13.5" customHeight="1">
      <c r="A24" s="147">
        <v>1971</v>
      </c>
      <c r="B24" s="23">
        <v>704.9</v>
      </c>
      <c r="C24" s="53">
        <v>1329.2</v>
      </c>
      <c r="D24" s="23">
        <v>114.5</v>
      </c>
      <c r="E24" s="23">
        <v>10.9</v>
      </c>
      <c r="F24" s="23">
        <v>13.3</v>
      </c>
      <c r="G24" s="23">
        <v>665.5</v>
      </c>
      <c r="H24" s="23">
        <v>8.1</v>
      </c>
      <c r="I24" s="23">
        <v>52.1</v>
      </c>
      <c r="J24" s="23">
        <v>196.5</v>
      </c>
      <c r="K24" s="53">
        <v>201.1</v>
      </c>
      <c r="L24" s="23">
        <v>61.4</v>
      </c>
      <c r="M24" s="144">
        <v>5.8</v>
      </c>
      <c r="P24" s="124"/>
      <c r="Q24" s="124"/>
    </row>
    <row r="25" spans="1:17" ht="13.5" customHeight="1">
      <c r="A25" s="147">
        <v>1972</v>
      </c>
      <c r="B25" s="23">
        <v>814.5</v>
      </c>
      <c r="C25" s="53">
        <v>1471.1</v>
      </c>
      <c r="D25" s="23">
        <v>132.9</v>
      </c>
      <c r="E25" s="23">
        <v>10.6</v>
      </c>
      <c r="F25" s="23">
        <v>16.5</v>
      </c>
      <c r="G25" s="23">
        <v>704.8</v>
      </c>
      <c r="H25" s="23">
        <v>8.9</v>
      </c>
      <c r="I25" s="23">
        <v>64.599999999999994</v>
      </c>
      <c r="J25" s="23">
        <v>201.8</v>
      </c>
      <c r="K25" s="53">
        <v>256.8</v>
      </c>
      <c r="L25" s="23">
        <v>68.900000000000006</v>
      </c>
      <c r="M25" s="144">
        <v>5.3</v>
      </c>
      <c r="P25" s="124"/>
      <c r="Q25" s="124"/>
    </row>
    <row r="26" spans="1:17" ht="13.5" customHeight="1">
      <c r="A26" s="147">
        <v>1973</v>
      </c>
      <c r="B26" s="23">
        <v>802.2</v>
      </c>
      <c r="C26" s="53">
        <v>1564</v>
      </c>
      <c r="D26" s="23">
        <v>161</v>
      </c>
      <c r="E26" s="23">
        <v>11.3</v>
      </c>
      <c r="F26" s="23">
        <v>18.8</v>
      </c>
      <c r="G26" s="23">
        <v>793.9</v>
      </c>
      <c r="H26" s="23">
        <v>11.1</v>
      </c>
      <c r="I26" s="23">
        <v>75.900000000000006</v>
      </c>
      <c r="J26" s="23">
        <v>215</v>
      </c>
      <c r="K26" s="53">
        <v>201.1</v>
      </c>
      <c r="L26" s="23">
        <v>70.099999999999994</v>
      </c>
      <c r="M26" s="144">
        <v>5.8</v>
      </c>
      <c r="P26" s="124"/>
      <c r="Q26" s="124"/>
    </row>
    <row r="27" spans="1:17" ht="13.5" customHeight="1">
      <c r="A27" s="147">
        <v>1974</v>
      </c>
      <c r="B27" s="23">
        <v>1089</v>
      </c>
      <c r="C27" s="53">
        <v>3777.8</v>
      </c>
      <c r="D27" s="23">
        <v>250.3</v>
      </c>
      <c r="E27" s="23">
        <v>12.6</v>
      </c>
      <c r="F27" s="23">
        <v>25</v>
      </c>
      <c r="G27" s="23">
        <v>2716.4</v>
      </c>
      <c r="H27" s="23">
        <v>23</v>
      </c>
      <c r="I27" s="23">
        <v>116.5</v>
      </c>
      <c r="J27" s="23">
        <v>312.89999999999998</v>
      </c>
      <c r="K27" s="53">
        <v>240.3</v>
      </c>
      <c r="L27" s="23">
        <v>75.599999999999994</v>
      </c>
      <c r="M27" s="144">
        <v>5.2</v>
      </c>
      <c r="P27" s="124"/>
      <c r="Q27" s="124"/>
    </row>
    <row r="28" spans="1:17" ht="13.5" customHeight="1">
      <c r="A28" s="147">
        <v>1975</v>
      </c>
      <c r="B28" s="23">
        <v>1615.1</v>
      </c>
      <c r="C28" s="53">
        <v>3243.7</v>
      </c>
      <c r="D28" s="23">
        <v>284.89999999999998</v>
      </c>
      <c r="E28" s="23">
        <v>17.600000000000001</v>
      </c>
      <c r="F28" s="23">
        <v>27.3</v>
      </c>
      <c r="G28" s="23">
        <v>1640.2</v>
      </c>
      <c r="H28" s="23">
        <v>20.3</v>
      </c>
      <c r="I28" s="23">
        <v>150</v>
      </c>
      <c r="J28" s="23">
        <v>456.5</v>
      </c>
      <c r="K28" s="53">
        <v>534.70000000000005</v>
      </c>
      <c r="L28" s="23">
        <v>103.6</v>
      </c>
      <c r="M28" s="144">
        <v>8.6</v>
      </c>
      <c r="P28" s="124"/>
      <c r="Q28" s="124"/>
    </row>
    <row r="29" spans="1:17" ht="13.5" customHeight="1">
      <c r="A29" s="147">
        <v>1976</v>
      </c>
      <c r="B29" s="23">
        <v>2106.9</v>
      </c>
      <c r="C29" s="53">
        <v>4908.8</v>
      </c>
      <c r="D29" s="23">
        <v>321.3</v>
      </c>
      <c r="E29" s="23">
        <v>22.4</v>
      </c>
      <c r="F29" s="23">
        <v>49.5</v>
      </c>
      <c r="G29" s="23">
        <v>2836.5</v>
      </c>
      <c r="H29" s="23">
        <v>21.4</v>
      </c>
      <c r="I29" s="23">
        <v>182.7</v>
      </c>
      <c r="J29" s="23">
        <v>483.1</v>
      </c>
      <c r="K29" s="53">
        <v>835.5</v>
      </c>
      <c r="L29" s="23">
        <v>150.5</v>
      </c>
      <c r="M29" s="144">
        <v>5.9</v>
      </c>
      <c r="P29" s="124"/>
      <c r="Q29" s="124"/>
    </row>
    <row r="30" spans="1:17" ht="13.5" customHeight="1">
      <c r="A30" s="147">
        <v>1977</v>
      </c>
      <c r="B30" s="23">
        <v>2355.6999999999998</v>
      </c>
      <c r="C30" s="53">
        <v>4371.7</v>
      </c>
      <c r="D30" s="23">
        <v>366.6</v>
      </c>
      <c r="E30" s="23">
        <v>34.1</v>
      </c>
      <c r="F30" s="23">
        <v>71.900000000000006</v>
      </c>
      <c r="G30" s="23">
        <v>2066.3000000000002</v>
      </c>
      <c r="H30" s="23">
        <v>28.7</v>
      </c>
      <c r="I30" s="23">
        <v>213.4</v>
      </c>
      <c r="J30" s="23">
        <v>575.79999999999995</v>
      </c>
      <c r="K30" s="53">
        <v>829.5</v>
      </c>
      <c r="L30" s="23">
        <v>175.9</v>
      </c>
      <c r="M30" s="144">
        <v>9.5</v>
      </c>
      <c r="P30" s="124"/>
      <c r="Q30" s="124"/>
    </row>
    <row r="31" spans="1:17" ht="13.5" customHeight="1">
      <c r="A31" s="147">
        <v>1978</v>
      </c>
      <c r="B31" s="23">
        <v>2856.3</v>
      </c>
      <c r="C31" s="53">
        <v>4721</v>
      </c>
      <c r="D31" s="23">
        <v>438.2</v>
      </c>
      <c r="E31" s="23">
        <v>47.8</v>
      </c>
      <c r="F31" s="23">
        <v>80</v>
      </c>
      <c r="G31" s="23">
        <v>1915.1</v>
      </c>
      <c r="H31" s="23">
        <v>28.8</v>
      </c>
      <c r="I31" s="23">
        <v>251.3</v>
      </c>
      <c r="J31" s="23">
        <v>724</v>
      </c>
      <c r="K31" s="53">
        <v>1022</v>
      </c>
      <c r="L31" s="23">
        <v>204.4</v>
      </c>
      <c r="M31" s="144">
        <v>9.4</v>
      </c>
      <c r="P31" s="124"/>
      <c r="Q31" s="124"/>
    </row>
    <row r="32" spans="1:17" ht="13.5" customHeight="1">
      <c r="A32" s="147">
        <v>1979</v>
      </c>
      <c r="B32" s="23">
        <v>3640.4</v>
      </c>
      <c r="C32" s="53">
        <v>5067.1000000000004</v>
      </c>
      <c r="D32" s="23">
        <v>536</v>
      </c>
      <c r="E32" s="23">
        <v>65.3</v>
      </c>
      <c r="F32" s="23">
        <v>97.9</v>
      </c>
      <c r="G32" s="23">
        <v>1444.6</v>
      </c>
      <c r="H32" s="23">
        <v>37.299999999999997</v>
      </c>
      <c r="I32" s="23">
        <v>282.39999999999998</v>
      </c>
      <c r="J32" s="23">
        <v>824.6</v>
      </c>
      <c r="K32" s="53">
        <v>1458.5</v>
      </c>
      <c r="L32" s="23">
        <v>275.7</v>
      </c>
      <c r="M32" s="144">
        <v>44.8</v>
      </c>
      <c r="P32" s="124"/>
      <c r="Q32" s="124"/>
    </row>
    <row r="33" spans="1:17" ht="13.5" customHeight="1">
      <c r="A33" s="147">
        <v>1980</v>
      </c>
      <c r="B33" s="23">
        <v>4795.5</v>
      </c>
      <c r="C33" s="53">
        <v>7664.9</v>
      </c>
      <c r="D33" s="23">
        <v>709.2</v>
      </c>
      <c r="E33" s="23">
        <v>84.8</v>
      </c>
      <c r="F33" s="23">
        <v>151.19999999999999</v>
      </c>
      <c r="G33" s="23">
        <v>2901.4</v>
      </c>
      <c r="H33" s="23">
        <v>45.1</v>
      </c>
      <c r="I33" s="23">
        <v>382.4</v>
      </c>
      <c r="J33" s="23">
        <v>1081.5999999999999</v>
      </c>
      <c r="K33" s="53">
        <v>1917.2</v>
      </c>
      <c r="L33" s="23">
        <v>377.9</v>
      </c>
      <c r="M33" s="144">
        <v>14</v>
      </c>
      <c r="P33" s="124"/>
      <c r="Q33" s="124"/>
    </row>
    <row r="34" spans="1:17" ht="13.5" customHeight="1">
      <c r="A34" s="147">
        <v>1981</v>
      </c>
      <c r="B34" s="23">
        <v>4741.7</v>
      </c>
      <c r="C34" s="53">
        <v>7461.9</v>
      </c>
      <c r="D34" s="23">
        <v>835.1</v>
      </c>
      <c r="E34" s="23">
        <v>79.2</v>
      </c>
      <c r="F34" s="23">
        <v>187.2</v>
      </c>
      <c r="G34" s="23">
        <v>2745.2</v>
      </c>
      <c r="H34" s="23">
        <v>41.1</v>
      </c>
      <c r="I34" s="23">
        <v>383.1</v>
      </c>
      <c r="J34" s="23">
        <v>1083.5999999999999</v>
      </c>
      <c r="K34" s="53">
        <v>1676.7</v>
      </c>
      <c r="L34" s="23">
        <v>419.4</v>
      </c>
      <c r="M34" s="144">
        <v>11.3</v>
      </c>
      <c r="P34" s="124"/>
      <c r="Q34" s="124"/>
    </row>
    <row r="35" spans="1:17" ht="13.5" customHeight="1">
      <c r="A35" s="147">
        <v>1982</v>
      </c>
      <c r="B35" s="23">
        <v>6683.5</v>
      </c>
      <c r="C35" s="53">
        <v>8878.4</v>
      </c>
      <c r="D35" s="23">
        <v>904.7</v>
      </c>
      <c r="E35" s="23">
        <v>95.8</v>
      </c>
      <c r="F35" s="23">
        <v>253.3</v>
      </c>
      <c r="G35" s="23">
        <v>2235.8000000000002</v>
      </c>
      <c r="H35" s="23">
        <v>41.4</v>
      </c>
      <c r="I35" s="23">
        <v>434.2</v>
      </c>
      <c r="J35" s="23">
        <v>1469.8</v>
      </c>
      <c r="K35" s="53">
        <v>2873.4</v>
      </c>
      <c r="L35" s="23">
        <v>556.29999999999995</v>
      </c>
      <c r="M35" s="144">
        <v>13.7</v>
      </c>
      <c r="P35" s="124"/>
      <c r="Q35" s="124"/>
    </row>
    <row r="36" spans="1:17" ht="13.5" customHeight="1">
      <c r="A36" s="147">
        <v>1983</v>
      </c>
      <c r="B36" s="23">
        <v>6038.2</v>
      </c>
      <c r="C36" s="53">
        <v>6190.8</v>
      </c>
      <c r="D36" s="23">
        <v>923.8</v>
      </c>
      <c r="E36" s="23">
        <v>100.7</v>
      </c>
      <c r="F36" s="23">
        <v>258.8</v>
      </c>
      <c r="G36" s="23">
        <v>198.8</v>
      </c>
      <c r="H36" s="23">
        <v>38.4</v>
      </c>
      <c r="I36" s="23">
        <v>440.8</v>
      </c>
      <c r="J36" s="23">
        <v>1332.2</v>
      </c>
      <c r="K36" s="53">
        <v>2292.1999999999998</v>
      </c>
      <c r="L36" s="23">
        <v>590.70000000000005</v>
      </c>
      <c r="M36" s="144">
        <v>14.4</v>
      </c>
      <c r="P36" s="124"/>
      <c r="Q36" s="124"/>
    </row>
    <row r="37" spans="1:17" ht="13.5" customHeight="1">
      <c r="A37" s="147">
        <v>1984</v>
      </c>
      <c r="B37" s="23">
        <v>4605.8999999999996</v>
      </c>
      <c r="C37" s="53">
        <v>4605.8999999999996</v>
      </c>
      <c r="D37" s="23">
        <v>894.1</v>
      </c>
      <c r="E37" s="23">
        <v>60.2</v>
      </c>
      <c r="F37" s="23">
        <v>225.4</v>
      </c>
      <c r="G37" s="23">
        <v>34.6</v>
      </c>
      <c r="H37" s="23">
        <v>52.8</v>
      </c>
      <c r="I37" s="23">
        <v>419.3</v>
      </c>
      <c r="J37" s="23">
        <v>992.1</v>
      </c>
      <c r="K37" s="53">
        <v>1390.6</v>
      </c>
      <c r="L37" s="23">
        <v>520.20000000000005</v>
      </c>
      <c r="M37" s="144">
        <v>16.600000000000001</v>
      </c>
      <c r="P37" s="124"/>
      <c r="Q37" s="124"/>
    </row>
    <row r="38" spans="1:17" ht="13.5" customHeight="1">
      <c r="A38" s="147">
        <v>1985</v>
      </c>
      <c r="B38" s="23">
        <v>3739</v>
      </c>
      <c r="C38" s="53">
        <v>3738.9</v>
      </c>
      <c r="D38" s="23">
        <v>764.1</v>
      </c>
      <c r="E38" s="23">
        <v>33.6</v>
      </c>
      <c r="F38" s="23">
        <v>153.6</v>
      </c>
      <c r="G38" s="23">
        <v>124.1</v>
      </c>
      <c r="H38" s="23">
        <v>50.1</v>
      </c>
      <c r="I38" s="23">
        <v>354.8</v>
      </c>
      <c r="J38" s="23">
        <v>758.4</v>
      </c>
      <c r="K38" s="53">
        <v>1135.2</v>
      </c>
      <c r="L38" s="23">
        <v>351.4</v>
      </c>
      <c r="M38" s="144">
        <v>13.6</v>
      </c>
      <c r="P38" s="124"/>
      <c r="Q38" s="124"/>
    </row>
    <row r="39" spans="1:17" ht="13.5" customHeight="1">
      <c r="A39" s="147">
        <v>1986</v>
      </c>
      <c r="B39" s="23">
        <v>4939.8999999999996</v>
      </c>
      <c r="C39" s="53">
        <v>4939.8999999999996</v>
      </c>
      <c r="D39" s="23">
        <v>786.7</v>
      </c>
      <c r="E39" s="23">
        <v>34.1</v>
      </c>
      <c r="F39" s="23">
        <v>201.9</v>
      </c>
      <c r="G39" s="23">
        <v>139.9</v>
      </c>
      <c r="H39" s="23">
        <v>37.9</v>
      </c>
      <c r="I39" s="23">
        <v>521.20000000000005</v>
      </c>
      <c r="J39" s="23">
        <v>1015.4</v>
      </c>
      <c r="K39" s="53">
        <v>1809.1</v>
      </c>
      <c r="L39" s="23">
        <v>377</v>
      </c>
      <c r="M39" s="144">
        <v>16.7</v>
      </c>
      <c r="P39" s="124"/>
      <c r="Q39" s="124"/>
    </row>
    <row r="40" spans="1:17" ht="13.5" customHeight="1">
      <c r="A40" s="147">
        <v>1987</v>
      </c>
      <c r="B40" s="23">
        <v>4387.5</v>
      </c>
      <c r="C40" s="53">
        <v>4387.5</v>
      </c>
      <c r="D40" s="23">
        <v>833.5</v>
      </c>
      <c r="E40" s="23">
        <v>28.7</v>
      </c>
      <c r="F40" s="23">
        <v>250.7</v>
      </c>
      <c r="G40" s="23">
        <v>188.6</v>
      </c>
      <c r="H40" s="23">
        <v>37.6</v>
      </c>
      <c r="I40" s="23">
        <v>533.70000000000005</v>
      </c>
      <c r="J40" s="23">
        <v>893.2</v>
      </c>
      <c r="K40" s="53">
        <v>1282.5999999999999</v>
      </c>
      <c r="L40" s="23">
        <v>322.8</v>
      </c>
      <c r="M40" s="144">
        <v>15.9</v>
      </c>
      <c r="P40" s="124"/>
      <c r="Q40" s="124"/>
    </row>
    <row r="41" spans="1:17" ht="13.5" customHeight="1">
      <c r="A41" s="147">
        <v>1988</v>
      </c>
      <c r="B41" s="23">
        <v>4291.5</v>
      </c>
      <c r="C41" s="53">
        <v>4291.5</v>
      </c>
      <c r="D41" s="23">
        <v>720.2</v>
      </c>
      <c r="E41" s="23">
        <v>22.8</v>
      </c>
      <c r="F41" s="23">
        <v>249.6</v>
      </c>
      <c r="G41" s="23">
        <v>494.3</v>
      </c>
      <c r="H41" s="23">
        <v>25.5</v>
      </c>
      <c r="I41" s="23">
        <v>517.20000000000005</v>
      </c>
      <c r="J41" s="23">
        <v>841.4</v>
      </c>
      <c r="K41" s="53">
        <v>1083.7</v>
      </c>
      <c r="L41" s="23">
        <v>325.3</v>
      </c>
      <c r="M41" s="144">
        <v>11.5</v>
      </c>
      <c r="P41" s="124"/>
      <c r="Q41" s="124"/>
    </row>
    <row r="42" spans="1:17" ht="13.5" customHeight="1">
      <c r="A42" s="147">
        <v>1989</v>
      </c>
      <c r="B42" s="23">
        <v>5195.3999999999996</v>
      </c>
      <c r="C42" s="53">
        <v>5195.3999999999996</v>
      </c>
      <c r="D42" s="23">
        <v>863.8</v>
      </c>
      <c r="E42" s="23">
        <v>21</v>
      </c>
      <c r="F42" s="23">
        <v>432.4</v>
      </c>
      <c r="G42" s="23">
        <v>317.60000000000002</v>
      </c>
      <c r="H42" s="23">
        <v>34.5</v>
      </c>
      <c r="I42" s="23">
        <v>718.3</v>
      </c>
      <c r="J42" s="23">
        <v>1056.5999999999999</v>
      </c>
      <c r="K42" s="53">
        <v>1385.1</v>
      </c>
      <c r="L42" s="23">
        <v>346.4</v>
      </c>
      <c r="M42" s="144">
        <v>19.8</v>
      </c>
      <c r="P42" s="124"/>
      <c r="Q42" s="124"/>
    </row>
    <row r="43" spans="1:17" ht="13.5" customHeight="1">
      <c r="A43" s="147">
        <v>1990</v>
      </c>
      <c r="B43" s="23">
        <v>5370.4</v>
      </c>
      <c r="C43" s="53">
        <v>5370.4</v>
      </c>
      <c r="D43" s="23">
        <v>862.4</v>
      </c>
      <c r="E43" s="23">
        <v>24.7</v>
      </c>
      <c r="F43" s="23">
        <v>448.9</v>
      </c>
      <c r="G43" s="23">
        <v>610.79999999999995</v>
      </c>
      <c r="H43" s="23">
        <v>25.5</v>
      </c>
      <c r="I43" s="23">
        <v>746</v>
      </c>
      <c r="J43" s="23">
        <v>1047.9000000000001</v>
      </c>
      <c r="K43" s="53">
        <v>1212.3</v>
      </c>
      <c r="L43" s="23">
        <v>371.4</v>
      </c>
      <c r="M43" s="144">
        <v>20.5</v>
      </c>
      <c r="P43" s="124"/>
      <c r="Q43" s="124"/>
    </row>
    <row r="44" spans="1:17" ht="13.5" customHeight="1">
      <c r="A44" s="147">
        <v>1991</v>
      </c>
      <c r="B44" s="31">
        <v>5727.7</v>
      </c>
      <c r="C44" s="16">
        <v>7097.2</v>
      </c>
      <c r="D44" s="31">
        <v>895.3</v>
      </c>
      <c r="E44" s="31">
        <v>31.3</v>
      </c>
      <c r="F44" s="31">
        <v>444.6</v>
      </c>
      <c r="G44" s="31">
        <v>1038.5999999999999</v>
      </c>
      <c r="H44" s="31">
        <v>34.700000000000003</v>
      </c>
      <c r="I44" s="31">
        <v>898.6</v>
      </c>
      <c r="J44" s="31">
        <v>1359.3</v>
      </c>
      <c r="K44" s="16">
        <v>1840.9</v>
      </c>
      <c r="L44" s="31">
        <v>491.2</v>
      </c>
      <c r="M44" s="146">
        <v>62.6</v>
      </c>
      <c r="P44" s="124"/>
      <c r="Q44" s="124"/>
    </row>
    <row r="45" spans="1:17" ht="13.5" customHeight="1">
      <c r="A45" s="147">
        <v>1992</v>
      </c>
      <c r="B45" s="31">
        <v>4620.5</v>
      </c>
      <c r="C45" s="16">
        <v>6081.1</v>
      </c>
      <c r="D45" s="31">
        <v>895.9</v>
      </c>
      <c r="E45" s="31">
        <v>29.4</v>
      </c>
      <c r="F45" s="31">
        <v>372.4</v>
      </c>
      <c r="G45" s="31">
        <v>548.79999999999995</v>
      </c>
      <c r="H45" s="31">
        <v>20.399999999999999</v>
      </c>
      <c r="I45" s="31">
        <v>768.2</v>
      </c>
      <c r="J45" s="31">
        <v>1220.8</v>
      </c>
      <c r="K45" s="16">
        <v>1764.8</v>
      </c>
      <c r="L45" s="31">
        <v>421.2</v>
      </c>
      <c r="M45" s="146">
        <v>39.200000000000003</v>
      </c>
      <c r="P45" s="124"/>
      <c r="Q45" s="124"/>
    </row>
    <row r="46" spans="1:17" ht="13.5" customHeight="1">
      <c r="A46" s="147">
        <v>1993</v>
      </c>
      <c r="B46" s="31">
        <v>6385.6</v>
      </c>
      <c r="C46" s="16">
        <v>7421.4</v>
      </c>
      <c r="D46" s="31">
        <v>932.1</v>
      </c>
      <c r="E46" s="31">
        <v>29.1</v>
      </c>
      <c r="F46" s="31">
        <v>336.2</v>
      </c>
      <c r="G46" s="31">
        <v>1188.5999999999999</v>
      </c>
      <c r="H46" s="31">
        <v>29.4</v>
      </c>
      <c r="I46" s="31">
        <v>818.4</v>
      </c>
      <c r="J46" s="31">
        <v>1222.8</v>
      </c>
      <c r="K46" s="16">
        <v>2431.4</v>
      </c>
      <c r="L46" s="31">
        <v>415.1</v>
      </c>
      <c r="M46" s="146">
        <v>18.3</v>
      </c>
      <c r="P46" s="124"/>
      <c r="Q46" s="124"/>
    </row>
    <row r="47" spans="1:17" ht="13.5" customHeight="1">
      <c r="A47" s="147">
        <v>1994</v>
      </c>
      <c r="B47" s="31">
        <v>5710.2</v>
      </c>
      <c r="C47" s="16">
        <v>6715.5</v>
      </c>
      <c r="D47" s="31">
        <v>1011.1</v>
      </c>
      <c r="E47" s="31">
        <v>40.6</v>
      </c>
      <c r="F47" s="31">
        <v>657.6</v>
      </c>
      <c r="G47" s="31">
        <v>43.2</v>
      </c>
      <c r="H47" s="31">
        <v>46.8</v>
      </c>
      <c r="I47" s="31">
        <v>921.6</v>
      </c>
      <c r="J47" s="31">
        <v>1423.1</v>
      </c>
      <c r="K47" s="16">
        <v>2000.5</v>
      </c>
      <c r="L47" s="31">
        <v>544.79999999999995</v>
      </c>
      <c r="M47" s="146">
        <v>26.2</v>
      </c>
      <c r="P47" s="124"/>
      <c r="Q47" s="124"/>
    </row>
    <row r="48" spans="1:17" ht="13.5" customHeight="1">
      <c r="A48" s="147">
        <v>1995</v>
      </c>
      <c r="B48" s="31">
        <v>9424.7000000000007</v>
      </c>
      <c r="C48" s="16">
        <v>10191.1</v>
      </c>
      <c r="D48" s="31">
        <v>1343.9</v>
      </c>
      <c r="E48" s="31">
        <v>43.9</v>
      </c>
      <c r="F48" s="31">
        <v>737.1</v>
      </c>
      <c r="G48" s="31">
        <v>51.5</v>
      </c>
      <c r="H48" s="31">
        <v>34.299999999999997</v>
      </c>
      <c r="I48" s="31">
        <v>1332.4</v>
      </c>
      <c r="J48" s="31">
        <v>2156.3000000000002</v>
      </c>
      <c r="K48" s="16">
        <v>3748.2</v>
      </c>
      <c r="L48" s="31">
        <v>699.7</v>
      </c>
      <c r="M48" s="146">
        <v>43.8</v>
      </c>
      <c r="P48" s="124"/>
      <c r="Q48" s="124"/>
    </row>
    <row r="49" spans="1:18" ht="13.5" customHeight="1">
      <c r="A49" s="147">
        <v>1996</v>
      </c>
      <c r="B49" s="31">
        <v>11965.1</v>
      </c>
      <c r="C49" s="16">
        <v>12866.8</v>
      </c>
      <c r="D49" s="31">
        <v>1410.4</v>
      </c>
      <c r="E49" s="31">
        <v>68.7</v>
      </c>
      <c r="F49" s="31">
        <v>725.2</v>
      </c>
      <c r="G49" s="31">
        <v>2470.5</v>
      </c>
      <c r="H49" s="31">
        <v>68</v>
      </c>
      <c r="I49" s="31">
        <v>1290</v>
      </c>
      <c r="J49" s="31">
        <v>2072</v>
      </c>
      <c r="K49" s="16">
        <v>3944.7</v>
      </c>
      <c r="L49" s="31">
        <v>771.6</v>
      </c>
      <c r="M49" s="146">
        <v>45.7</v>
      </c>
      <c r="P49" s="124"/>
      <c r="Q49" s="124"/>
      <c r="R49" s="34"/>
    </row>
    <row r="50" spans="1:18" ht="13.5" customHeight="1">
      <c r="A50" s="147">
        <v>1997</v>
      </c>
      <c r="B50" s="31">
        <v>18626.5</v>
      </c>
      <c r="C50" s="16">
        <v>18905.900000000001</v>
      </c>
      <c r="D50" s="31">
        <v>1559.1</v>
      </c>
      <c r="E50" s="31">
        <v>137.80000000000001</v>
      </c>
      <c r="F50" s="31">
        <v>780.2</v>
      </c>
      <c r="G50" s="31">
        <v>2449.6</v>
      </c>
      <c r="H50" s="31">
        <v>95.2</v>
      </c>
      <c r="I50" s="31">
        <v>1500.2</v>
      </c>
      <c r="J50" s="31">
        <v>2756.9</v>
      </c>
      <c r="K50" s="16">
        <v>8625.4</v>
      </c>
      <c r="L50" s="31">
        <v>961.3</v>
      </c>
      <c r="M50" s="146">
        <v>40.200000000000003</v>
      </c>
      <c r="P50" s="124"/>
      <c r="Q50" s="124"/>
    </row>
    <row r="51" spans="1:18" ht="13.5" customHeight="1">
      <c r="A51" s="147">
        <v>1998</v>
      </c>
      <c r="B51" s="31">
        <v>18371.599999999999</v>
      </c>
      <c r="C51" s="16">
        <v>18966.8</v>
      </c>
      <c r="D51" s="31">
        <v>1699.6</v>
      </c>
      <c r="E51" s="31">
        <v>180.3</v>
      </c>
      <c r="F51" s="31">
        <v>773.5</v>
      </c>
      <c r="G51" s="31">
        <v>2483.3000000000002</v>
      </c>
      <c r="H51" s="31">
        <v>149.5</v>
      </c>
      <c r="I51" s="31">
        <v>1704.6</v>
      </c>
      <c r="J51" s="31">
        <v>3205.7</v>
      </c>
      <c r="K51" s="16">
        <v>7657.5</v>
      </c>
      <c r="L51" s="31">
        <v>1067.3</v>
      </c>
      <c r="M51" s="146">
        <v>45.5</v>
      </c>
      <c r="P51" s="124"/>
      <c r="Q51" s="124"/>
    </row>
    <row r="52" spans="1:18" ht="13.5" customHeight="1">
      <c r="A52" s="147">
        <v>1999</v>
      </c>
      <c r="B52" s="31">
        <v>17135.3</v>
      </c>
      <c r="C52" s="16">
        <v>17263</v>
      </c>
      <c r="D52" s="31">
        <v>1651.8</v>
      </c>
      <c r="E52" s="31">
        <v>126.3</v>
      </c>
      <c r="F52" s="31">
        <v>352.3</v>
      </c>
      <c r="G52" s="31">
        <v>3628.3</v>
      </c>
      <c r="H52" s="31">
        <v>122.1</v>
      </c>
      <c r="I52" s="31">
        <v>1606.9</v>
      </c>
      <c r="J52" s="31">
        <v>2707.3</v>
      </c>
      <c r="K52" s="16">
        <v>5880.4</v>
      </c>
      <c r="L52" s="31">
        <v>1044.3</v>
      </c>
      <c r="M52" s="146">
        <v>143.30000000000001</v>
      </c>
      <c r="P52" s="124"/>
      <c r="Q52" s="124"/>
    </row>
    <row r="53" spans="1:18" ht="13.5" customHeight="1">
      <c r="A53" s="147">
        <v>2000</v>
      </c>
      <c r="B53" s="31">
        <v>20742.5</v>
      </c>
      <c r="C53" s="16">
        <v>20841.900000000001</v>
      </c>
      <c r="D53" s="31">
        <v>1519.9</v>
      </c>
      <c r="E53" s="31">
        <v>118.9</v>
      </c>
      <c r="F53" s="31">
        <v>504.3</v>
      </c>
      <c r="G53" s="31">
        <v>6731.4</v>
      </c>
      <c r="H53" s="31">
        <v>65.099999999999994</v>
      </c>
      <c r="I53" s="31">
        <v>1642.7</v>
      </c>
      <c r="J53" s="31">
        <v>2759.4</v>
      </c>
      <c r="K53" s="16">
        <v>6375.5</v>
      </c>
      <c r="L53" s="31">
        <v>1066.8</v>
      </c>
      <c r="M53" s="146">
        <v>57.9</v>
      </c>
      <c r="P53" s="124"/>
      <c r="Q53" s="124"/>
    </row>
    <row r="54" spans="1:18" ht="13.5" customHeight="1">
      <c r="A54" s="147">
        <v>2001</v>
      </c>
      <c r="B54" s="31">
        <v>22137</v>
      </c>
      <c r="C54" s="16">
        <v>22199.599999999999</v>
      </c>
      <c r="D54" s="31">
        <v>1830.9</v>
      </c>
      <c r="E54" s="31">
        <v>137.69999999999999</v>
      </c>
      <c r="F54" s="31">
        <v>409.2</v>
      </c>
      <c r="G54" s="31">
        <v>5737.2</v>
      </c>
      <c r="H54" s="31">
        <v>55.2</v>
      </c>
      <c r="I54" s="31">
        <v>1826.9</v>
      </c>
      <c r="J54" s="31">
        <v>3039.4</v>
      </c>
      <c r="K54" s="16">
        <v>7830.2</v>
      </c>
      <c r="L54" s="31">
        <v>1287</v>
      </c>
      <c r="M54" s="146">
        <v>45.9</v>
      </c>
      <c r="P54" s="124"/>
      <c r="Q54" s="124"/>
    </row>
    <row r="55" spans="1:18" ht="13.5" customHeight="1">
      <c r="A55" s="147">
        <v>2002</v>
      </c>
      <c r="B55" s="31">
        <v>22809.3</v>
      </c>
      <c r="C55" s="16">
        <v>22873</v>
      </c>
      <c r="D55" s="31">
        <v>1681.3</v>
      </c>
      <c r="E55" s="31">
        <v>132.4</v>
      </c>
      <c r="F55" s="31">
        <v>775.1</v>
      </c>
      <c r="G55" s="31">
        <v>6324.9</v>
      </c>
      <c r="H55" s="31">
        <v>66.400000000000006</v>
      </c>
      <c r="I55" s="31">
        <v>1795.5</v>
      </c>
      <c r="J55" s="31">
        <v>2875.4</v>
      </c>
      <c r="K55" s="16">
        <v>7925.2</v>
      </c>
      <c r="L55" s="31">
        <v>1256.5</v>
      </c>
      <c r="M55" s="146">
        <v>40.299999999999997</v>
      </c>
      <c r="P55" s="124"/>
      <c r="Q55" s="124"/>
    </row>
    <row r="56" spans="1:18" ht="13.5" customHeight="1">
      <c r="A56" s="147">
        <v>2003</v>
      </c>
      <c r="B56" s="31">
        <v>24433.1</v>
      </c>
      <c r="C56" s="16">
        <v>24501.4</v>
      </c>
      <c r="D56" s="31">
        <v>1919.2</v>
      </c>
      <c r="E56" s="31">
        <v>180.4</v>
      </c>
      <c r="F56" s="31">
        <v>999.3</v>
      </c>
      <c r="G56" s="31">
        <v>6665.5</v>
      </c>
      <c r="H56" s="31">
        <v>92.4</v>
      </c>
      <c r="I56" s="31">
        <v>1942.3</v>
      </c>
      <c r="J56" s="31">
        <v>3370.4</v>
      </c>
      <c r="K56" s="16">
        <v>7871.4</v>
      </c>
      <c r="L56" s="31">
        <v>1409.5</v>
      </c>
      <c r="M56" s="146">
        <v>51</v>
      </c>
      <c r="P56" s="124"/>
      <c r="Q56" s="124"/>
    </row>
    <row r="57" spans="1:18" ht="13.5" customHeight="1">
      <c r="A57" s="147">
        <v>2004</v>
      </c>
      <c r="B57" s="31">
        <v>30574.799999999999</v>
      </c>
      <c r="C57" s="16">
        <v>30600.3</v>
      </c>
      <c r="D57" s="31">
        <v>2208.5</v>
      </c>
      <c r="E57" s="31">
        <v>177.7</v>
      </c>
      <c r="F57" s="31">
        <v>715</v>
      </c>
      <c r="G57" s="31">
        <v>7407.2</v>
      </c>
      <c r="H57" s="31">
        <v>104.8</v>
      </c>
      <c r="I57" s="31">
        <v>2130</v>
      </c>
      <c r="J57" s="31">
        <v>5075.1000000000004</v>
      </c>
      <c r="K57" s="16">
        <v>11262.6</v>
      </c>
      <c r="L57" s="31">
        <v>1490.1</v>
      </c>
      <c r="M57" s="146">
        <v>29.3</v>
      </c>
      <c r="P57" s="124"/>
      <c r="Q57" s="124"/>
    </row>
    <row r="58" spans="1:18" ht="13.5" customHeight="1">
      <c r="A58" s="147">
        <v>2005</v>
      </c>
      <c r="B58" s="31">
        <v>35871.5</v>
      </c>
      <c r="C58" s="16">
        <v>35887.9</v>
      </c>
      <c r="D58" s="31">
        <v>2724.4</v>
      </c>
      <c r="E58" s="31">
        <v>264.5</v>
      </c>
      <c r="F58" s="31">
        <v>1665.5</v>
      </c>
      <c r="G58" s="31">
        <v>12483.4</v>
      </c>
      <c r="H58" s="31">
        <v>112.9</v>
      </c>
      <c r="I58" s="31">
        <v>2634.5</v>
      </c>
      <c r="J58" s="31">
        <v>4505.3999999999996</v>
      </c>
      <c r="K58" s="16">
        <v>9495.4</v>
      </c>
      <c r="L58" s="31">
        <v>1960.8</v>
      </c>
      <c r="M58" s="146">
        <v>41</v>
      </c>
      <c r="P58" s="124"/>
      <c r="Q58" s="124"/>
    </row>
    <row r="59" spans="1:18" ht="13.5" customHeight="1">
      <c r="A59" s="147">
        <v>2006</v>
      </c>
      <c r="B59" s="31">
        <v>40873.9</v>
      </c>
      <c r="C59" s="16">
        <v>40891.800000000003</v>
      </c>
      <c r="D59" s="31">
        <v>2758.6</v>
      </c>
      <c r="E59" s="31">
        <v>248.2</v>
      </c>
      <c r="F59" s="31">
        <v>1876.8</v>
      </c>
      <c r="G59" s="31">
        <v>14329.7</v>
      </c>
      <c r="H59" s="31">
        <v>132.6</v>
      </c>
      <c r="I59" s="31">
        <v>3315.7</v>
      </c>
      <c r="J59" s="31">
        <v>5017.3999999999996</v>
      </c>
      <c r="K59" s="16">
        <v>10924.7</v>
      </c>
      <c r="L59" s="31">
        <v>2241</v>
      </c>
      <c r="M59" s="146">
        <v>47.1</v>
      </c>
      <c r="P59" s="124"/>
      <c r="Q59" s="124"/>
    </row>
    <row r="60" spans="1:18" ht="13.5" customHeight="1">
      <c r="A60" s="147">
        <v>2007</v>
      </c>
      <c r="B60" s="31">
        <v>48385.7</v>
      </c>
      <c r="C60" s="16">
        <v>48431.5</v>
      </c>
      <c r="D60" s="31">
        <v>3410.6</v>
      </c>
      <c r="E60" s="31">
        <v>251.3</v>
      </c>
      <c r="F60" s="31">
        <v>3612</v>
      </c>
      <c r="G60" s="31">
        <v>16226.6</v>
      </c>
      <c r="H60" s="31">
        <v>184.6</v>
      </c>
      <c r="I60" s="31">
        <v>3661.6</v>
      </c>
      <c r="J60" s="31">
        <v>6347.9</v>
      </c>
      <c r="K60" s="16">
        <v>12127.5</v>
      </c>
      <c r="L60" s="31">
        <v>2561.6</v>
      </c>
      <c r="M60" s="146">
        <v>47.8</v>
      </c>
      <c r="P60" s="124"/>
      <c r="Q60" s="124"/>
    </row>
    <row r="61" spans="1:18" ht="13.5" customHeight="1">
      <c r="A61" s="147">
        <v>2008</v>
      </c>
      <c r="B61" s="31">
        <v>59884.800000000003</v>
      </c>
      <c r="C61" s="16">
        <v>59914.1</v>
      </c>
      <c r="D61" s="31">
        <v>4224.8485624999994</v>
      </c>
      <c r="E61" s="31">
        <v>324.26323046875001</v>
      </c>
      <c r="F61" s="31">
        <v>3458.8445703124999</v>
      </c>
      <c r="G61" s="31">
        <v>20897.749249999997</v>
      </c>
      <c r="H61" s="31">
        <v>290.90155957031254</v>
      </c>
      <c r="I61" s="31">
        <v>4850.9790812499996</v>
      </c>
      <c r="J61" s="31">
        <v>8272.2667499999989</v>
      </c>
      <c r="K61" s="16">
        <v>14600.444187500001</v>
      </c>
      <c r="L61" s="31">
        <v>2941.5174843750001</v>
      </c>
      <c r="M61" s="146">
        <v>52.377499999999991</v>
      </c>
      <c r="P61" s="124"/>
      <c r="Q61" s="124"/>
    </row>
    <row r="62" spans="1:18" ht="13.5" customHeight="1">
      <c r="A62" s="147">
        <v>2009</v>
      </c>
      <c r="B62" s="31">
        <v>43939</v>
      </c>
      <c r="C62" s="16">
        <v>43972.3</v>
      </c>
      <c r="D62" s="31">
        <v>3813.6964062500001</v>
      </c>
      <c r="E62" s="31">
        <v>340.28075292968748</v>
      </c>
      <c r="F62" s="31">
        <v>1353.2959394531249</v>
      </c>
      <c r="G62" s="31">
        <v>14482.484812500001</v>
      </c>
      <c r="H62" s="31">
        <v>207.40259082031247</v>
      </c>
      <c r="I62" s="31">
        <v>3444.2022499999994</v>
      </c>
      <c r="J62" s="31">
        <v>5749.3609375000005</v>
      </c>
      <c r="K62" s="16">
        <v>12139.541812500001</v>
      </c>
      <c r="L62" s="31">
        <v>2384.8189468749997</v>
      </c>
      <c r="M62" s="146">
        <v>57.120832006835947</v>
      </c>
      <c r="P62" s="124"/>
      <c r="Q62" s="124"/>
    </row>
    <row r="63" spans="1:18" ht="13.5" customHeight="1">
      <c r="A63" s="147">
        <v>2010</v>
      </c>
      <c r="B63" s="31">
        <v>41248.9</v>
      </c>
      <c r="C63" s="16">
        <v>41283.1</v>
      </c>
      <c r="D63" s="31">
        <v>3967.9836250000008</v>
      </c>
      <c r="E63" s="31">
        <v>348.04578515625002</v>
      </c>
      <c r="F63" s="31">
        <v>2084.2982128906251</v>
      </c>
      <c r="G63" s="31">
        <v>13755.382937499999</v>
      </c>
      <c r="H63" s="31">
        <v>230.63354296875002</v>
      </c>
      <c r="I63" s="31">
        <v>3157.8898593750005</v>
      </c>
      <c r="J63" s="31">
        <v>4740.1428125000002</v>
      </c>
      <c r="K63" s="16">
        <v>10705.146000000001</v>
      </c>
      <c r="L63" s="31">
        <v>2261.4882406250003</v>
      </c>
      <c r="M63" s="146">
        <v>32.085500000000003</v>
      </c>
      <c r="P63" s="124"/>
      <c r="Q63" s="124"/>
    </row>
    <row r="64" spans="1:18" ht="22.5" customHeight="1">
      <c r="A64" s="148" t="s">
        <v>269</v>
      </c>
      <c r="B64" s="149"/>
      <c r="C64" s="149"/>
      <c r="D64" s="149"/>
      <c r="E64" s="149"/>
      <c r="F64" s="149"/>
      <c r="G64" s="149"/>
      <c r="H64" s="149"/>
      <c r="I64" s="149"/>
      <c r="J64" s="149"/>
      <c r="K64" s="149"/>
      <c r="L64" s="149"/>
      <c r="M64" s="149"/>
    </row>
    <row r="65" spans="3:13">
      <c r="C65" s="150"/>
      <c r="D65" s="150"/>
      <c r="E65" s="150"/>
      <c r="F65" s="150"/>
      <c r="G65" s="150"/>
      <c r="H65" s="150"/>
      <c r="I65" s="150"/>
      <c r="J65" s="150"/>
      <c r="K65" s="150"/>
      <c r="L65" s="150"/>
      <c r="M65" s="150"/>
    </row>
    <row r="66" spans="3:13">
      <c r="C66" s="150"/>
      <c r="D66" s="150"/>
      <c r="E66" s="150"/>
      <c r="F66" s="150"/>
      <c r="G66" s="150"/>
      <c r="H66" s="150"/>
      <c r="I66" s="150"/>
      <c r="J66" s="150"/>
      <c r="K66" s="150"/>
      <c r="L66" s="150"/>
      <c r="M66" s="150"/>
    </row>
    <row r="67" spans="3:13">
      <c r="C67" s="150"/>
      <c r="D67" s="150"/>
      <c r="E67" s="150"/>
      <c r="F67" s="150"/>
      <c r="G67" s="150"/>
      <c r="H67" s="150"/>
      <c r="I67" s="150"/>
      <c r="J67" s="150"/>
      <c r="K67" s="150"/>
      <c r="L67" s="150"/>
      <c r="M67" s="150"/>
    </row>
    <row r="68" spans="3:13">
      <c r="C68" s="150"/>
      <c r="D68" s="150"/>
      <c r="E68" s="150"/>
      <c r="F68" s="150"/>
      <c r="G68" s="150"/>
      <c r="H68" s="150"/>
      <c r="I68" s="150"/>
      <c r="J68" s="150"/>
      <c r="K68" s="150"/>
      <c r="L68" s="150"/>
      <c r="M68" s="150"/>
    </row>
    <row r="69" spans="3:13">
      <c r="D69" s="34"/>
      <c r="E69" s="34"/>
      <c r="F69" s="34"/>
      <c r="G69" s="34"/>
      <c r="H69" s="34"/>
      <c r="I69" s="34"/>
      <c r="J69" s="34"/>
      <c r="K69" s="34"/>
      <c r="L69" s="34"/>
      <c r="M69" s="34"/>
    </row>
    <row r="70" spans="3:13">
      <c r="D70" s="34"/>
      <c r="E70" s="34"/>
      <c r="F70" s="34"/>
      <c r="G70" s="34"/>
      <c r="H70" s="34"/>
      <c r="I70" s="34"/>
      <c r="J70" s="34"/>
      <c r="K70" s="34"/>
      <c r="L70" s="34"/>
      <c r="M70" s="34"/>
    </row>
    <row r="71" spans="3:13">
      <c r="D71" s="34"/>
      <c r="E71" s="34"/>
      <c r="F71" s="34"/>
      <c r="G71" s="34"/>
      <c r="H71" s="34"/>
      <c r="I71" s="34"/>
      <c r="J71" s="34"/>
      <c r="K71" s="34"/>
      <c r="L71" s="34"/>
      <c r="M71" s="34"/>
    </row>
    <row r="72" spans="3:13">
      <c r="D72" s="34"/>
      <c r="E72" s="34"/>
      <c r="F72" s="34"/>
      <c r="G72" s="34"/>
      <c r="H72" s="34"/>
      <c r="I72" s="34"/>
      <c r="J72" s="34"/>
      <c r="K72" s="34"/>
      <c r="L72" s="34"/>
      <c r="M72" s="34"/>
    </row>
    <row r="73" spans="3:13">
      <c r="D73" s="34"/>
      <c r="E73" s="34"/>
      <c r="F73" s="34"/>
      <c r="G73" s="34"/>
      <c r="H73" s="34"/>
      <c r="I73" s="34"/>
      <c r="J73" s="34"/>
      <c r="K73" s="34"/>
      <c r="L73" s="34"/>
      <c r="M73" s="34"/>
    </row>
    <row r="74" spans="3:13">
      <c r="D74" s="34"/>
      <c r="E74" s="34"/>
      <c r="F74" s="34"/>
      <c r="G74" s="34"/>
      <c r="H74" s="34"/>
      <c r="I74" s="34"/>
      <c r="J74" s="34"/>
      <c r="K74" s="34"/>
      <c r="L74" s="34"/>
      <c r="M74" s="34"/>
    </row>
    <row r="75" spans="3:13">
      <c r="D75" s="34"/>
      <c r="E75" s="34"/>
      <c r="F75" s="34"/>
      <c r="G75" s="34"/>
      <c r="H75" s="34"/>
      <c r="I75" s="34"/>
      <c r="J75" s="34"/>
      <c r="K75" s="34"/>
      <c r="L75" s="34"/>
      <c r="M75" s="34"/>
    </row>
    <row r="76" spans="3:13">
      <c r="D76" s="34"/>
      <c r="E76" s="34"/>
      <c r="F76" s="34"/>
      <c r="G76" s="34"/>
      <c r="H76" s="34"/>
      <c r="I76" s="34"/>
      <c r="J76" s="34"/>
      <c r="K76" s="34"/>
      <c r="L76" s="34"/>
      <c r="M76" s="34"/>
    </row>
    <row r="77" spans="3:13">
      <c r="D77" s="34"/>
      <c r="E77" s="34"/>
      <c r="F77" s="34"/>
      <c r="G77" s="34"/>
      <c r="H77" s="34"/>
      <c r="I77" s="34"/>
      <c r="J77" s="34"/>
      <c r="K77" s="34"/>
      <c r="L77" s="34"/>
      <c r="M77" s="34"/>
    </row>
    <row r="78" spans="3:13">
      <c r="D78" s="34"/>
      <c r="E78" s="34"/>
      <c r="F78" s="34"/>
      <c r="G78" s="34"/>
      <c r="H78" s="34"/>
      <c r="I78" s="34"/>
      <c r="J78" s="34"/>
      <c r="K78" s="34"/>
      <c r="L78" s="34"/>
      <c r="M78" s="34"/>
    </row>
    <row r="79" spans="3:13">
      <c r="D79" s="34"/>
      <c r="E79" s="34"/>
      <c r="F79" s="34"/>
      <c r="G79" s="34"/>
      <c r="H79" s="34"/>
      <c r="I79" s="34"/>
      <c r="J79" s="34"/>
      <c r="K79" s="34"/>
      <c r="L79" s="34"/>
      <c r="M79" s="34"/>
    </row>
  </sheetData>
  <customSheetViews>
    <customSheetView guid="{A7CAF2C5-39F9-42DB-8D54-87F1C45428C1}" showPageBreaks="1" printArea="1" topLeftCell="A46">
      <selection activeCell="A68" sqref="A68"/>
      <pageMargins left="0.25" right="0.17" top="0.75" bottom="0.75" header="0.3" footer="0.3"/>
      <pageSetup paperSize="5" scale="85" orientation="portrait" r:id="rId1"/>
    </customSheetView>
    <customSheetView guid="{D5D9EAF4-7BA9-49E3-BE1A-B3C48A27549A}" showPageBreaks="1" printArea="1" topLeftCell="C36">
      <selection activeCell="O8" sqref="O8:P55"/>
      <pageMargins left="0.25" right="0.17" top="0.75" bottom="0.75" header="0.3" footer="0.3"/>
      <pageSetup paperSize="5" scale="85" orientation="portrait" r:id="rId2"/>
    </customSheetView>
    <customSheetView guid="{E6060216-00C8-46FF-98E3-81B4F8C2F5D4}" scale="90" topLeftCell="A25">
      <selection activeCell="A48" sqref="A48:IV48"/>
      <pageMargins left="0.25" right="0.17" top="0.75" bottom="0.75" header="0.3" footer="0.3"/>
      <pageSetup paperSize="5" scale="85" orientation="portrait" r:id="rId3"/>
    </customSheetView>
    <customSheetView guid="{DFD43025-E9E3-4843-AC2B-F650B990DBED}" scale="90" topLeftCell="A25">
      <selection activeCell="A48" sqref="A48:IV48"/>
      <pageMargins left="0.25" right="0.17" top="0.75" bottom="0.75" header="0.3" footer="0.3"/>
      <pageSetup paperSize="5" scale="85" orientation="portrait" r:id="rId4"/>
    </customSheetView>
    <customSheetView guid="{7E99A118-CF9C-4DA4-93C3-66837DF09715}" topLeftCell="C36">
      <selection activeCell="O8" sqref="O8:P55"/>
      <pageMargins left="0.25" right="0.17" top="0.75" bottom="0.75" header="0.3" footer="0.3"/>
      <pageSetup paperSize="5" scale="85" orientation="portrait" r:id="rId5"/>
    </customSheetView>
    <customSheetView guid="{F84C4122-9287-413C-B343-7D23815E91BD}" scale="90" topLeftCell="A25">
      <selection activeCell="A48" sqref="A48:IV48"/>
      <pageMargins left="0.25" right="0.17" top="0.75" bottom="0.75" header="0.3" footer="0.3"/>
      <pageSetup paperSize="5" scale="85" orientation="portrait" r:id="rId6"/>
    </customSheetView>
    <customSheetView guid="{7D0DA75E-CE30-4207-8E0D-B057D58B8072}" showPageBreaks="1" printArea="1">
      <pane xSplit="1" ySplit="7" topLeftCell="B49" activePane="bottomRight" state="frozen"/>
      <selection pane="bottomRight" activeCell="C87" sqref="C87"/>
      <pageMargins left="0.25" right="0.17" top="0.75" bottom="0.75" header="0.3" footer="0.3"/>
      <pageSetup paperSize="9" scale="85" orientation="landscape" r:id="rId7"/>
    </customSheetView>
    <customSheetView guid="{CF5A155D-0946-463C-A625-7E288FCAB939}" showPageBreaks="1" printArea="1">
      <pane xSplit="1" ySplit="7" topLeftCell="B49" activePane="bottomRight" state="frozen"/>
      <selection pane="bottomRight" activeCell="C87" sqref="C87"/>
      <pageMargins left="0.25" right="0.17" top="0.75" bottom="0.75" header="0.3" footer="0.3"/>
      <pageSetup paperSize="9" scale="85" orientation="landscape" r:id="rId8"/>
    </customSheetView>
    <customSheetView guid="{2D94A871-EE3A-476B-9EB3-7E292F91BDEE}" showPageBreaks="1" printArea="1">
      <pane xSplit="1" ySplit="7" topLeftCell="B38" activePane="bottomRight" state="frozen"/>
      <selection pane="bottomRight" activeCell="F64" sqref="F64"/>
      <pageMargins left="0.25" right="0.17" top="0.75" bottom="0.75" header="0.3" footer="0.3"/>
      <pageSetup paperSize="9" scale="85" orientation="landscape" r:id="rId9"/>
    </customSheetView>
    <customSheetView guid="{D62E2EE7-E87C-41F4-A243-332E64DD72AD}" showPageBreaks="1" printArea="1">
      <pane xSplit="1" ySplit="7" topLeftCell="B46" activePane="bottomRight" state="frozen"/>
      <selection pane="bottomRight" activeCell="C87" sqref="C87"/>
      <pageMargins left="0.25" right="0.17" top="0.75" bottom="0.75" header="0.3" footer="0.3"/>
      <pageSetup paperSize="9" scale="85" orientation="landscape" r:id="rId10"/>
    </customSheetView>
  </customSheetViews>
  <mergeCells count="16">
    <mergeCell ref="A1:M1"/>
    <mergeCell ref="A2:M2"/>
    <mergeCell ref="A3:M3"/>
    <mergeCell ref="A5:A7"/>
    <mergeCell ref="B5:B7"/>
    <mergeCell ref="J5:J7"/>
    <mergeCell ref="K5:K7"/>
    <mergeCell ref="L5:L7"/>
    <mergeCell ref="M5:M7"/>
    <mergeCell ref="I5:I7"/>
    <mergeCell ref="C5:C7"/>
    <mergeCell ref="D5:D7"/>
    <mergeCell ref="E5:E7"/>
    <mergeCell ref="F5:F7"/>
    <mergeCell ref="G5:G7"/>
    <mergeCell ref="H5:H7"/>
  </mergeCells>
  <hyperlinks>
    <hyperlink ref="A2" location="_ftn1" display="_ftn1"/>
  </hyperlinks>
  <pageMargins left="0.25" right="0.17" top="0.75" bottom="0.75" header="0.3" footer="0.3"/>
  <pageSetup paperSize="9" scale="85" orientation="landscape"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6"/>
  <sheetViews>
    <sheetView workbookViewId="0">
      <pane xSplit="1" ySplit="6" topLeftCell="B34" activePane="bottomRight" state="frozen"/>
      <selection pane="topRight" activeCell="B1" sqref="B1"/>
      <selection pane="bottomLeft" activeCell="A7" sqref="A7"/>
      <selection pane="bottomRight" activeCell="D73" sqref="D73"/>
    </sheetView>
  </sheetViews>
  <sheetFormatPr defaultColWidth="9.140625" defaultRowHeight="12.75"/>
  <cols>
    <col min="1" max="1" width="13" style="27" customWidth="1"/>
    <col min="2" max="10" width="11.7109375" style="27" customWidth="1"/>
    <col min="11" max="11" width="8.85546875" style="27" bestFit="1" customWidth="1"/>
    <col min="12" max="12" width="10.140625" style="27" customWidth="1"/>
    <col min="13" max="15" width="9.140625" style="32"/>
    <col min="16" max="16" width="9.140625" style="27"/>
    <col min="17" max="19" width="9.140625" style="32"/>
    <col min="20" max="16384" width="9.140625" style="27"/>
  </cols>
  <sheetData>
    <row r="1" spans="1:19">
      <c r="A1" s="345" t="s">
        <v>26</v>
      </c>
      <c r="B1" s="345"/>
      <c r="C1" s="345"/>
      <c r="D1" s="345"/>
      <c r="E1" s="345"/>
      <c r="F1" s="345"/>
      <c r="G1" s="345"/>
      <c r="H1" s="345"/>
      <c r="I1" s="345"/>
      <c r="J1" s="345"/>
    </row>
    <row r="2" spans="1:19">
      <c r="A2" s="349" t="s">
        <v>27</v>
      </c>
      <c r="B2" s="349"/>
      <c r="C2" s="349"/>
      <c r="D2" s="349"/>
      <c r="E2" s="349"/>
      <c r="F2" s="349"/>
      <c r="G2" s="349"/>
      <c r="H2" s="349"/>
      <c r="I2" s="349"/>
      <c r="J2" s="349"/>
    </row>
    <row r="3" spans="1:19">
      <c r="A3" s="349" t="s">
        <v>266</v>
      </c>
      <c r="B3" s="349"/>
      <c r="C3" s="349"/>
      <c r="D3" s="349"/>
      <c r="E3" s="349"/>
      <c r="F3" s="349"/>
      <c r="G3" s="349"/>
      <c r="H3" s="349"/>
      <c r="I3" s="349"/>
      <c r="J3" s="349"/>
    </row>
    <row r="5" spans="1:19" ht="21" customHeight="1">
      <c r="A5" s="350" t="s">
        <v>21</v>
      </c>
      <c r="B5" s="352" t="s">
        <v>28</v>
      </c>
      <c r="C5" s="353"/>
      <c r="D5" s="354"/>
      <c r="E5" s="352" t="s">
        <v>29</v>
      </c>
      <c r="F5" s="353"/>
      <c r="G5" s="354"/>
      <c r="H5" s="352" t="s">
        <v>30</v>
      </c>
      <c r="I5" s="353"/>
      <c r="J5" s="354"/>
      <c r="M5" s="7"/>
      <c r="N5" s="7"/>
      <c r="O5" s="7"/>
      <c r="Q5" s="151"/>
      <c r="R5" s="151"/>
      <c r="S5" s="151"/>
    </row>
    <row r="6" spans="1:19" ht="19.5" customHeight="1">
      <c r="A6" s="351"/>
      <c r="B6" s="152" t="s">
        <v>31</v>
      </c>
      <c r="C6" s="152" t="s">
        <v>32</v>
      </c>
      <c r="D6" s="152" t="s">
        <v>33</v>
      </c>
      <c r="E6" s="152" t="s">
        <v>31</v>
      </c>
      <c r="F6" s="152" t="s">
        <v>34</v>
      </c>
      <c r="G6" s="152" t="s">
        <v>33</v>
      </c>
      <c r="H6" s="152" t="s">
        <v>31</v>
      </c>
      <c r="I6" s="152" t="s">
        <v>32</v>
      </c>
      <c r="J6" s="152" t="s">
        <v>33</v>
      </c>
      <c r="K6" s="5"/>
      <c r="L6" s="8"/>
    </row>
    <row r="7" spans="1:19">
      <c r="A7" s="145">
        <v>1955</v>
      </c>
      <c r="B7" s="11">
        <v>284.89999999999998</v>
      </c>
      <c r="C7" s="10">
        <v>294.7</v>
      </c>
      <c r="D7" s="10">
        <v>-9.8000000000000114</v>
      </c>
      <c r="E7" s="11">
        <v>72.099999999999994</v>
      </c>
      <c r="F7" s="11">
        <v>211.2</v>
      </c>
      <c r="G7" s="11">
        <v>-139.1</v>
      </c>
      <c r="H7" s="153" t="s">
        <v>14</v>
      </c>
      <c r="I7" s="154">
        <v>294.7</v>
      </c>
      <c r="J7" s="153" t="s">
        <v>14</v>
      </c>
      <c r="M7" s="33"/>
      <c r="O7" s="33"/>
    </row>
    <row r="8" spans="1:19">
      <c r="A8" s="145">
        <v>1956</v>
      </c>
      <c r="B8" s="11">
        <v>330.4</v>
      </c>
      <c r="C8" s="10">
        <v>301.5</v>
      </c>
      <c r="D8" s="10">
        <v>28.9</v>
      </c>
      <c r="E8" s="11">
        <v>68</v>
      </c>
      <c r="F8" s="11">
        <v>214.8</v>
      </c>
      <c r="G8" s="11">
        <v>-146.80000000000001</v>
      </c>
      <c r="H8" s="153" t="s">
        <v>14</v>
      </c>
      <c r="I8" s="154">
        <v>301.5</v>
      </c>
      <c r="J8" s="153" t="s">
        <v>14</v>
      </c>
      <c r="M8" s="33"/>
      <c r="O8" s="33"/>
    </row>
    <row r="9" spans="1:19">
      <c r="A9" s="145">
        <v>1957</v>
      </c>
      <c r="B9" s="11">
        <v>393</v>
      </c>
      <c r="C9" s="137">
        <v>355.8</v>
      </c>
      <c r="D9" s="10">
        <v>37.200000000000003</v>
      </c>
      <c r="E9" s="11">
        <v>75.800000000000011</v>
      </c>
      <c r="F9" s="11">
        <v>259.10000000000002</v>
      </c>
      <c r="G9" s="11">
        <v>-183.3</v>
      </c>
      <c r="H9" s="153" t="s">
        <v>14</v>
      </c>
      <c r="I9" s="154">
        <v>355.8</v>
      </c>
      <c r="J9" s="153" t="s">
        <v>14</v>
      </c>
      <c r="M9" s="33"/>
      <c r="O9" s="33"/>
    </row>
    <row r="10" spans="1:19">
      <c r="A10" s="145">
        <v>1958</v>
      </c>
      <c r="B10" s="11">
        <v>425.4</v>
      </c>
      <c r="C10" s="10">
        <v>412.5</v>
      </c>
      <c r="D10" s="10">
        <v>12.899999999999977</v>
      </c>
      <c r="E10" s="11">
        <v>84.399999999999977</v>
      </c>
      <c r="F10" s="11">
        <v>285.60000000000002</v>
      </c>
      <c r="G10" s="11">
        <v>-201.20000000000005</v>
      </c>
      <c r="H10" s="153" t="s">
        <v>14</v>
      </c>
      <c r="I10" s="154">
        <v>412.5</v>
      </c>
      <c r="J10" s="153" t="s">
        <v>14</v>
      </c>
      <c r="M10" s="33"/>
      <c r="O10" s="33"/>
    </row>
    <row r="11" spans="1:19">
      <c r="A11" s="145">
        <v>1959</v>
      </c>
      <c r="B11" s="11">
        <v>449.5</v>
      </c>
      <c r="C11" s="10">
        <v>448.6</v>
      </c>
      <c r="D11" s="10">
        <v>0.89999999999997726</v>
      </c>
      <c r="E11" s="11">
        <v>84.800000000000011</v>
      </c>
      <c r="F11" s="11">
        <v>304.2</v>
      </c>
      <c r="G11" s="11">
        <v>-219.39999999999998</v>
      </c>
      <c r="H11" s="153" t="s">
        <v>14</v>
      </c>
      <c r="I11" s="154">
        <v>448.6</v>
      </c>
      <c r="J11" s="153" t="s">
        <v>14</v>
      </c>
      <c r="M11" s="33"/>
      <c r="O11" s="33"/>
    </row>
    <row r="12" spans="1:19">
      <c r="A12" s="145">
        <v>1960</v>
      </c>
      <c r="B12" s="11">
        <v>491.8</v>
      </c>
      <c r="C12" s="10">
        <v>504.6</v>
      </c>
      <c r="D12" s="10">
        <v>-12.800000000000011</v>
      </c>
      <c r="E12" s="11">
        <v>98.300000000000011</v>
      </c>
      <c r="F12" s="11">
        <v>333.4</v>
      </c>
      <c r="G12" s="11">
        <v>-235.09999999999997</v>
      </c>
      <c r="H12" s="153" t="s">
        <v>14</v>
      </c>
      <c r="I12" s="154">
        <v>504.6</v>
      </c>
      <c r="J12" s="153" t="s">
        <v>14</v>
      </c>
      <c r="M12" s="33"/>
      <c r="O12" s="33"/>
    </row>
    <row r="13" spans="1:19">
      <c r="A13" s="145">
        <v>1961</v>
      </c>
      <c r="B13" s="11">
        <v>593.9</v>
      </c>
      <c r="C13" s="10">
        <v>584.6</v>
      </c>
      <c r="D13" s="10">
        <v>9.2999999999999545</v>
      </c>
      <c r="E13" s="11">
        <v>99.399999999999977</v>
      </c>
      <c r="F13" s="11">
        <v>312.89999999999998</v>
      </c>
      <c r="G13" s="11">
        <v>-213.5</v>
      </c>
      <c r="H13" s="153" t="s">
        <v>14</v>
      </c>
      <c r="I13" s="154">
        <v>340.1</v>
      </c>
      <c r="J13" s="153" t="s">
        <v>14</v>
      </c>
      <c r="M13" s="33"/>
      <c r="O13" s="33"/>
    </row>
    <row r="14" spans="1:19">
      <c r="A14" s="145">
        <v>1962</v>
      </c>
      <c r="B14" s="11">
        <v>592.70000000000005</v>
      </c>
      <c r="C14" s="10">
        <v>606.4</v>
      </c>
      <c r="D14" s="10">
        <v>-13.699999999999932</v>
      </c>
      <c r="E14" s="11">
        <v>97.900000000000034</v>
      </c>
      <c r="F14" s="11">
        <v>327.8</v>
      </c>
      <c r="G14" s="11">
        <v>-229.89999999999998</v>
      </c>
      <c r="H14" s="153" t="s">
        <v>14</v>
      </c>
      <c r="I14" s="154">
        <v>355.7</v>
      </c>
      <c r="J14" s="153" t="s">
        <v>14</v>
      </c>
      <c r="M14" s="33"/>
      <c r="O14" s="33"/>
    </row>
    <row r="15" spans="1:19">
      <c r="A15" s="145">
        <v>1963</v>
      </c>
      <c r="B15" s="11">
        <v>641.5</v>
      </c>
      <c r="C15" s="10">
        <v>647.20000000000005</v>
      </c>
      <c r="D15" s="10">
        <v>-5.7000000000000455</v>
      </c>
      <c r="E15" s="11">
        <v>114.70000000000005</v>
      </c>
      <c r="F15" s="11">
        <v>344.2</v>
      </c>
      <c r="G15" s="11">
        <v>-229.49999999999994</v>
      </c>
      <c r="H15" s="153" t="s">
        <v>14</v>
      </c>
      <c r="I15" s="154">
        <v>374.6</v>
      </c>
      <c r="J15" s="153" t="s">
        <v>14</v>
      </c>
      <c r="M15" s="33"/>
      <c r="O15" s="33"/>
    </row>
    <row r="16" spans="1:19">
      <c r="A16" s="145">
        <v>1964</v>
      </c>
      <c r="B16" s="11">
        <v>699.9</v>
      </c>
      <c r="C16" s="10">
        <v>731.4</v>
      </c>
      <c r="D16" s="10">
        <v>-31.5</v>
      </c>
      <c r="E16" s="11">
        <v>125.5</v>
      </c>
      <c r="F16" s="11">
        <v>359.7</v>
      </c>
      <c r="G16" s="11">
        <v>-234.2</v>
      </c>
      <c r="H16" s="153" t="s">
        <v>14</v>
      </c>
      <c r="I16" s="154">
        <v>414</v>
      </c>
      <c r="J16" s="153" t="s">
        <v>14</v>
      </c>
      <c r="M16" s="33"/>
      <c r="O16" s="33"/>
    </row>
    <row r="17" spans="1:19">
      <c r="A17" s="145">
        <v>1965</v>
      </c>
      <c r="B17" s="11">
        <v>691.3</v>
      </c>
      <c r="C17" s="10">
        <v>817.8</v>
      </c>
      <c r="D17" s="10">
        <v>-126.5</v>
      </c>
      <c r="E17" s="11">
        <v>127.39999999999998</v>
      </c>
      <c r="F17" s="11">
        <v>416.8</v>
      </c>
      <c r="G17" s="11">
        <v>-289.40000000000003</v>
      </c>
      <c r="H17" s="153" t="s">
        <v>14</v>
      </c>
      <c r="I17" s="154">
        <v>423.2</v>
      </c>
      <c r="J17" s="153" t="s">
        <v>14</v>
      </c>
      <c r="M17" s="33"/>
      <c r="O17" s="33"/>
    </row>
    <row r="18" spans="1:19">
      <c r="A18" s="22">
        <v>1966</v>
      </c>
      <c r="B18" s="16">
        <v>735.9</v>
      </c>
      <c r="C18" s="15">
        <v>778.6</v>
      </c>
      <c r="D18" s="15">
        <v>-42.7</v>
      </c>
      <c r="E18" s="16">
        <v>153.6</v>
      </c>
      <c r="F18" s="16">
        <v>387.3</v>
      </c>
      <c r="G18" s="16">
        <v>-233.7</v>
      </c>
      <c r="H18" s="17">
        <v>366.8</v>
      </c>
      <c r="I18" s="17">
        <v>395</v>
      </c>
      <c r="J18" s="17">
        <v>-28.2</v>
      </c>
      <c r="K18" s="34"/>
      <c r="M18" s="33"/>
      <c r="O18" s="33"/>
      <c r="Q18" s="33"/>
      <c r="S18" s="33"/>
    </row>
    <row r="19" spans="1:19">
      <c r="A19" s="22">
        <v>1967</v>
      </c>
      <c r="B19" s="16">
        <v>765.7</v>
      </c>
      <c r="C19" s="15">
        <v>725.3</v>
      </c>
      <c r="D19" s="15">
        <v>40.4</v>
      </c>
      <c r="E19" s="16">
        <v>171.2</v>
      </c>
      <c r="F19" s="16">
        <v>369.5</v>
      </c>
      <c r="G19" s="16">
        <v>-198.3</v>
      </c>
      <c r="H19" s="17">
        <v>417.8</v>
      </c>
      <c r="I19" s="17">
        <v>374.9</v>
      </c>
      <c r="J19" s="17">
        <v>42.9</v>
      </c>
      <c r="K19" s="34"/>
      <c r="M19" s="33"/>
      <c r="O19" s="33"/>
      <c r="Q19" s="33"/>
      <c r="S19" s="33"/>
    </row>
    <row r="20" spans="1:19">
      <c r="A20" s="22">
        <v>1968</v>
      </c>
      <c r="B20" s="16">
        <v>945.6</v>
      </c>
      <c r="C20" s="15">
        <v>856.4</v>
      </c>
      <c r="D20" s="15">
        <v>89.2</v>
      </c>
      <c r="E20" s="16">
        <v>206.6</v>
      </c>
      <c r="F20" s="16">
        <v>387.9</v>
      </c>
      <c r="G20" s="16">
        <v>-181.3</v>
      </c>
      <c r="H20" s="17">
        <v>413.9</v>
      </c>
      <c r="I20" s="17">
        <v>399.3</v>
      </c>
      <c r="J20" s="17">
        <v>14.6</v>
      </c>
      <c r="K20" s="34"/>
      <c r="M20" s="33"/>
      <c r="O20" s="33"/>
      <c r="Q20" s="33"/>
      <c r="S20" s="33"/>
    </row>
    <row r="21" spans="1:19">
      <c r="A21" s="22">
        <v>1969</v>
      </c>
      <c r="B21" s="16">
        <v>950.3</v>
      </c>
      <c r="C21" s="15">
        <v>968.5</v>
      </c>
      <c r="D21" s="15">
        <v>-18.2</v>
      </c>
      <c r="E21" s="16">
        <v>217</v>
      </c>
      <c r="F21" s="16">
        <v>456.3</v>
      </c>
      <c r="G21" s="16">
        <v>-239.3</v>
      </c>
      <c r="H21" s="16">
        <v>503.4</v>
      </c>
      <c r="I21" s="16">
        <v>474</v>
      </c>
      <c r="J21" s="16">
        <v>29.4</v>
      </c>
      <c r="K21" s="34"/>
      <c r="M21" s="33"/>
      <c r="O21" s="33"/>
      <c r="Q21" s="33"/>
      <c r="S21" s="33"/>
    </row>
    <row r="22" spans="1:19">
      <c r="A22" s="22">
        <v>1970</v>
      </c>
      <c r="B22" s="16">
        <v>963.3</v>
      </c>
      <c r="C22" s="15">
        <v>1087.2</v>
      </c>
      <c r="D22" s="15">
        <v>-123.9</v>
      </c>
      <c r="E22" s="16">
        <v>219.1</v>
      </c>
      <c r="F22" s="16">
        <v>508.7</v>
      </c>
      <c r="G22" s="16">
        <v>-289.60000000000002</v>
      </c>
      <c r="H22" s="16">
        <v>487.3</v>
      </c>
      <c r="I22" s="16">
        <v>557.1</v>
      </c>
      <c r="J22" s="16">
        <v>-70</v>
      </c>
      <c r="K22" s="34"/>
      <c r="M22" s="33"/>
      <c r="O22" s="33"/>
      <c r="Q22" s="33"/>
      <c r="S22" s="33"/>
    </row>
    <row r="23" spans="1:19">
      <c r="A23" s="22">
        <v>1971</v>
      </c>
      <c r="B23" s="16">
        <v>1041.5999999999999</v>
      </c>
      <c r="C23" s="15">
        <v>1329.2</v>
      </c>
      <c r="D23" s="15">
        <v>-287.60000000000002</v>
      </c>
      <c r="E23" s="16">
        <v>235.6</v>
      </c>
      <c r="F23" s="16">
        <v>663.7</v>
      </c>
      <c r="G23" s="16">
        <v>-428.1</v>
      </c>
      <c r="H23" s="16">
        <v>467.9</v>
      </c>
      <c r="I23" s="16">
        <v>704.9</v>
      </c>
      <c r="J23" s="16">
        <v>-238.1</v>
      </c>
      <c r="M23" s="33"/>
      <c r="O23" s="33"/>
      <c r="Q23" s="33"/>
      <c r="S23" s="33"/>
    </row>
    <row r="24" spans="1:19">
      <c r="A24" s="22">
        <v>1972</v>
      </c>
      <c r="B24" s="16">
        <v>1071.5</v>
      </c>
      <c r="C24" s="15">
        <v>1471.1</v>
      </c>
      <c r="D24" s="15">
        <v>-399.6</v>
      </c>
      <c r="E24" s="16">
        <v>238.4</v>
      </c>
      <c r="F24" s="16">
        <v>766.3</v>
      </c>
      <c r="G24" s="16">
        <v>-527.9</v>
      </c>
      <c r="H24" s="16">
        <v>524.79999999999995</v>
      </c>
      <c r="I24" s="16">
        <v>814.5</v>
      </c>
      <c r="J24" s="16">
        <v>-289.7</v>
      </c>
      <c r="M24" s="33"/>
      <c r="O24" s="33"/>
      <c r="Q24" s="33"/>
      <c r="S24" s="33"/>
    </row>
    <row r="25" spans="1:19">
      <c r="A25" s="22">
        <v>1973</v>
      </c>
      <c r="B25" s="16">
        <v>1374.9</v>
      </c>
      <c r="C25" s="15">
        <v>1564</v>
      </c>
      <c r="D25" s="15">
        <v>-189.1</v>
      </c>
      <c r="E25" s="16">
        <v>244.9</v>
      </c>
      <c r="F25" s="16">
        <v>770.1</v>
      </c>
      <c r="G25" s="16">
        <v>-525.20000000000005</v>
      </c>
      <c r="H25" s="16">
        <v>697.7</v>
      </c>
      <c r="I25" s="16">
        <v>802.2</v>
      </c>
      <c r="J25" s="16">
        <v>-106.4</v>
      </c>
      <c r="M25" s="33"/>
      <c r="O25" s="33"/>
      <c r="Q25" s="33"/>
      <c r="S25" s="33"/>
    </row>
    <row r="26" spans="1:19">
      <c r="A26" s="22">
        <v>1974</v>
      </c>
      <c r="B26" s="16">
        <v>4166.3</v>
      </c>
      <c r="C26" s="15">
        <v>3777.8</v>
      </c>
      <c r="D26" s="15">
        <v>388.5</v>
      </c>
      <c r="E26" s="16">
        <v>406.9</v>
      </c>
      <c r="F26" s="16">
        <v>1061.4000000000001</v>
      </c>
      <c r="G26" s="16">
        <v>-654.5</v>
      </c>
      <c r="H26" s="16">
        <v>1973.5</v>
      </c>
      <c r="I26" s="16">
        <v>1089</v>
      </c>
      <c r="J26" s="16">
        <v>882.8</v>
      </c>
      <c r="M26" s="33"/>
      <c r="O26" s="33"/>
      <c r="Q26" s="33"/>
      <c r="S26" s="33"/>
    </row>
    <row r="27" spans="1:19">
      <c r="A27" s="22">
        <v>1975</v>
      </c>
      <c r="B27" s="16">
        <v>3878.5</v>
      </c>
      <c r="C27" s="15">
        <v>3243.7</v>
      </c>
      <c r="D27" s="15">
        <v>634.79999999999995</v>
      </c>
      <c r="E27" s="16">
        <v>502.2</v>
      </c>
      <c r="F27" s="16">
        <v>1603.5</v>
      </c>
      <c r="G27" s="16">
        <v>-1101.3</v>
      </c>
      <c r="H27" s="16">
        <v>2206.4</v>
      </c>
      <c r="I27" s="16">
        <v>1615.1</v>
      </c>
      <c r="J27" s="16">
        <v>591.20000000000005</v>
      </c>
      <c r="M27" s="33"/>
      <c r="O27" s="33"/>
      <c r="Q27" s="33"/>
      <c r="S27" s="33"/>
    </row>
    <row r="28" spans="1:19">
      <c r="A28" s="22">
        <v>1976</v>
      </c>
      <c r="B28" s="16">
        <v>5394.9</v>
      </c>
      <c r="C28" s="15">
        <v>4908.8</v>
      </c>
      <c r="D28" s="15">
        <v>486.1</v>
      </c>
      <c r="E28" s="16">
        <v>502.8</v>
      </c>
      <c r="F28" s="16">
        <v>2072.3000000000002</v>
      </c>
      <c r="G28" s="16">
        <v>-1569.5</v>
      </c>
      <c r="H28" s="16">
        <v>2643.1</v>
      </c>
      <c r="I28" s="16">
        <v>2106.9</v>
      </c>
      <c r="J28" s="16">
        <v>523.79999999999995</v>
      </c>
      <c r="M28" s="33"/>
      <c r="O28" s="33"/>
      <c r="Q28" s="33"/>
      <c r="S28" s="33"/>
    </row>
    <row r="29" spans="1:19">
      <c r="A29" s="22">
        <v>1977</v>
      </c>
      <c r="B29" s="16">
        <v>5241.8999999999996</v>
      </c>
      <c r="C29" s="15">
        <v>4371.7</v>
      </c>
      <c r="D29" s="15">
        <v>870.2</v>
      </c>
      <c r="E29" s="16">
        <v>438.7</v>
      </c>
      <c r="F29" s="16">
        <v>2305.4</v>
      </c>
      <c r="G29" s="16">
        <v>-1866.7</v>
      </c>
      <c r="H29" s="16">
        <v>2891.5</v>
      </c>
      <c r="I29" s="16">
        <v>2355.6999999999998</v>
      </c>
      <c r="J29" s="16">
        <v>566.70000000000005</v>
      </c>
      <c r="M29" s="33"/>
      <c r="O29" s="33"/>
      <c r="Q29" s="33"/>
      <c r="S29" s="33"/>
    </row>
    <row r="30" spans="1:19">
      <c r="A30" s="22">
        <v>1978</v>
      </c>
      <c r="B30" s="16">
        <v>4902.5</v>
      </c>
      <c r="C30" s="15">
        <v>4721</v>
      </c>
      <c r="D30" s="15">
        <v>181.5</v>
      </c>
      <c r="E30" s="16">
        <v>511.7</v>
      </c>
      <c r="F30" s="16">
        <v>2805.9</v>
      </c>
      <c r="G30" s="16">
        <v>-2294.1999999999998</v>
      </c>
      <c r="H30" s="16">
        <v>2999.5</v>
      </c>
      <c r="I30" s="16">
        <v>2856.3</v>
      </c>
      <c r="J30" s="16">
        <v>174</v>
      </c>
      <c r="M30" s="33"/>
      <c r="O30" s="33"/>
      <c r="Q30" s="33"/>
      <c r="S30" s="33"/>
    </row>
    <row r="31" spans="1:19">
      <c r="A31" s="22">
        <v>1979</v>
      </c>
      <c r="B31" s="16">
        <v>6264.7</v>
      </c>
      <c r="C31" s="15">
        <v>5067.1000000000004</v>
      </c>
      <c r="D31" s="15">
        <v>1197.5999999999999</v>
      </c>
      <c r="E31" s="16">
        <v>481</v>
      </c>
      <c r="F31" s="16">
        <v>3622.5</v>
      </c>
      <c r="G31" s="16">
        <v>-3141.5</v>
      </c>
      <c r="H31" s="16">
        <v>4245</v>
      </c>
      <c r="I31" s="16">
        <v>3640.4</v>
      </c>
      <c r="J31" s="16">
        <v>598.4</v>
      </c>
      <c r="M31" s="33"/>
      <c r="O31" s="33"/>
      <c r="Q31" s="33"/>
      <c r="S31" s="33"/>
    </row>
    <row r="32" spans="1:19">
      <c r="A32" s="22">
        <v>1980</v>
      </c>
      <c r="B32" s="16">
        <v>9804.1</v>
      </c>
      <c r="C32" s="15">
        <v>7664.9</v>
      </c>
      <c r="D32" s="15">
        <v>2139.1999999999998</v>
      </c>
      <c r="E32" s="16">
        <v>614.70000000000005</v>
      </c>
      <c r="F32" s="16">
        <v>4750.6000000000004</v>
      </c>
      <c r="G32" s="16">
        <v>-4135.8999999999996</v>
      </c>
      <c r="H32" s="16">
        <v>6536.5</v>
      </c>
      <c r="I32" s="16">
        <v>4795.5</v>
      </c>
      <c r="J32" s="16">
        <v>1754.6</v>
      </c>
      <c r="M32" s="33"/>
      <c r="O32" s="33"/>
      <c r="Q32" s="33"/>
      <c r="S32" s="33"/>
    </row>
    <row r="33" spans="1:19">
      <c r="A33" s="22">
        <v>1981</v>
      </c>
      <c r="B33" s="16">
        <v>9033.5</v>
      </c>
      <c r="C33" s="15">
        <v>7461.9</v>
      </c>
      <c r="D33" s="15">
        <v>1571.6</v>
      </c>
      <c r="E33" s="16">
        <v>883.6</v>
      </c>
      <c r="F33" s="16">
        <v>4753.7</v>
      </c>
      <c r="G33" s="16">
        <v>-3870.1</v>
      </c>
      <c r="H33" s="16">
        <v>6533.8</v>
      </c>
      <c r="I33" s="16">
        <v>4741.7</v>
      </c>
      <c r="J33" s="16">
        <v>1755.2</v>
      </c>
      <c r="M33" s="33"/>
      <c r="O33" s="33"/>
      <c r="Q33" s="33"/>
      <c r="S33" s="33"/>
    </row>
    <row r="34" spans="1:19">
      <c r="A34" s="22">
        <v>1982</v>
      </c>
      <c r="B34" s="16">
        <v>7405</v>
      </c>
      <c r="C34" s="15">
        <v>8878.4</v>
      </c>
      <c r="D34" s="15">
        <v>-1473.4</v>
      </c>
      <c r="E34" s="16">
        <v>864.6</v>
      </c>
      <c r="F34" s="16">
        <v>6637.3</v>
      </c>
      <c r="G34" s="16">
        <v>-5772.7</v>
      </c>
      <c r="H34" s="16">
        <v>5529</v>
      </c>
      <c r="I34" s="16">
        <v>6683.5</v>
      </c>
      <c r="J34" s="16">
        <v>-1149.2</v>
      </c>
      <c r="M34" s="33"/>
      <c r="O34" s="33"/>
      <c r="Q34" s="33"/>
      <c r="S34" s="33"/>
    </row>
    <row r="35" spans="1:19">
      <c r="A35" s="22">
        <v>1983</v>
      </c>
      <c r="B35" s="16">
        <v>5646.3</v>
      </c>
      <c r="C35" s="15">
        <v>6190.8</v>
      </c>
      <c r="D35" s="15">
        <v>-544.5</v>
      </c>
      <c r="E35" s="16">
        <v>931.8</v>
      </c>
      <c r="F35" s="16">
        <v>5998.2</v>
      </c>
      <c r="G35" s="16">
        <v>-5066.3999999999996</v>
      </c>
      <c r="H35" s="16">
        <v>5270.4</v>
      </c>
      <c r="I35" s="16">
        <v>6038.2</v>
      </c>
      <c r="J35" s="16">
        <v>-773.6</v>
      </c>
      <c r="M35" s="33"/>
      <c r="O35" s="33"/>
      <c r="Q35" s="33"/>
      <c r="S35" s="33"/>
    </row>
    <row r="36" spans="1:19">
      <c r="A36" s="22">
        <v>1984</v>
      </c>
      <c r="B36" s="16">
        <v>5216.2</v>
      </c>
      <c r="C36" s="15">
        <v>4605.8999999999996</v>
      </c>
      <c r="D36" s="15">
        <v>610.29999999999995</v>
      </c>
      <c r="E36" s="16">
        <v>980.5</v>
      </c>
      <c r="F36" s="16">
        <v>4571.3</v>
      </c>
      <c r="G36" s="16">
        <v>-3590.8</v>
      </c>
      <c r="H36" s="16">
        <v>5216.2</v>
      </c>
      <c r="I36" s="16">
        <v>4605.8999999999996</v>
      </c>
      <c r="J36" s="16">
        <v>610.29999999999995</v>
      </c>
      <c r="M36" s="33"/>
      <c r="O36" s="33"/>
      <c r="Q36" s="33"/>
      <c r="S36" s="33"/>
    </row>
    <row r="37" spans="1:19">
      <c r="A37" s="22">
        <v>1985</v>
      </c>
      <c r="B37" s="16">
        <v>5247.1</v>
      </c>
      <c r="C37" s="15">
        <v>3738.9</v>
      </c>
      <c r="D37" s="15">
        <v>1508.2</v>
      </c>
      <c r="E37" s="16">
        <v>1066.2</v>
      </c>
      <c r="F37" s="16">
        <v>3614.9</v>
      </c>
      <c r="G37" s="16">
        <v>-2548.6999999999998</v>
      </c>
      <c r="H37" s="16">
        <v>5247.1</v>
      </c>
      <c r="I37" s="16">
        <v>3739</v>
      </c>
      <c r="J37" s="16">
        <v>1508.1</v>
      </c>
      <c r="M37" s="33"/>
      <c r="O37" s="33"/>
      <c r="Q37" s="33"/>
      <c r="S37" s="33"/>
    </row>
    <row r="38" spans="1:19">
      <c r="A38" s="22">
        <v>1986</v>
      </c>
      <c r="B38" s="16">
        <v>4988.6000000000004</v>
      </c>
      <c r="C38" s="15">
        <v>4939.8999999999996</v>
      </c>
      <c r="D38" s="15">
        <v>48.7</v>
      </c>
      <c r="E38" s="16">
        <v>1459.3</v>
      </c>
      <c r="F38" s="16">
        <v>4800</v>
      </c>
      <c r="G38" s="16">
        <v>-3340.7</v>
      </c>
      <c r="H38" s="16">
        <v>4988.6000000000004</v>
      </c>
      <c r="I38" s="16">
        <v>4939.8999999999996</v>
      </c>
      <c r="J38" s="16">
        <v>48.7</v>
      </c>
      <c r="M38" s="33"/>
      <c r="O38" s="33"/>
      <c r="Q38" s="33"/>
      <c r="S38" s="33"/>
    </row>
    <row r="39" spans="1:19">
      <c r="A39" s="22">
        <v>1987</v>
      </c>
      <c r="B39" s="16">
        <v>5264.6</v>
      </c>
      <c r="C39" s="15">
        <v>4387.5</v>
      </c>
      <c r="D39" s="15">
        <v>877.1</v>
      </c>
      <c r="E39" s="16">
        <v>1515.5</v>
      </c>
      <c r="F39" s="16">
        <v>4198.8999999999996</v>
      </c>
      <c r="G39" s="16">
        <v>-2683.4</v>
      </c>
      <c r="H39" s="16">
        <v>5264.6</v>
      </c>
      <c r="I39" s="16">
        <v>4387.5</v>
      </c>
      <c r="J39" s="16">
        <v>877.1</v>
      </c>
      <c r="M39" s="33"/>
      <c r="O39" s="33"/>
      <c r="Q39" s="33"/>
      <c r="S39" s="33"/>
    </row>
    <row r="40" spans="1:19">
      <c r="A40" s="22">
        <v>1988</v>
      </c>
      <c r="B40" s="16">
        <v>5423.5</v>
      </c>
      <c r="C40" s="15">
        <v>4291.5</v>
      </c>
      <c r="D40" s="15">
        <v>1132</v>
      </c>
      <c r="E40" s="16">
        <v>2143.9</v>
      </c>
      <c r="F40" s="16">
        <v>3797.2</v>
      </c>
      <c r="G40" s="16">
        <v>-1653.3</v>
      </c>
      <c r="H40" s="16">
        <v>5423.5</v>
      </c>
      <c r="I40" s="16">
        <v>4291.5</v>
      </c>
      <c r="J40" s="16">
        <v>1132</v>
      </c>
      <c r="M40" s="33"/>
      <c r="O40" s="33"/>
      <c r="Q40" s="33"/>
      <c r="S40" s="33"/>
    </row>
    <row r="41" spans="1:19">
      <c r="A41" s="22">
        <v>1989</v>
      </c>
      <c r="B41" s="16">
        <v>6706.9</v>
      </c>
      <c r="C41" s="15">
        <v>5195.3999999999996</v>
      </c>
      <c r="D41" s="15">
        <v>1511.5</v>
      </c>
      <c r="E41" s="16">
        <v>2617</v>
      </c>
      <c r="F41" s="16">
        <v>4877.8</v>
      </c>
      <c r="G41" s="16">
        <v>-2260.8000000000002</v>
      </c>
      <c r="H41" s="16">
        <v>6706.9</v>
      </c>
      <c r="I41" s="16">
        <v>5195.3999999999996</v>
      </c>
      <c r="J41" s="16">
        <v>1511.5</v>
      </c>
      <c r="M41" s="33"/>
      <c r="O41" s="33"/>
      <c r="Q41" s="33"/>
      <c r="S41" s="33"/>
    </row>
    <row r="42" spans="1:19">
      <c r="A42" s="22">
        <v>1990</v>
      </c>
      <c r="B42" s="16">
        <v>8850.9</v>
      </c>
      <c r="C42" s="15">
        <v>5370.4</v>
      </c>
      <c r="D42" s="15">
        <v>3480.5</v>
      </c>
      <c r="E42" s="16">
        <v>2917.6</v>
      </c>
      <c r="F42" s="16">
        <v>4759.6000000000004</v>
      </c>
      <c r="G42" s="16">
        <v>-1842</v>
      </c>
      <c r="H42" s="16">
        <v>8850.9</v>
      </c>
      <c r="I42" s="16">
        <v>5370.4</v>
      </c>
      <c r="J42" s="16">
        <v>3480.5</v>
      </c>
      <c r="M42" s="33"/>
      <c r="O42" s="33"/>
      <c r="Q42" s="33"/>
      <c r="S42" s="33"/>
    </row>
    <row r="43" spans="1:19">
      <c r="A43" s="22">
        <v>1991</v>
      </c>
      <c r="B43" s="16">
        <v>8434.9</v>
      </c>
      <c r="C43" s="15">
        <v>7097.2</v>
      </c>
      <c r="D43" s="15">
        <v>1337.7</v>
      </c>
      <c r="E43" s="16">
        <v>2928.8</v>
      </c>
      <c r="F43" s="16">
        <v>6028.5</v>
      </c>
      <c r="G43" s="16">
        <v>-3099.7</v>
      </c>
      <c r="H43" s="16">
        <v>7328.4</v>
      </c>
      <c r="I43" s="16">
        <v>5727.7</v>
      </c>
      <c r="J43" s="16">
        <v>1600.7</v>
      </c>
      <c r="M43" s="33"/>
      <c r="O43" s="33"/>
      <c r="Q43" s="33"/>
      <c r="S43" s="33"/>
    </row>
    <row r="44" spans="1:19">
      <c r="A44" s="22">
        <v>1992</v>
      </c>
      <c r="B44" s="16">
        <v>7942.9</v>
      </c>
      <c r="C44" s="15">
        <v>6081.1</v>
      </c>
      <c r="D44" s="15">
        <v>1861.8</v>
      </c>
      <c r="E44" s="16">
        <v>2843.6</v>
      </c>
      <c r="F44" s="16">
        <v>5532.2</v>
      </c>
      <c r="G44" s="16">
        <v>-2688.7</v>
      </c>
      <c r="H44" s="16">
        <v>7328.2</v>
      </c>
      <c r="I44" s="16">
        <v>4620.5</v>
      </c>
      <c r="J44" s="16">
        <v>2394.6999999999998</v>
      </c>
      <c r="M44" s="33"/>
      <c r="O44" s="33"/>
      <c r="Q44" s="33"/>
      <c r="S44" s="33"/>
    </row>
    <row r="45" spans="1:19">
      <c r="A45" s="22">
        <v>1993</v>
      </c>
      <c r="B45" s="16">
        <v>8534.6</v>
      </c>
      <c r="C45" s="15">
        <v>7421.4</v>
      </c>
      <c r="D45" s="15">
        <v>1113.2</v>
      </c>
      <c r="E45" s="16">
        <v>3714.4</v>
      </c>
      <c r="F45" s="16">
        <v>6232.8</v>
      </c>
      <c r="G45" s="16">
        <v>-2518.4</v>
      </c>
      <c r="H45" s="16">
        <v>7722.6</v>
      </c>
      <c r="I45" s="16">
        <v>6385.6</v>
      </c>
      <c r="J45" s="16">
        <v>1337</v>
      </c>
      <c r="M45" s="33"/>
      <c r="O45" s="33"/>
      <c r="Q45" s="33"/>
      <c r="S45" s="33"/>
    </row>
    <row r="46" spans="1:19">
      <c r="A46" s="22">
        <v>1994</v>
      </c>
      <c r="B46" s="16">
        <v>11575.4</v>
      </c>
      <c r="C46" s="15">
        <v>6715.5</v>
      </c>
      <c r="D46" s="15">
        <v>4859.8999999999996</v>
      </c>
      <c r="E46" s="16">
        <v>5884.9</v>
      </c>
      <c r="F46" s="16">
        <v>6672.3</v>
      </c>
      <c r="G46" s="16">
        <v>-787.4</v>
      </c>
      <c r="H46" s="16">
        <v>10537.6</v>
      </c>
      <c r="I46" s="16">
        <v>5710.2</v>
      </c>
      <c r="J46" s="16">
        <v>4827.3999999999996</v>
      </c>
      <c r="M46" s="33"/>
      <c r="O46" s="33"/>
      <c r="Q46" s="33"/>
      <c r="S46" s="33"/>
    </row>
    <row r="47" spans="1:19">
      <c r="A47" s="22">
        <v>1995</v>
      </c>
      <c r="B47" s="16">
        <v>14608.6</v>
      </c>
      <c r="C47" s="15">
        <v>10191.1</v>
      </c>
      <c r="D47" s="15">
        <v>4417.5</v>
      </c>
      <c r="E47" s="16">
        <v>7618.4</v>
      </c>
      <c r="F47" s="16">
        <v>10139.6</v>
      </c>
      <c r="G47" s="16">
        <v>-2521.1999999999998</v>
      </c>
      <c r="H47" s="16">
        <v>14225.1</v>
      </c>
      <c r="I47" s="16">
        <v>9424.7000000000007</v>
      </c>
      <c r="J47" s="16">
        <v>4800.3999999999996</v>
      </c>
      <c r="L47" s="34"/>
      <c r="M47" s="33"/>
      <c r="O47" s="33"/>
      <c r="Q47" s="33"/>
      <c r="S47" s="33"/>
    </row>
    <row r="48" spans="1:19">
      <c r="A48" s="22">
        <v>1996</v>
      </c>
      <c r="B48" s="16">
        <v>15014.4</v>
      </c>
      <c r="C48" s="15">
        <v>12866.8</v>
      </c>
      <c r="D48" s="15">
        <v>2147.6</v>
      </c>
      <c r="E48" s="16">
        <v>7467.4</v>
      </c>
      <c r="F48" s="16">
        <v>10396.299999999999</v>
      </c>
      <c r="G48" s="16">
        <v>-2928.9</v>
      </c>
      <c r="H48" s="16">
        <v>14264.7</v>
      </c>
      <c r="I48" s="16">
        <v>11965.1</v>
      </c>
      <c r="J48" s="16">
        <v>2299.6</v>
      </c>
      <c r="M48" s="33"/>
      <c r="O48" s="33"/>
      <c r="Q48" s="33"/>
      <c r="S48" s="33"/>
    </row>
    <row r="49" spans="1:19">
      <c r="A49" s="22">
        <v>1997</v>
      </c>
      <c r="B49" s="16">
        <v>15887.3</v>
      </c>
      <c r="C49" s="15">
        <v>18905.900000000001</v>
      </c>
      <c r="D49" s="15">
        <v>-3018.6</v>
      </c>
      <c r="E49" s="16">
        <v>8567.7000000000007</v>
      </c>
      <c r="F49" s="16">
        <v>16456.3</v>
      </c>
      <c r="G49" s="16">
        <v>-7888.6</v>
      </c>
      <c r="H49" s="16">
        <v>15449.3</v>
      </c>
      <c r="I49" s="16">
        <v>18626.5</v>
      </c>
      <c r="J49" s="16">
        <v>-3177.2</v>
      </c>
      <c r="M49" s="33"/>
      <c r="O49" s="33"/>
      <c r="Q49" s="33"/>
      <c r="S49" s="33"/>
    </row>
    <row r="50" spans="1:19">
      <c r="A50" s="22">
        <v>1998</v>
      </c>
      <c r="B50" s="16">
        <v>14220.5</v>
      </c>
      <c r="C50" s="15">
        <v>18966.8</v>
      </c>
      <c r="D50" s="15">
        <v>-4746.2</v>
      </c>
      <c r="E50" s="16">
        <v>7910.2</v>
      </c>
      <c r="F50" s="16">
        <v>16483.5</v>
      </c>
      <c r="G50" s="16">
        <v>-8573.2999999999993</v>
      </c>
      <c r="H50" s="16">
        <v>13807.7</v>
      </c>
      <c r="I50" s="16">
        <v>18371.599999999999</v>
      </c>
      <c r="J50" s="16">
        <v>-4563.8999999999996</v>
      </c>
      <c r="M50" s="33"/>
      <c r="O50" s="33"/>
      <c r="Q50" s="33"/>
      <c r="S50" s="33"/>
    </row>
    <row r="51" spans="1:19">
      <c r="A51" s="22">
        <v>1999</v>
      </c>
      <c r="B51" s="16">
        <v>17661.2</v>
      </c>
      <c r="C51" s="15">
        <v>17263</v>
      </c>
      <c r="D51" s="15">
        <v>398.2</v>
      </c>
      <c r="E51" s="16">
        <v>8106.4</v>
      </c>
      <c r="F51" s="16">
        <v>13634.7</v>
      </c>
      <c r="G51" s="16">
        <v>-5528.3</v>
      </c>
      <c r="H51" s="16">
        <v>17453.400000000001</v>
      </c>
      <c r="I51" s="16">
        <v>17135.3</v>
      </c>
      <c r="J51" s="16">
        <v>318.10000000000002</v>
      </c>
      <c r="M51" s="33"/>
      <c r="O51" s="33"/>
      <c r="Q51" s="33"/>
      <c r="S51" s="33"/>
    </row>
    <row r="52" spans="1:19">
      <c r="A52" s="22">
        <v>2000</v>
      </c>
      <c r="B52" s="16">
        <v>26923.5</v>
      </c>
      <c r="C52" s="15">
        <v>20841.900000000001</v>
      </c>
      <c r="D52" s="15">
        <v>6081.6</v>
      </c>
      <c r="E52" s="16">
        <v>9348.7000000000007</v>
      </c>
      <c r="F52" s="16">
        <v>14110.5</v>
      </c>
      <c r="G52" s="16">
        <v>-4761.8</v>
      </c>
      <c r="H52" s="16">
        <v>26828.3</v>
      </c>
      <c r="I52" s="16">
        <v>20742.5</v>
      </c>
      <c r="J52" s="16">
        <v>6089.5</v>
      </c>
      <c r="M52" s="33"/>
      <c r="O52" s="33"/>
      <c r="Q52" s="33"/>
      <c r="S52" s="33"/>
    </row>
    <row r="53" spans="1:19">
      <c r="A53" s="22">
        <v>2001</v>
      </c>
      <c r="B53" s="16">
        <v>26709</v>
      </c>
      <c r="C53" s="15">
        <v>22199.599999999999</v>
      </c>
      <c r="D53" s="15">
        <v>4509.3999999999996</v>
      </c>
      <c r="E53" s="16">
        <v>10315.200000000001</v>
      </c>
      <c r="F53" s="16">
        <v>16462.400000000001</v>
      </c>
      <c r="G53" s="16">
        <v>-6147.2</v>
      </c>
      <c r="H53" s="16">
        <v>26648.6</v>
      </c>
      <c r="I53" s="16">
        <v>22137</v>
      </c>
      <c r="J53" s="16">
        <v>4330.8999999999996</v>
      </c>
      <c r="M53" s="33"/>
      <c r="O53" s="33"/>
      <c r="Q53" s="33"/>
      <c r="S53" s="33"/>
    </row>
    <row r="54" spans="1:19">
      <c r="A54" s="22">
        <v>2002</v>
      </c>
      <c r="B54" s="16">
        <v>24062.3</v>
      </c>
      <c r="C54" s="15">
        <v>22873</v>
      </c>
      <c r="D54" s="15">
        <v>1189.3</v>
      </c>
      <c r="E54" s="16">
        <v>9604.9</v>
      </c>
      <c r="F54" s="16">
        <v>16548</v>
      </c>
      <c r="G54" s="16">
        <v>-6943.1</v>
      </c>
      <c r="H54" s="16">
        <v>24000.799999999999</v>
      </c>
      <c r="I54" s="16">
        <v>22809.3</v>
      </c>
      <c r="J54" s="16">
        <v>1198.9000000000001</v>
      </c>
      <c r="M54" s="33"/>
      <c r="O54" s="33"/>
      <c r="Q54" s="33"/>
      <c r="S54" s="33"/>
    </row>
    <row r="55" spans="1:19">
      <c r="A55" s="22">
        <v>2003</v>
      </c>
      <c r="B55" s="16">
        <v>32600.3</v>
      </c>
      <c r="C55" s="15">
        <v>24501.4</v>
      </c>
      <c r="D55" s="15">
        <v>8098.9</v>
      </c>
      <c r="E55" s="16">
        <v>10864.9</v>
      </c>
      <c r="F55" s="16">
        <v>17835.900000000001</v>
      </c>
      <c r="G55" s="16">
        <v>-6971</v>
      </c>
      <c r="H55" s="16">
        <v>32531.5</v>
      </c>
      <c r="I55" s="16">
        <v>24433.1</v>
      </c>
      <c r="J55" s="16">
        <v>8098.4</v>
      </c>
      <c r="M55" s="33"/>
      <c r="O55" s="33"/>
      <c r="Q55" s="33"/>
      <c r="S55" s="33"/>
    </row>
    <row r="56" spans="1:19">
      <c r="A56" s="22">
        <v>2004</v>
      </c>
      <c r="B56" s="16">
        <v>40144.400000000001</v>
      </c>
      <c r="C56" s="15">
        <v>30600.3</v>
      </c>
      <c r="D56" s="15">
        <v>9544.1</v>
      </c>
      <c r="E56" s="16">
        <v>15934.9</v>
      </c>
      <c r="F56" s="16">
        <v>23193.1</v>
      </c>
      <c r="G56" s="16">
        <v>-7258.2</v>
      </c>
      <c r="H56" s="16">
        <v>40131.9</v>
      </c>
      <c r="I56" s="16">
        <v>30574.799999999999</v>
      </c>
      <c r="J56" s="16">
        <v>9557.1</v>
      </c>
      <c r="M56" s="33"/>
      <c r="O56" s="33"/>
      <c r="Q56" s="33"/>
      <c r="S56" s="33"/>
    </row>
    <row r="57" spans="1:19">
      <c r="A57" s="22">
        <v>2005</v>
      </c>
      <c r="B57" s="16">
        <v>62629.7</v>
      </c>
      <c r="C57" s="15">
        <v>35887.9</v>
      </c>
      <c r="D57" s="15">
        <v>26741.8</v>
      </c>
      <c r="E57" s="16">
        <v>19133.599999999999</v>
      </c>
      <c r="F57" s="16">
        <v>23404.400000000001</v>
      </c>
      <c r="G57" s="16">
        <v>-4270.7</v>
      </c>
      <c r="H57" s="16">
        <v>62609.5</v>
      </c>
      <c r="I57" s="16">
        <v>35871.5</v>
      </c>
      <c r="J57" s="16">
        <v>26738</v>
      </c>
      <c r="L57" s="34"/>
      <c r="M57" s="33"/>
      <c r="O57" s="33"/>
      <c r="Q57" s="33"/>
      <c r="S57" s="33"/>
    </row>
    <row r="58" spans="1:19">
      <c r="A58" s="22">
        <v>2006</v>
      </c>
      <c r="B58" s="16">
        <v>88469.6</v>
      </c>
      <c r="C58" s="15">
        <v>40891.800000000003</v>
      </c>
      <c r="D58" s="15">
        <v>47577.8</v>
      </c>
      <c r="E58" s="16">
        <v>20829.8</v>
      </c>
      <c r="F58" s="16">
        <v>26562.1</v>
      </c>
      <c r="G58" s="16">
        <v>-5732.3</v>
      </c>
      <c r="H58" s="16">
        <v>88437.7</v>
      </c>
      <c r="I58" s="16">
        <v>40873.9</v>
      </c>
      <c r="J58" s="16">
        <v>47563.8</v>
      </c>
      <c r="L58" s="34"/>
      <c r="M58" s="33"/>
      <c r="O58" s="33"/>
      <c r="Q58" s="33"/>
      <c r="S58" s="33"/>
    </row>
    <row r="59" spans="1:19">
      <c r="A59" s="22">
        <v>2007</v>
      </c>
      <c r="B59" s="16">
        <v>83267</v>
      </c>
      <c r="C59" s="15">
        <v>48431.5</v>
      </c>
      <c r="D59" s="15">
        <v>34835.5</v>
      </c>
      <c r="E59" s="16">
        <v>27494.400000000001</v>
      </c>
      <c r="F59" s="16">
        <v>32092</v>
      </c>
      <c r="G59" s="16">
        <v>-4597.5</v>
      </c>
      <c r="H59" s="16">
        <v>83242.5</v>
      </c>
      <c r="I59" s="16">
        <v>48385.7</v>
      </c>
      <c r="J59" s="16">
        <v>34856.699999999997</v>
      </c>
      <c r="L59" s="34"/>
      <c r="M59" s="33"/>
      <c r="O59" s="33"/>
      <c r="Q59" s="33"/>
      <c r="S59" s="33"/>
    </row>
    <row r="60" spans="1:19">
      <c r="A60" s="22">
        <v>2008</v>
      </c>
      <c r="B60" s="16">
        <v>116661.9</v>
      </c>
      <c r="C60" s="15">
        <v>59914.1</v>
      </c>
      <c r="D60" s="15">
        <v>56747.8</v>
      </c>
      <c r="E60" s="16">
        <v>34915.4</v>
      </c>
      <c r="F60" s="16">
        <v>39016.400000000001</v>
      </c>
      <c r="G60" s="16">
        <v>-4101</v>
      </c>
      <c r="H60" s="16">
        <v>116639.1</v>
      </c>
      <c r="I60" s="16">
        <v>59884.800000000003</v>
      </c>
      <c r="J60" s="16">
        <v>56754.3</v>
      </c>
      <c r="L60" s="34"/>
      <c r="M60" s="33"/>
      <c r="O60" s="33"/>
      <c r="Q60" s="33"/>
      <c r="S60" s="33"/>
    </row>
    <row r="61" spans="1:19">
      <c r="A61" s="22">
        <v>2009</v>
      </c>
      <c r="B61" s="16">
        <v>58091.9</v>
      </c>
      <c r="C61" s="15">
        <v>43972.3</v>
      </c>
      <c r="D61" s="15">
        <v>14119.6</v>
      </c>
      <c r="E61" s="16">
        <v>13963.4</v>
      </c>
      <c r="F61" s="16">
        <v>29489.8</v>
      </c>
      <c r="G61" s="16">
        <v>-15526.4</v>
      </c>
      <c r="H61" s="16">
        <v>58059.3</v>
      </c>
      <c r="I61" s="16">
        <v>43939</v>
      </c>
      <c r="J61" s="16">
        <v>14120.2</v>
      </c>
      <c r="L61" s="34"/>
      <c r="M61" s="33"/>
      <c r="O61" s="33"/>
      <c r="Q61" s="33"/>
      <c r="S61" s="33"/>
    </row>
    <row r="62" spans="1:19">
      <c r="A62" s="22">
        <v>2010</v>
      </c>
      <c r="B62" s="16">
        <v>71343.899999999994</v>
      </c>
      <c r="C62" s="15">
        <v>41283.1</v>
      </c>
      <c r="D62" s="15">
        <v>30060.799999999999</v>
      </c>
      <c r="E62" s="16">
        <v>27618.2</v>
      </c>
      <c r="F62" s="16">
        <v>27527.8</v>
      </c>
      <c r="G62" s="16">
        <v>90.5</v>
      </c>
      <c r="H62" s="16">
        <v>71320.899999999994</v>
      </c>
      <c r="I62" s="16">
        <v>41248.9</v>
      </c>
      <c r="J62" s="16">
        <v>30072</v>
      </c>
      <c r="K62" s="34"/>
      <c r="L62" s="34"/>
      <c r="M62" s="33"/>
      <c r="O62" s="33"/>
      <c r="Q62" s="33"/>
      <c r="S62" s="33"/>
    </row>
    <row r="63" spans="1:19" ht="21" customHeight="1">
      <c r="A63" s="149" t="s">
        <v>269</v>
      </c>
      <c r="B63" s="149"/>
      <c r="C63" s="149"/>
      <c r="D63" s="149"/>
      <c r="E63" s="149"/>
      <c r="F63" s="149"/>
      <c r="G63" s="149"/>
      <c r="H63" s="149"/>
      <c r="I63" s="149"/>
      <c r="J63" s="149"/>
    </row>
    <row r="64" spans="1:19">
      <c r="B64" s="142"/>
      <c r="C64" s="142"/>
      <c r="D64" s="142"/>
      <c r="E64" s="142"/>
      <c r="F64" s="142"/>
      <c r="G64" s="142"/>
      <c r="H64" s="142"/>
      <c r="I64" s="142"/>
      <c r="J64" s="142"/>
    </row>
    <row r="65" spans="1:10">
      <c r="A65" s="74"/>
      <c r="B65" s="142"/>
      <c r="C65" s="142"/>
      <c r="D65" s="142"/>
      <c r="E65" s="142"/>
      <c r="F65" s="142"/>
      <c r="G65" s="142"/>
      <c r="H65" s="142"/>
      <c r="I65" s="142"/>
      <c r="J65" s="142"/>
    </row>
    <row r="66" spans="1:10">
      <c r="A66" s="74"/>
      <c r="B66" s="142"/>
      <c r="C66" s="142"/>
      <c r="D66" s="142"/>
      <c r="E66" s="142"/>
      <c r="F66" s="142"/>
      <c r="G66" s="142"/>
      <c r="H66" s="142"/>
      <c r="I66" s="142"/>
      <c r="J66" s="142"/>
    </row>
    <row r="67" spans="1:10">
      <c r="A67" s="74"/>
      <c r="B67" s="142"/>
      <c r="C67" s="142"/>
      <c r="D67" s="142"/>
      <c r="E67" s="142"/>
      <c r="F67" s="142"/>
      <c r="G67" s="142"/>
      <c r="H67" s="142"/>
      <c r="I67" s="142"/>
      <c r="J67" s="142"/>
    </row>
    <row r="68" spans="1:10">
      <c r="A68" s="74"/>
      <c r="B68" s="142"/>
      <c r="C68" s="142"/>
      <c r="D68" s="142"/>
      <c r="E68" s="142"/>
      <c r="F68" s="142"/>
      <c r="G68" s="142"/>
      <c r="H68" s="142"/>
      <c r="I68" s="142"/>
      <c r="J68" s="142"/>
    </row>
    <row r="69" spans="1:10">
      <c r="A69" s="74"/>
      <c r="B69" s="142"/>
      <c r="C69" s="142"/>
      <c r="D69" s="142"/>
      <c r="E69" s="142"/>
      <c r="F69" s="142"/>
      <c r="G69" s="142"/>
      <c r="H69" s="142"/>
      <c r="I69" s="142"/>
      <c r="J69" s="142"/>
    </row>
    <row r="70" spans="1:10">
      <c r="A70" s="74"/>
      <c r="B70" s="142"/>
      <c r="C70" s="142"/>
      <c r="D70" s="142"/>
      <c r="E70" s="142"/>
      <c r="F70" s="142"/>
      <c r="G70" s="142"/>
      <c r="H70" s="142"/>
      <c r="I70" s="142"/>
      <c r="J70" s="142"/>
    </row>
    <row r="71" spans="1:10">
      <c r="A71" s="74"/>
      <c r="B71" s="142"/>
      <c r="C71" s="142"/>
      <c r="D71" s="142"/>
      <c r="E71" s="142"/>
      <c r="F71" s="142"/>
      <c r="G71" s="142"/>
      <c r="H71" s="142"/>
      <c r="I71" s="142"/>
      <c r="J71" s="142"/>
    </row>
    <row r="72" spans="1:10">
      <c r="A72" s="74"/>
      <c r="B72" s="142"/>
      <c r="C72" s="142"/>
      <c r="D72" s="142"/>
      <c r="E72" s="142"/>
      <c r="F72" s="142"/>
      <c r="G72" s="142"/>
      <c r="H72" s="142"/>
      <c r="I72" s="142"/>
      <c r="J72" s="142"/>
    </row>
    <row r="73" spans="1:10">
      <c r="A73" s="74"/>
      <c r="B73" s="142"/>
      <c r="C73" s="142"/>
      <c r="D73" s="142"/>
      <c r="E73" s="142"/>
      <c r="F73" s="142"/>
      <c r="G73" s="142"/>
      <c r="H73" s="142"/>
      <c r="I73" s="142"/>
      <c r="J73" s="142"/>
    </row>
    <row r="74" spans="1:10">
      <c r="A74" s="74"/>
      <c r="B74" s="142"/>
      <c r="C74" s="142"/>
      <c r="D74" s="142"/>
      <c r="E74" s="142"/>
      <c r="F74" s="142"/>
      <c r="G74" s="142"/>
      <c r="H74" s="142"/>
      <c r="I74" s="142"/>
      <c r="J74" s="142"/>
    </row>
    <row r="75" spans="1:10">
      <c r="A75" s="74"/>
      <c r="B75" s="142"/>
      <c r="C75" s="142"/>
      <c r="D75" s="142"/>
      <c r="E75" s="142"/>
      <c r="F75" s="142"/>
      <c r="G75" s="142"/>
      <c r="H75" s="142"/>
      <c r="I75" s="142"/>
      <c r="J75" s="142"/>
    </row>
    <row r="76" spans="1:10">
      <c r="A76" s="74"/>
      <c r="B76" s="142"/>
      <c r="C76" s="142"/>
      <c r="D76" s="142"/>
      <c r="E76" s="142"/>
      <c r="F76" s="142"/>
      <c r="G76" s="142"/>
      <c r="H76" s="142"/>
      <c r="I76" s="142"/>
      <c r="J76" s="142"/>
    </row>
    <row r="77" spans="1:10">
      <c r="A77" s="74"/>
      <c r="B77" s="142"/>
      <c r="C77" s="142"/>
      <c r="D77" s="142"/>
      <c r="E77" s="142"/>
      <c r="F77" s="142"/>
      <c r="G77" s="142"/>
      <c r="H77" s="142"/>
      <c r="I77" s="142"/>
      <c r="J77" s="142"/>
    </row>
    <row r="78" spans="1:10">
      <c r="A78" s="74"/>
      <c r="B78" s="142"/>
      <c r="C78" s="142"/>
      <c r="D78" s="142"/>
      <c r="E78" s="142"/>
      <c r="F78" s="142"/>
      <c r="G78" s="142"/>
      <c r="H78" s="142"/>
      <c r="I78" s="142"/>
      <c r="J78" s="142"/>
    </row>
    <row r="79" spans="1:10">
      <c r="A79" s="74"/>
      <c r="B79" s="142"/>
      <c r="C79" s="142"/>
      <c r="D79" s="142"/>
      <c r="E79" s="142"/>
      <c r="F79" s="142"/>
      <c r="G79" s="142"/>
      <c r="H79" s="142"/>
      <c r="I79" s="142"/>
      <c r="J79" s="142"/>
    </row>
    <row r="80" spans="1:10">
      <c r="A80" s="74"/>
      <c r="B80" s="142"/>
      <c r="C80" s="142"/>
      <c r="D80" s="142"/>
      <c r="E80" s="142"/>
      <c r="F80" s="142"/>
      <c r="G80" s="142"/>
      <c r="H80" s="142"/>
      <c r="I80" s="142"/>
      <c r="J80" s="142"/>
    </row>
    <row r="81" spans="1:10">
      <c r="A81" s="74"/>
      <c r="B81" s="142"/>
      <c r="C81" s="142"/>
      <c r="D81" s="142"/>
      <c r="E81" s="142"/>
      <c r="F81" s="142"/>
      <c r="G81" s="142"/>
      <c r="H81" s="142"/>
      <c r="I81" s="142"/>
      <c r="J81" s="142"/>
    </row>
    <row r="82" spans="1:10">
      <c r="A82" s="74"/>
      <c r="B82" s="142"/>
      <c r="C82" s="142"/>
      <c r="D82" s="142"/>
      <c r="E82" s="142"/>
      <c r="F82" s="142"/>
      <c r="G82" s="142"/>
      <c r="H82" s="142"/>
      <c r="I82" s="142"/>
      <c r="J82" s="142"/>
    </row>
    <row r="83" spans="1:10">
      <c r="A83" s="74"/>
      <c r="B83" s="142"/>
      <c r="C83" s="142"/>
      <c r="D83" s="142"/>
      <c r="E83" s="142"/>
      <c r="F83" s="142"/>
      <c r="G83" s="142"/>
      <c r="H83" s="142"/>
      <c r="I83" s="142"/>
      <c r="J83" s="142"/>
    </row>
    <row r="84" spans="1:10">
      <c r="A84" s="74"/>
      <c r="B84" s="142"/>
      <c r="C84" s="142"/>
      <c r="D84" s="142"/>
      <c r="E84" s="142"/>
      <c r="F84" s="142"/>
      <c r="G84" s="142"/>
      <c r="H84" s="142"/>
      <c r="I84" s="142"/>
      <c r="J84" s="142"/>
    </row>
    <row r="85" spans="1:10">
      <c r="A85" s="74"/>
      <c r="B85" s="142"/>
      <c r="C85" s="142"/>
      <c r="D85" s="142"/>
      <c r="E85" s="142"/>
      <c r="F85" s="142"/>
      <c r="G85" s="142"/>
      <c r="H85" s="142"/>
      <c r="I85" s="142"/>
      <c r="J85" s="142"/>
    </row>
    <row r="86" spans="1:10">
      <c r="A86" s="74"/>
      <c r="B86" s="142"/>
      <c r="C86" s="142"/>
      <c r="D86" s="142"/>
      <c r="E86" s="142"/>
      <c r="F86" s="142"/>
      <c r="G86" s="142"/>
      <c r="H86" s="142"/>
      <c r="I86" s="142"/>
      <c r="J86" s="142"/>
    </row>
    <row r="87" spans="1:10">
      <c r="A87" s="74"/>
      <c r="B87" s="142"/>
      <c r="C87" s="142"/>
      <c r="D87" s="142"/>
      <c r="E87" s="142"/>
      <c r="F87" s="142"/>
      <c r="G87" s="142"/>
      <c r="H87" s="142"/>
      <c r="I87" s="142"/>
      <c r="J87" s="142"/>
    </row>
    <row r="88" spans="1:10">
      <c r="A88" s="74"/>
      <c r="B88" s="142"/>
      <c r="C88" s="142"/>
      <c r="D88" s="142"/>
      <c r="E88" s="142"/>
      <c r="F88" s="142"/>
      <c r="G88" s="142"/>
      <c r="H88" s="142"/>
      <c r="I88" s="142"/>
      <c r="J88" s="142"/>
    </row>
    <row r="89" spans="1:10">
      <c r="A89" s="74"/>
      <c r="B89" s="142"/>
      <c r="C89" s="142"/>
      <c r="D89" s="142"/>
      <c r="E89" s="142"/>
      <c r="F89" s="142"/>
      <c r="G89" s="142"/>
      <c r="H89" s="142"/>
      <c r="I89" s="142"/>
      <c r="J89" s="142"/>
    </row>
    <row r="90" spans="1:10">
      <c r="A90" s="74"/>
      <c r="B90" s="142"/>
      <c r="C90" s="142"/>
      <c r="D90" s="142"/>
      <c r="E90" s="142"/>
      <c r="F90" s="142"/>
      <c r="G90" s="142"/>
      <c r="H90" s="142"/>
      <c r="I90" s="142"/>
      <c r="J90" s="142"/>
    </row>
    <row r="91" spans="1:10">
      <c r="A91" s="74"/>
      <c r="B91" s="142"/>
      <c r="C91" s="142"/>
      <c r="D91" s="142"/>
      <c r="E91" s="142"/>
      <c r="F91" s="142"/>
      <c r="G91" s="142"/>
      <c r="H91" s="142"/>
      <c r="I91" s="142"/>
      <c r="J91" s="142"/>
    </row>
    <row r="92" spans="1:10">
      <c r="A92" s="74"/>
      <c r="B92" s="142"/>
      <c r="C92" s="142"/>
      <c r="D92" s="142"/>
      <c r="E92" s="142"/>
      <c r="F92" s="142"/>
      <c r="G92" s="142"/>
      <c r="H92" s="142"/>
      <c r="I92" s="142"/>
      <c r="J92" s="142"/>
    </row>
    <row r="93" spans="1:10">
      <c r="A93" s="74"/>
      <c r="B93" s="142"/>
      <c r="C93" s="142"/>
      <c r="D93" s="142"/>
      <c r="E93" s="142"/>
      <c r="F93" s="142"/>
      <c r="G93" s="142"/>
      <c r="H93" s="142"/>
      <c r="I93" s="142"/>
      <c r="J93" s="142"/>
    </row>
    <row r="94" spans="1:10">
      <c r="A94" s="74"/>
      <c r="B94" s="142"/>
      <c r="C94" s="142"/>
      <c r="D94" s="142"/>
      <c r="E94" s="142"/>
      <c r="F94" s="142"/>
      <c r="G94" s="142"/>
      <c r="H94" s="142"/>
      <c r="I94" s="142"/>
      <c r="J94" s="142"/>
    </row>
    <row r="95" spans="1:10">
      <c r="A95" s="74"/>
      <c r="B95" s="142"/>
      <c r="C95" s="142"/>
      <c r="D95" s="142"/>
      <c r="E95" s="142"/>
      <c r="F95" s="142"/>
      <c r="G95" s="142"/>
      <c r="H95" s="142"/>
      <c r="I95" s="142"/>
      <c r="J95" s="142"/>
    </row>
    <row r="96" spans="1:10">
      <c r="A96" s="74"/>
      <c r="B96" s="142"/>
      <c r="C96" s="142"/>
      <c r="D96" s="142"/>
      <c r="E96" s="142"/>
      <c r="F96" s="142"/>
      <c r="G96" s="142"/>
      <c r="H96" s="142"/>
      <c r="I96" s="142"/>
      <c r="J96" s="142"/>
    </row>
    <row r="97" spans="1:10">
      <c r="A97" s="74"/>
      <c r="B97" s="142"/>
      <c r="C97" s="142"/>
      <c r="D97" s="142"/>
      <c r="E97" s="142"/>
      <c r="F97" s="142"/>
      <c r="G97" s="142"/>
      <c r="H97" s="142"/>
      <c r="I97" s="142"/>
      <c r="J97" s="142"/>
    </row>
    <row r="98" spans="1:10">
      <c r="A98" s="74"/>
      <c r="B98" s="142"/>
      <c r="C98" s="142"/>
      <c r="D98" s="142"/>
      <c r="E98" s="142"/>
      <c r="F98" s="142"/>
      <c r="G98" s="142"/>
      <c r="H98" s="142"/>
      <c r="I98" s="142"/>
      <c r="J98" s="142"/>
    </row>
    <row r="99" spans="1:10">
      <c r="A99" s="74"/>
      <c r="B99" s="142"/>
      <c r="C99" s="142"/>
      <c r="D99" s="142"/>
      <c r="E99" s="142"/>
      <c r="F99" s="142"/>
      <c r="G99" s="142"/>
      <c r="H99" s="142"/>
      <c r="I99" s="142"/>
      <c r="J99" s="142"/>
    </row>
    <row r="100" spans="1:10">
      <c r="A100" s="74"/>
      <c r="B100" s="142"/>
      <c r="C100" s="142"/>
      <c r="D100" s="142"/>
      <c r="E100" s="142"/>
      <c r="F100" s="142"/>
      <c r="G100" s="142"/>
      <c r="H100" s="142"/>
      <c r="I100" s="142"/>
      <c r="J100" s="142"/>
    </row>
    <row r="101" spans="1:10">
      <c r="A101" s="74"/>
      <c r="B101" s="142"/>
      <c r="C101" s="142"/>
      <c r="D101" s="142"/>
      <c r="E101" s="142"/>
      <c r="F101" s="142"/>
      <c r="G101" s="142"/>
      <c r="H101" s="142"/>
      <c r="I101" s="142"/>
      <c r="J101" s="142"/>
    </row>
    <row r="102" spans="1:10">
      <c r="A102" s="74"/>
      <c r="B102" s="142"/>
      <c r="C102" s="142"/>
      <c r="D102" s="142"/>
      <c r="E102" s="142"/>
      <c r="F102" s="142"/>
      <c r="G102" s="142"/>
      <c r="H102" s="142"/>
      <c r="I102" s="142"/>
      <c r="J102" s="142"/>
    </row>
    <row r="103" spans="1:10">
      <c r="A103" s="74"/>
      <c r="B103" s="142"/>
      <c r="C103" s="142"/>
      <c r="D103" s="142"/>
      <c r="E103" s="142"/>
      <c r="F103" s="142"/>
      <c r="G103" s="142"/>
      <c r="H103" s="142"/>
      <c r="I103" s="142"/>
      <c r="J103" s="142"/>
    </row>
    <row r="104" spans="1:10">
      <c r="A104" s="74"/>
      <c r="B104" s="142"/>
      <c r="C104" s="142"/>
      <c r="D104" s="142"/>
      <c r="E104" s="142"/>
      <c r="F104" s="142"/>
      <c r="G104" s="142"/>
      <c r="H104" s="142"/>
      <c r="I104" s="142"/>
      <c r="J104" s="142"/>
    </row>
    <row r="105" spans="1:10">
      <c r="A105" s="74"/>
      <c r="B105" s="142"/>
      <c r="C105" s="142"/>
      <c r="D105" s="142"/>
      <c r="E105" s="142"/>
      <c r="F105" s="142"/>
      <c r="G105" s="142"/>
      <c r="H105" s="142"/>
      <c r="I105" s="142"/>
      <c r="J105" s="142"/>
    </row>
    <row r="106" spans="1:10">
      <c r="A106" s="74"/>
      <c r="B106" s="142"/>
      <c r="C106" s="142"/>
      <c r="D106" s="142"/>
      <c r="E106" s="142"/>
      <c r="F106" s="142"/>
      <c r="G106" s="142"/>
      <c r="H106" s="142"/>
      <c r="I106" s="142"/>
      <c r="J106" s="142"/>
    </row>
    <row r="107" spans="1:10">
      <c r="A107" s="74"/>
      <c r="B107" s="142"/>
      <c r="C107" s="142"/>
      <c r="D107" s="142"/>
      <c r="E107" s="142"/>
      <c r="F107" s="142"/>
      <c r="G107" s="142"/>
      <c r="H107" s="142"/>
      <c r="I107" s="142"/>
      <c r="J107" s="142"/>
    </row>
    <row r="108" spans="1:10">
      <c r="A108" s="74"/>
      <c r="B108" s="142"/>
      <c r="C108" s="142"/>
      <c r="D108" s="142"/>
      <c r="E108" s="142"/>
      <c r="F108" s="142"/>
      <c r="G108" s="142"/>
      <c r="H108" s="142"/>
      <c r="I108" s="142"/>
      <c r="J108" s="142"/>
    </row>
    <row r="109" spans="1:10">
      <c r="A109" s="74"/>
      <c r="B109" s="142"/>
      <c r="C109" s="142"/>
      <c r="D109" s="142"/>
      <c r="E109" s="142"/>
      <c r="F109" s="142"/>
      <c r="G109" s="142"/>
      <c r="H109" s="142"/>
      <c r="I109" s="142"/>
      <c r="J109" s="142"/>
    </row>
    <row r="110" spans="1:10">
      <c r="A110" s="74"/>
      <c r="B110" s="142"/>
      <c r="C110" s="142"/>
      <c r="D110" s="142"/>
      <c r="E110" s="142"/>
      <c r="F110" s="142"/>
      <c r="G110" s="142"/>
      <c r="H110" s="142"/>
      <c r="I110" s="142"/>
      <c r="J110" s="142"/>
    </row>
    <row r="111" spans="1:10">
      <c r="A111" s="74"/>
      <c r="B111" s="142"/>
      <c r="C111" s="142"/>
      <c r="D111" s="142"/>
      <c r="E111" s="142"/>
      <c r="F111" s="142"/>
      <c r="G111" s="142"/>
      <c r="H111" s="142"/>
      <c r="I111" s="142"/>
      <c r="J111" s="142"/>
    </row>
    <row r="112" spans="1:10">
      <c r="A112" s="74"/>
      <c r="B112" s="142"/>
      <c r="C112" s="142"/>
      <c r="D112" s="142"/>
      <c r="E112" s="142"/>
      <c r="F112" s="142"/>
      <c r="G112" s="142"/>
      <c r="H112" s="142"/>
      <c r="I112" s="142"/>
      <c r="J112" s="142"/>
    </row>
    <row r="113" spans="1:10">
      <c r="A113" s="74"/>
      <c r="B113" s="142"/>
      <c r="C113" s="142"/>
      <c r="D113" s="142"/>
      <c r="E113" s="142"/>
      <c r="F113" s="142"/>
      <c r="G113" s="142"/>
      <c r="H113" s="142"/>
      <c r="I113" s="142"/>
      <c r="J113" s="142"/>
    </row>
    <row r="114" spans="1:10">
      <c r="A114" s="74"/>
      <c r="B114" s="142"/>
      <c r="C114" s="142"/>
      <c r="D114" s="142"/>
      <c r="E114" s="142"/>
      <c r="F114" s="142"/>
      <c r="G114" s="142"/>
      <c r="H114" s="142"/>
      <c r="I114" s="142"/>
      <c r="J114" s="142"/>
    </row>
    <row r="115" spans="1:10">
      <c r="A115" s="74"/>
      <c r="B115" s="142"/>
      <c r="C115" s="142"/>
      <c r="D115" s="142"/>
      <c r="E115" s="142"/>
      <c r="F115" s="142"/>
      <c r="G115" s="142"/>
      <c r="H115" s="142"/>
      <c r="I115" s="142"/>
      <c r="J115" s="142"/>
    </row>
    <row r="116" spans="1:10">
      <c r="A116" s="74"/>
      <c r="B116" s="142"/>
      <c r="C116" s="142"/>
      <c r="D116" s="142"/>
      <c r="E116" s="142"/>
      <c r="F116" s="142"/>
      <c r="G116" s="142"/>
      <c r="H116" s="142"/>
      <c r="I116" s="142"/>
      <c r="J116" s="142"/>
    </row>
    <row r="117" spans="1:10">
      <c r="A117" s="74"/>
      <c r="B117" s="142"/>
      <c r="C117" s="142"/>
      <c r="D117" s="142"/>
      <c r="E117" s="142"/>
      <c r="F117" s="142"/>
      <c r="G117" s="142"/>
      <c r="H117" s="142"/>
      <c r="I117" s="142"/>
      <c r="J117" s="142"/>
    </row>
    <row r="118" spans="1:10">
      <c r="A118" s="74"/>
      <c r="B118" s="142"/>
      <c r="C118" s="142"/>
      <c r="D118" s="142"/>
      <c r="E118" s="142"/>
      <c r="F118" s="142"/>
      <c r="G118" s="142"/>
      <c r="H118" s="142"/>
      <c r="I118" s="142"/>
      <c r="J118" s="142"/>
    </row>
    <row r="119" spans="1:10">
      <c r="A119" s="74"/>
      <c r="B119" s="142"/>
      <c r="C119" s="142"/>
      <c r="D119" s="142"/>
      <c r="E119" s="142"/>
      <c r="F119" s="142"/>
      <c r="G119" s="142"/>
      <c r="H119" s="142"/>
      <c r="I119" s="142"/>
      <c r="J119" s="142"/>
    </row>
    <row r="120" spans="1:10">
      <c r="A120" s="74"/>
      <c r="B120" s="142"/>
      <c r="C120" s="142"/>
      <c r="D120" s="142"/>
      <c r="E120" s="142"/>
      <c r="F120" s="142"/>
      <c r="G120" s="142"/>
      <c r="H120" s="142"/>
      <c r="I120" s="142"/>
      <c r="J120" s="142"/>
    </row>
    <row r="121" spans="1:10">
      <c r="A121" s="74"/>
      <c r="B121" s="142"/>
      <c r="C121" s="142"/>
      <c r="D121" s="142"/>
      <c r="E121" s="142"/>
      <c r="F121" s="142"/>
      <c r="G121" s="142"/>
      <c r="H121" s="142"/>
      <c r="I121" s="142"/>
      <c r="J121" s="142"/>
    </row>
    <row r="122" spans="1:10">
      <c r="A122" s="74"/>
      <c r="B122" s="142"/>
      <c r="C122" s="142"/>
      <c r="D122" s="142"/>
      <c r="E122" s="142"/>
      <c r="F122" s="142"/>
      <c r="G122" s="142"/>
      <c r="H122" s="142"/>
      <c r="I122" s="142"/>
      <c r="J122" s="142"/>
    </row>
    <row r="123" spans="1:10">
      <c r="A123" s="74"/>
      <c r="B123" s="142"/>
      <c r="C123" s="142"/>
      <c r="D123" s="142"/>
      <c r="E123" s="142"/>
      <c r="F123" s="142"/>
      <c r="G123" s="142"/>
      <c r="H123" s="142"/>
      <c r="I123" s="142"/>
      <c r="J123" s="142"/>
    </row>
    <row r="124" spans="1:10">
      <c r="A124" s="74"/>
      <c r="B124" s="142"/>
      <c r="C124" s="142"/>
      <c r="D124" s="142"/>
      <c r="E124" s="142"/>
      <c r="F124" s="142"/>
      <c r="G124" s="142"/>
      <c r="H124" s="142"/>
      <c r="I124" s="142"/>
      <c r="J124" s="142"/>
    </row>
    <row r="125" spans="1:10">
      <c r="A125" s="74"/>
      <c r="B125" s="142"/>
      <c r="C125" s="142"/>
      <c r="D125" s="142"/>
      <c r="E125" s="142"/>
      <c r="F125" s="142"/>
      <c r="G125" s="142"/>
      <c r="H125" s="142"/>
      <c r="I125" s="142"/>
      <c r="J125" s="142"/>
    </row>
    <row r="126" spans="1:10">
      <c r="A126" s="74"/>
      <c r="B126" s="142"/>
      <c r="C126" s="142"/>
      <c r="D126" s="142"/>
      <c r="E126" s="142"/>
      <c r="F126" s="142"/>
      <c r="G126" s="142"/>
      <c r="H126" s="142"/>
      <c r="I126" s="142"/>
      <c r="J126" s="142"/>
    </row>
    <row r="127" spans="1:10">
      <c r="A127" s="74"/>
      <c r="B127" s="142"/>
      <c r="C127" s="142"/>
      <c r="D127" s="142"/>
      <c r="E127" s="142"/>
      <c r="F127" s="142"/>
      <c r="G127" s="142"/>
      <c r="H127" s="142"/>
      <c r="I127" s="142"/>
      <c r="J127" s="142"/>
    </row>
    <row r="128" spans="1:10">
      <c r="A128" s="74"/>
      <c r="B128" s="142"/>
      <c r="C128" s="142"/>
      <c r="D128" s="142"/>
      <c r="E128" s="142"/>
      <c r="F128" s="142"/>
      <c r="G128" s="142"/>
      <c r="H128" s="142"/>
      <c r="I128" s="142"/>
      <c r="J128" s="142"/>
    </row>
    <row r="129" spans="1:10">
      <c r="A129" s="74"/>
      <c r="B129" s="142"/>
      <c r="C129" s="142"/>
      <c r="D129" s="142"/>
      <c r="E129" s="142"/>
      <c r="F129" s="142"/>
      <c r="G129" s="142"/>
      <c r="H129" s="142"/>
      <c r="I129" s="142"/>
      <c r="J129" s="142"/>
    </row>
    <row r="130" spans="1:10">
      <c r="A130" s="74"/>
      <c r="B130" s="142"/>
      <c r="C130" s="142"/>
      <c r="D130" s="142"/>
      <c r="E130" s="142"/>
      <c r="F130" s="142"/>
      <c r="G130" s="142"/>
      <c r="H130" s="142"/>
      <c r="I130" s="142"/>
      <c r="J130" s="142"/>
    </row>
    <row r="131" spans="1:10">
      <c r="A131" s="74"/>
      <c r="B131" s="142"/>
      <c r="C131" s="142"/>
      <c r="D131" s="142"/>
      <c r="E131" s="142"/>
      <c r="F131" s="142"/>
      <c r="G131" s="142"/>
      <c r="H131" s="142"/>
      <c r="I131" s="142"/>
      <c r="J131" s="142"/>
    </row>
    <row r="132" spans="1:10">
      <c r="A132" s="74"/>
      <c r="B132" s="142"/>
      <c r="C132" s="142"/>
      <c r="D132" s="142"/>
      <c r="E132" s="142"/>
      <c r="F132" s="142"/>
      <c r="G132" s="142"/>
      <c r="H132" s="142"/>
      <c r="I132" s="142"/>
      <c r="J132" s="142"/>
    </row>
    <row r="133" spans="1:10">
      <c r="A133" s="74"/>
      <c r="B133" s="142"/>
      <c r="C133" s="142"/>
      <c r="D133" s="142"/>
      <c r="E133" s="142"/>
      <c r="F133" s="142"/>
      <c r="G133" s="142"/>
      <c r="H133" s="142"/>
      <c r="I133" s="142"/>
      <c r="J133" s="142"/>
    </row>
    <row r="134" spans="1:10">
      <c r="A134" s="74"/>
      <c r="B134" s="142"/>
      <c r="C134" s="142"/>
      <c r="D134" s="142"/>
      <c r="E134" s="142"/>
      <c r="F134" s="142"/>
      <c r="G134" s="142"/>
      <c r="H134" s="142"/>
      <c r="I134" s="142"/>
      <c r="J134" s="142"/>
    </row>
    <row r="135" spans="1:10">
      <c r="A135" s="74"/>
      <c r="B135" s="142"/>
      <c r="C135" s="142"/>
      <c r="D135" s="142"/>
      <c r="E135" s="142"/>
      <c r="F135" s="142"/>
      <c r="G135" s="142"/>
      <c r="H135" s="142"/>
      <c r="I135" s="142"/>
      <c r="J135" s="142"/>
    </row>
    <row r="136" spans="1:10">
      <c r="A136" s="74"/>
      <c r="B136" s="142"/>
      <c r="C136" s="142"/>
      <c r="D136" s="142"/>
      <c r="E136" s="142"/>
      <c r="F136" s="142"/>
      <c r="G136" s="142"/>
      <c r="H136" s="142"/>
      <c r="I136" s="142"/>
      <c r="J136" s="142"/>
    </row>
    <row r="137" spans="1:10">
      <c r="A137" s="74"/>
      <c r="B137" s="142"/>
      <c r="C137" s="142"/>
      <c r="D137" s="142"/>
      <c r="E137" s="142"/>
      <c r="F137" s="142"/>
      <c r="G137" s="142"/>
      <c r="H137" s="142"/>
      <c r="I137" s="142"/>
      <c r="J137" s="142"/>
    </row>
    <row r="138" spans="1:10">
      <c r="A138" s="74"/>
      <c r="B138" s="142"/>
      <c r="C138" s="142"/>
      <c r="D138" s="142"/>
      <c r="E138" s="142"/>
      <c r="F138" s="142"/>
      <c r="G138" s="142"/>
      <c r="H138" s="142"/>
      <c r="I138" s="142"/>
      <c r="J138" s="142"/>
    </row>
    <row r="139" spans="1:10">
      <c r="A139" s="74"/>
      <c r="B139" s="142"/>
      <c r="C139" s="142"/>
      <c r="D139" s="142"/>
      <c r="E139" s="142"/>
      <c r="F139" s="142"/>
      <c r="G139" s="142"/>
      <c r="H139" s="142"/>
      <c r="I139" s="142"/>
      <c r="J139" s="142"/>
    </row>
    <row r="140" spans="1:10">
      <c r="A140" s="74"/>
      <c r="B140" s="142"/>
      <c r="C140" s="142"/>
      <c r="D140" s="142"/>
      <c r="E140" s="142"/>
      <c r="F140" s="142"/>
      <c r="G140" s="142"/>
      <c r="H140" s="142"/>
      <c r="I140" s="142"/>
      <c r="J140" s="142"/>
    </row>
    <row r="141" spans="1:10">
      <c r="A141" s="74"/>
      <c r="B141" s="142"/>
      <c r="C141" s="142"/>
      <c r="D141" s="142"/>
      <c r="E141" s="142"/>
      <c r="F141" s="142"/>
      <c r="G141" s="142"/>
      <c r="H141" s="142"/>
      <c r="I141" s="142"/>
      <c r="J141" s="142"/>
    </row>
    <row r="142" spans="1:10">
      <c r="A142" s="74"/>
      <c r="B142" s="142"/>
      <c r="C142" s="142"/>
      <c r="D142" s="142"/>
      <c r="E142" s="142"/>
      <c r="F142" s="142"/>
      <c r="G142" s="142"/>
      <c r="H142" s="142"/>
      <c r="I142" s="142"/>
      <c r="J142" s="142"/>
    </row>
    <row r="143" spans="1:10">
      <c r="A143" s="74"/>
      <c r="B143" s="142"/>
      <c r="C143" s="142"/>
      <c r="D143" s="142"/>
      <c r="E143" s="142"/>
      <c r="F143" s="142"/>
      <c r="G143" s="142"/>
      <c r="H143" s="142"/>
      <c r="I143" s="142"/>
      <c r="J143" s="142"/>
    </row>
    <row r="144" spans="1:10">
      <c r="A144" s="74"/>
      <c r="B144" s="142"/>
      <c r="C144" s="142"/>
      <c r="D144" s="142"/>
      <c r="E144" s="142"/>
      <c r="F144" s="142"/>
      <c r="G144" s="142"/>
      <c r="H144" s="142"/>
      <c r="I144" s="142"/>
      <c r="J144" s="142"/>
    </row>
    <row r="145" spans="1:10">
      <c r="A145" s="74"/>
      <c r="B145" s="142"/>
      <c r="C145" s="142"/>
      <c r="D145" s="142"/>
      <c r="E145" s="142"/>
      <c r="F145" s="142"/>
      <c r="G145" s="142"/>
      <c r="H145" s="142"/>
      <c r="I145" s="142"/>
      <c r="J145" s="142"/>
    </row>
    <row r="146" spans="1:10">
      <c r="A146" s="74"/>
      <c r="B146" s="142"/>
      <c r="C146" s="142"/>
      <c r="D146" s="142"/>
      <c r="E146" s="142"/>
      <c r="F146" s="142"/>
      <c r="G146" s="142"/>
      <c r="H146" s="142"/>
      <c r="I146" s="142"/>
      <c r="J146" s="142"/>
    </row>
    <row r="147" spans="1:10">
      <c r="A147" s="74"/>
      <c r="B147" s="142"/>
      <c r="C147" s="142"/>
      <c r="D147" s="142"/>
      <c r="E147" s="142"/>
      <c r="F147" s="142"/>
      <c r="G147" s="142"/>
      <c r="H147" s="142"/>
      <c r="I147" s="142"/>
      <c r="J147" s="142"/>
    </row>
    <row r="148" spans="1:10">
      <c r="A148" s="74"/>
      <c r="B148" s="142"/>
      <c r="C148" s="142"/>
      <c r="D148" s="142"/>
      <c r="E148" s="142"/>
      <c r="F148" s="142"/>
      <c r="G148" s="142"/>
      <c r="H148" s="142"/>
      <c r="I148" s="142"/>
      <c r="J148" s="142"/>
    </row>
    <row r="149" spans="1:10">
      <c r="A149" s="74"/>
      <c r="B149" s="142"/>
      <c r="C149" s="142"/>
      <c r="D149" s="142"/>
      <c r="E149" s="142"/>
      <c r="F149" s="142"/>
      <c r="G149" s="142"/>
      <c r="H149" s="142"/>
      <c r="I149" s="142"/>
      <c r="J149" s="142"/>
    </row>
    <row r="150" spans="1:10">
      <c r="A150" s="74"/>
      <c r="B150" s="142"/>
      <c r="C150" s="142"/>
      <c r="D150" s="142"/>
      <c r="E150" s="142"/>
      <c r="F150" s="142"/>
      <c r="G150" s="142"/>
      <c r="H150" s="142"/>
      <c r="I150" s="142"/>
      <c r="J150" s="142"/>
    </row>
    <row r="151" spans="1:10">
      <c r="A151" s="74"/>
      <c r="B151" s="142"/>
      <c r="C151" s="142"/>
      <c r="D151" s="142"/>
      <c r="E151" s="142"/>
      <c r="F151" s="142"/>
      <c r="G151" s="142"/>
      <c r="H151" s="142"/>
      <c r="I151" s="142"/>
      <c r="J151" s="142"/>
    </row>
    <row r="152" spans="1:10">
      <c r="A152" s="74"/>
      <c r="B152" s="142"/>
      <c r="C152" s="142"/>
      <c r="D152" s="142"/>
      <c r="E152" s="142"/>
      <c r="F152" s="142"/>
      <c r="G152" s="142"/>
      <c r="H152" s="142"/>
      <c r="I152" s="142"/>
      <c r="J152" s="142"/>
    </row>
    <row r="153" spans="1:10">
      <c r="A153" s="74"/>
      <c r="B153" s="142"/>
      <c r="C153" s="142"/>
      <c r="D153" s="142"/>
      <c r="E153" s="142"/>
      <c r="F153" s="142"/>
      <c r="G153" s="142"/>
      <c r="H153" s="142"/>
      <c r="I153" s="142"/>
      <c r="J153" s="142"/>
    </row>
    <row r="154" spans="1:10">
      <c r="A154" s="74"/>
      <c r="B154" s="142"/>
      <c r="C154" s="142"/>
      <c r="D154" s="142"/>
      <c r="E154" s="142"/>
      <c r="F154" s="142"/>
      <c r="G154" s="142"/>
      <c r="H154" s="142"/>
      <c r="I154" s="142"/>
      <c r="J154" s="142"/>
    </row>
    <row r="155" spans="1:10">
      <c r="A155" s="74"/>
      <c r="B155" s="142"/>
      <c r="C155" s="142"/>
      <c r="D155" s="142"/>
      <c r="E155" s="142"/>
      <c r="F155" s="142"/>
      <c r="G155" s="142"/>
      <c r="H155" s="142"/>
      <c r="I155" s="142"/>
      <c r="J155" s="142"/>
    </row>
    <row r="156" spans="1:10">
      <c r="A156" s="74"/>
      <c r="B156" s="142"/>
      <c r="C156" s="142"/>
      <c r="D156" s="142"/>
      <c r="E156" s="142"/>
      <c r="F156" s="142"/>
      <c r="G156" s="142"/>
      <c r="H156" s="142"/>
      <c r="I156" s="142"/>
      <c r="J156" s="142"/>
    </row>
    <row r="157" spans="1:10">
      <c r="A157" s="74"/>
      <c r="B157" s="142"/>
      <c r="C157" s="142"/>
      <c r="D157" s="142"/>
      <c r="E157" s="142"/>
      <c r="F157" s="142"/>
      <c r="G157" s="142"/>
      <c r="H157" s="142"/>
      <c r="I157" s="142"/>
      <c r="J157" s="142"/>
    </row>
    <row r="158" spans="1:10">
      <c r="A158" s="74"/>
      <c r="B158" s="142"/>
      <c r="C158" s="142"/>
      <c r="D158" s="142"/>
      <c r="E158" s="142"/>
      <c r="F158" s="142"/>
      <c r="G158" s="142"/>
      <c r="H158" s="142"/>
      <c r="I158" s="142"/>
      <c r="J158" s="142"/>
    </row>
    <row r="159" spans="1:10">
      <c r="A159" s="74"/>
      <c r="B159" s="142"/>
      <c r="C159" s="142"/>
      <c r="D159" s="142"/>
      <c r="E159" s="142"/>
      <c r="F159" s="142"/>
      <c r="G159" s="142"/>
      <c r="H159" s="142"/>
      <c r="I159" s="142"/>
      <c r="J159" s="142"/>
    </row>
    <row r="160" spans="1:10">
      <c r="A160" s="74"/>
      <c r="B160" s="142"/>
      <c r="C160" s="142"/>
      <c r="D160" s="142"/>
      <c r="E160" s="142"/>
      <c r="F160" s="142"/>
      <c r="G160" s="142"/>
      <c r="H160" s="142"/>
      <c r="I160" s="142"/>
      <c r="J160" s="142"/>
    </row>
    <row r="161" spans="1:10">
      <c r="A161" s="74"/>
      <c r="B161" s="142"/>
      <c r="C161" s="142"/>
      <c r="D161" s="142"/>
      <c r="E161" s="142"/>
      <c r="F161" s="142"/>
      <c r="G161" s="142"/>
      <c r="H161" s="142"/>
      <c r="I161" s="142"/>
      <c r="J161" s="142"/>
    </row>
    <row r="162" spans="1:10">
      <c r="A162" s="74"/>
      <c r="B162" s="142"/>
      <c r="C162" s="142"/>
      <c r="D162" s="142"/>
      <c r="E162" s="142"/>
      <c r="F162" s="142"/>
      <c r="G162" s="142"/>
      <c r="H162" s="142"/>
      <c r="I162" s="142"/>
      <c r="J162" s="142"/>
    </row>
    <row r="163" spans="1:10">
      <c r="A163" s="74"/>
      <c r="B163" s="142"/>
      <c r="C163" s="142"/>
      <c r="D163" s="142"/>
      <c r="E163" s="142"/>
      <c r="F163" s="142"/>
      <c r="G163" s="142"/>
      <c r="H163" s="142"/>
      <c r="I163" s="142"/>
      <c r="J163" s="142"/>
    </row>
    <row r="164" spans="1:10">
      <c r="A164" s="74"/>
      <c r="B164" s="142"/>
      <c r="C164" s="142"/>
      <c r="D164" s="142"/>
      <c r="E164" s="142"/>
      <c r="F164" s="142"/>
      <c r="G164" s="142"/>
      <c r="H164" s="142"/>
      <c r="I164" s="142"/>
      <c r="J164" s="142"/>
    </row>
    <row r="165" spans="1:10">
      <c r="A165" s="74"/>
      <c r="B165" s="142"/>
      <c r="C165" s="142"/>
      <c r="D165" s="142"/>
      <c r="E165" s="142"/>
      <c r="F165" s="142"/>
      <c r="G165" s="142"/>
      <c r="H165" s="142"/>
      <c r="I165" s="142"/>
      <c r="J165" s="142"/>
    </row>
    <row r="166" spans="1:10">
      <c r="A166" s="74"/>
      <c r="B166" s="142"/>
      <c r="C166" s="142"/>
      <c r="D166" s="142"/>
      <c r="E166" s="142"/>
      <c r="F166" s="142"/>
      <c r="G166" s="142"/>
      <c r="H166" s="142"/>
      <c r="I166" s="142"/>
      <c r="J166" s="142"/>
    </row>
    <row r="167" spans="1:10">
      <c r="A167" s="74"/>
      <c r="B167" s="142"/>
      <c r="C167" s="142"/>
      <c r="D167" s="142"/>
      <c r="E167" s="142"/>
      <c r="F167" s="142"/>
      <c r="G167" s="142"/>
      <c r="H167" s="142"/>
      <c r="I167" s="142"/>
      <c r="J167" s="142"/>
    </row>
    <row r="168" spans="1:10">
      <c r="A168" s="74"/>
      <c r="B168" s="142"/>
      <c r="C168" s="142"/>
      <c r="D168" s="142"/>
      <c r="E168" s="142"/>
      <c r="F168" s="142"/>
      <c r="G168" s="142"/>
      <c r="H168" s="142"/>
      <c r="I168" s="142"/>
      <c r="J168" s="142"/>
    </row>
    <row r="169" spans="1:10">
      <c r="A169" s="74"/>
      <c r="B169" s="142"/>
      <c r="C169" s="142"/>
      <c r="D169" s="142"/>
      <c r="E169" s="142"/>
      <c r="F169" s="142"/>
      <c r="G169" s="142"/>
      <c r="H169" s="142"/>
      <c r="I169" s="142"/>
      <c r="J169" s="142"/>
    </row>
    <row r="170" spans="1:10">
      <c r="A170" s="74"/>
      <c r="B170" s="142"/>
      <c r="C170" s="142"/>
      <c r="D170" s="142"/>
      <c r="E170" s="142"/>
      <c r="F170" s="142"/>
      <c r="G170" s="142"/>
      <c r="H170" s="142"/>
      <c r="I170" s="142"/>
      <c r="J170" s="142"/>
    </row>
    <row r="171" spans="1:10">
      <c r="A171" s="74"/>
      <c r="B171" s="142"/>
      <c r="C171" s="142"/>
      <c r="D171" s="142"/>
      <c r="E171" s="142"/>
      <c r="F171" s="142"/>
      <c r="G171" s="142"/>
      <c r="H171" s="142"/>
      <c r="I171" s="142"/>
      <c r="J171" s="142"/>
    </row>
    <row r="172" spans="1:10">
      <c r="A172" s="74"/>
      <c r="B172" s="142"/>
      <c r="C172" s="142"/>
      <c r="D172" s="142"/>
      <c r="E172" s="142"/>
      <c r="F172" s="142"/>
      <c r="G172" s="142"/>
      <c r="H172" s="142"/>
      <c r="I172" s="142"/>
      <c r="J172" s="142"/>
    </row>
    <row r="173" spans="1:10">
      <c r="A173" s="74"/>
      <c r="B173" s="142"/>
      <c r="C173" s="142"/>
      <c r="D173" s="142"/>
      <c r="E173" s="142"/>
      <c r="F173" s="142"/>
      <c r="G173" s="142"/>
      <c r="H173" s="142"/>
      <c r="I173" s="142"/>
      <c r="J173" s="142"/>
    </row>
    <row r="174" spans="1:10">
      <c r="A174" s="74"/>
      <c r="B174" s="142"/>
      <c r="C174" s="142"/>
      <c r="D174" s="142"/>
      <c r="E174" s="142"/>
      <c r="F174" s="142"/>
      <c r="G174" s="142"/>
      <c r="H174" s="142"/>
      <c r="I174" s="142"/>
      <c r="J174" s="142"/>
    </row>
    <row r="175" spans="1:10">
      <c r="A175" s="74"/>
      <c r="B175" s="142"/>
      <c r="C175" s="142"/>
      <c r="D175" s="142"/>
      <c r="E175" s="142"/>
      <c r="F175" s="142"/>
      <c r="G175" s="142"/>
      <c r="H175" s="142"/>
      <c r="I175" s="142"/>
      <c r="J175" s="142"/>
    </row>
    <row r="176" spans="1:10">
      <c r="A176" s="74"/>
      <c r="B176" s="142"/>
      <c r="C176" s="142"/>
      <c r="D176" s="142"/>
      <c r="E176" s="142"/>
      <c r="F176" s="142"/>
      <c r="G176" s="142"/>
      <c r="H176" s="142"/>
      <c r="I176" s="142"/>
      <c r="J176" s="142"/>
    </row>
    <row r="177" spans="1:10">
      <c r="A177" s="74"/>
      <c r="B177" s="142"/>
      <c r="C177" s="142"/>
      <c r="D177" s="142"/>
      <c r="E177" s="142"/>
      <c r="F177" s="142"/>
      <c r="G177" s="142"/>
      <c r="H177" s="142"/>
      <c r="I177" s="142"/>
      <c r="J177" s="142"/>
    </row>
    <row r="178" spans="1:10">
      <c r="A178" s="74"/>
      <c r="B178" s="142"/>
      <c r="C178" s="142"/>
      <c r="D178" s="142"/>
      <c r="E178" s="142"/>
      <c r="F178" s="142"/>
      <c r="G178" s="142"/>
      <c r="H178" s="142"/>
      <c r="I178" s="142"/>
      <c r="J178" s="142"/>
    </row>
    <row r="179" spans="1:10">
      <c r="A179" s="74"/>
      <c r="B179" s="142"/>
      <c r="C179" s="142"/>
      <c r="D179" s="142"/>
      <c r="E179" s="142"/>
      <c r="F179" s="142"/>
      <c r="G179" s="142"/>
      <c r="H179" s="142"/>
      <c r="I179" s="142"/>
      <c r="J179" s="142"/>
    </row>
    <row r="180" spans="1:10">
      <c r="A180" s="74"/>
      <c r="B180" s="142"/>
      <c r="C180" s="142"/>
      <c r="D180" s="142"/>
      <c r="E180" s="142"/>
      <c r="F180" s="142"/>
      <c r="G180" s="142"/>
      <c r="H180" s="142"/>
      <c r="I180" s="142"/>
      <c r="J180" s="142"/>
    </row>
    <row r="181" spans="1:10">
      <c r="A181" s="74"/>
      <c r="B181" s="142"/>
      <c r="C181" s="142"/>
      <c r="D181" s="142"/>
      <c r="E181" s="142"/>
      <c r="F181" s="142"/>
      <c r="G181" s="142"/>
      <c r="H181" s="142"/>
      <c r="I181" s="142"/>
      <c r="J181" s="142"/>
    </row>
    <row r="182" spans="1:10">
      <c r="A182" s="74"/>
      <c r="B182" s="142"/>
      <c r="C182" s="142"/>
      <c r="D182" s="142"/>
      <c r="E182" s="142"/>
      <c r="F182" s="142"/>
      <c r="G182" s="142"/>
      <c r="H182" s="142"/>
      <c r="I182" s="142"/>
      <c r="J182" s="142"/>
    </row>
    <row r="183" spans="1:10">
      <c r="A183" s="74"/>
      <c r="B183" s="142"/>
      <c r="C183" s="142"/>
      <c r="D183" s="142"/>
      <c r="E183" s="142"/>
      <c r="F183" s="142"/>
      <c r="G183" s="142"/>
      <c r="H183" s="142"/>
      <c r="I183" s="142"/>
      <c r="J183" s="142"/>
    </row>
    <row r="184" spans="1:10">
      <c r="A184" s="74"/>
      <c r="B184" s="142"/>
      <c r="C184" s="142"/>
      <c r="D184" s="142"/>
      <c r="E184" s="142"/>
      <c r="F184" s="142"/>
      <c r="G184" s="142"/>
      <c r="H184" s="142"/>
      <c r="I184" s="142"/>
      <c r="J184" s="142"/>
    </row>
    <row r="185" spans="1:10">
      <c r="A185" s="74"/>
      <c r="B185" s="142"/>
      <c r="C185" s="142"/>
      <c r="D185" s="142"/>
      <c r="E185" s="142"/>
      <c r="F185" s="142"/>
      <c r="G185" s="142"/>
      <c r="H185" s="142"/>
      <c r="I185" s="142"/>
      <c r="J185" s="142"/>
    </row>
    <row r="186" spans="1:10">
      <c r="A186" s="74"/>
      <c r="B186" s="142"/>
      <c r="C186" s="142"/>
      <c r="D186" s="142"/>
      <c r="E186" s="142"/>
      <c r="F186" s="142"/>
      <c r="G186" s="142"/>
      <c r="H186" s="142"/>
      <c r="I186" s="142"/>
      <c r="J186" s="142"/>
    </row>
    <row r="187" spans="1:10">
      <c r="A187" s="74"/>
      <c r="B187" s="142"/>
      <c r="C187" s="142"/>
      <c r="D187" s="142"/>
      <c r="E187" s="142"/>
      <c r="F187" s="142"/>
      <c r="G187" s="142"/>
      <c r="H187" s="142"/>
      <c r="I187" s="142"/>
      <c r="J187" s="142"/>
    </row>
    <row r="188" spans="1:10">
      <c r="A188" s="74"/>
      <c r="B188" s="142"/>
      <c r="C188" s="142"/>
      <c r="D188" s="142"/>
      <c r="E188" s="142"/>
      <c r="F188" s="142"/>
      <c r="G188" s="142"/>
      <c r="H188" s="142"/>
      <c r="I188" s="142"/>
      <c r="J188" s="142"/>
    </row>
    <row r="189" spans="1:10">
      <c r="A189" s="74"/>
      <c r="B189" s="142"/>
      <c r="C189" s="142"/>
      <c r="D189" s="142"/>
      <c r="E189" s="142"/>
      <c r="F189" s="142"/>
      <c r="G189" s="142"/>
      <c r="H189" s="142"/>
      <c r="I189" s="142"/>
      <c r="J189" s="142"/>
    </row>
    <row r="190" spans="1:10">
      <c r="A190" s="74"/>
      <c r="B190" s="142"/>
      <c r="C190" s="142"/>
      <c r="D190" s="142"/>
      <c r="E190" s="142"/>
      <c r="F190" s="142"/>
      <c r="G190" s="142"/>
      <c r="H190" s="142"/>
      <c r="I190" s="142"/>
      <c r="J190" s="142"/>
    </row>
    <row r="191" spans="1:10">
      <c r="A191" s="74"/>
      <c r="B191" s="142"/>
      <c r="C191" s="142"/>
      <c r="D191" s="142"/>
      <c r="E191" s="142"/>
      <c r="F191" s="142"/>
      <c r="G191" s="142"/>
      <c r="H191" s="142"/>
      <c r="I191" s="142"/>
      <c r="J191" s="142"/>
    </row>
    <row r="192" spans="1:10">
      <c r="A192" s="74"/>
      <c r="B192" s="142"/>
      <c r="C192" s="142"/>
      <c r="D192" s="142"/>
      <c r="E192" s="142"/>
      <c r="F192" s="142"/>
      <c r="G192" s="142"/>
      <c r="H192" s="142"/>
      <c r="I192" s="142"/>
      <c r="J192" s="142"/>
    </row>
    <row r="193" spans="1:10">
      <c r="A193" s="74"/>
      <c r="B193" s="142"/>
      <c r="C193" s="142"/>
      <c r="D193" s="142"/>
      <c r="E193" s="142"/>
      <c r="F193" s="142"/>
      <c r="G193" s="142"/>
      <c r="H193" s="142"/>
      <c r="I193" s="142"/>
      <c r="J193" s="142"/>
    </row>
    <row r="194" spans="1:10">
      <c r="A194" s="74"/>
      <c r="B194" s="142"/>
      <c r="C194" s="142"/>
      <c r="D194" s="142"/>
      <c r="E194" s="142"/>
      <c r="F194" s="142"/>
      <c r="G194" s="142"/>
      <c r="H194" s="142"/>
      <c r="I194" s="142"/>
      <c r="J194" s="142"/>
    </row>
    <row r="195" spans="1:10">
      <c r="A195" s="74"/>
      <c r="B195" s="142"/>
      <c r="C195" s="142"/>
      <c r="D195" s="142"/>
      <c r="E195" s="142"/>
      <c r="F195" s="142"/>
      <c r="G195" s="142"/>
      <c r="H195" s="142"/>
      <c r="I195" s="142"/>
      <c r="J195" s="142"/>
    </row>
    <row r="196" spans="1:10">
      <c r="A196" s="74"/>
      <c r="B196" s="142"/>
      <c r="C196" s="142"/>
      <c r="D196" s="142"/>
      <c r="E196" s="142"/>
      <c r="F196" s="142"/>
      <c r="G196" s="142"/>
      <c r="H196" s="142"/>
      <c r="I196" s="142"/>
      <c r="J196" s="142"/>
    </row>
    <row r="197" spans="1:10">
      <c r="A197" s="74"/>
      <c r="B197" s="142"/>
      <c r="C197" s="142"/>
      <c r="D197" s="142"/>
      <c r="E197" s="142"/>
      <c r="F197" s="142"/>
      <c r="G197" s="142"/>
      <c r="H197" s="142"/>
      <c r="I197" s="142"/>
      <c r="J197" s="142"/>
    </row>
    <row r="198" spans="1:10">
      <c r="A198" s="74"/>
      <c r="B198" s="142"/>
      <c r="C198" s="142"/>
      <c r="D198" s="142"/>
      <c r="E198" s="142"/>
      <c r="F198" s="142"/>
      <c r="G198" s="142"/>
      <c r="H198" s="142"/>
      <c r="I198" s="142"/>
      <c r="J198" s="142"/>
    </row>
    <row r="199" spans="1:10">
      <c r="A199" s="74"/>
      <c r="B199" s="142"/>
      <c r="C199" s="142"/>
      <c r="D199" s="142"/>
      <c r="E199" s="142"/>
      <c r="F199" s="142"/>
      <c r="G199" s="142"/>
      <c r="H199" s="142"/>
      <c r="I199" s="142"/>
      <c r="J199" s="142"/>
    </row>
    <row r="200" spans="1:10">
      <c r="A200" s="74"/>
      <c r="B200" s="142"/>
      <c r="C200" s="142"/>
      <c r="D200" s="142"/>
      <c r="E200" s="142"/>
      <c r="F200" s="142"/>
      <c r="G200" s="142"/>
      <c r="H200" s="142"/>
      <c r="I200" s="142"/>
      <c r="J200" s="142"/>
    </row>
    <row r="201" spans="1:10">
      <c r="A201" s="74"/>
      <c r="B201" s="142"/>
      <c r="C201" s="142"/>
      <c r="D201" s="142"/>
      <c r="E201" s="142"/>
      <c r="F201" s="142"/>
      <c r="G201" s="142"/>
      <c r="H201" s="142"/>
      <c r="I201" s="142"/>
      <c r="J201" s="142"/>
    </row>
    <row r="202" spans="1:10">
      <c r="A202" s="74"/>
      <c r="B202" s="142"/>
      <c r="C202" s="142"/>
      <c r="D202" s="142"/>
      <c r="E202" s="142"/>
      <c r="F202" s="142"/>
      <c r="G202" s="142"/>
      <c r="H202" s="142"/>
      <c r="I202" s="142"/>
      <c r="J202" s="142"/>
    </row>
    <row r="203" spans="1:10">
      <c r="A203" s="74"/>
      <c r="B203" s="142"/>
      <c r="C203" s="142"/>
      <c r="D203" s="142"/>
      <c r="E203" s="142"/>
      <c r="F203" s="142"/>
      <c r="G203" s="142"/>
      <c r="H203" s="142"/>
      <c r="I203" s="142"/>
      <c r="J203" s="142"/>
    </row>
    <row r="204" spans="1:10">
      <c r="A204" s="74"/>
      <c r="B204" s="142"/>
      <c r="C204" s="142"/>
      <c r="D204" s="142"/>
      <c r="E204" s="142"/>
      <c r="F204" s="142"/>
      <c r="G204" s="142"/>
      <c r="H204" s="142"/>
      <c r="I204" s="142"/>
      <c r="J204" s="142"/>
    </row>
    <row r="205" spans="1:10">
      <c r="A205" s="74"/>
      <c r="B205" s="142"/>
      <c r="C205" s="142"/>
      <c r="D205" s="142"/>
      <c r="E205" s="142"/>
      <c r="F205" s="142"/>
      <c r="G205" s="142"/>
      <c r="H205" s="142"/>
      <c r="I205" s="142"/>
      <c r="J205" s="142"/>
    </row>
    <row r="206" spans="1:10">
      <c r="A206" s="74"/>
      <c r="B206" s="142"/>
      <c r="C206" s="142"/>
      <c r="D206" s="142"/>
      <c r="E206" s="142"/>
      <c r="F206" s="142"/>
      <c r="G206" s="142"/>
      <c r="H206" s="142"/>
      <c r="I206" s="142"/>
      <c r="J206" s="142"/>
    </row>
    <row r="207" spans="1:10">
      <c r="A207" s="74"/>
      <c r="B207" s="142"/>
      <c r="C207" s="142"/>
      <c r="D207" s="142"/>
      <c r="E207" s="142"/>
      <c r="F207" s="142"/>
      <c r="G207" s="142"/>
      <c r="H207" s="142"/>
      <c r="I207" s="142"/>
      <c r="J207" s="142"/>
    </row>
    <row r="208" spans="1:10">
      <c r="A208" s="74"/>
      <c r="B208" s="142"/>
      <c r="C208" s="142"/>
      <c r="D208" s="142"/>
      <c r="E208" s="142"/>
      <c r="F208" s="142"/>
      <c r="G208" s="142"/>
      <c r="H208" s="142"/>
      <c r="I208" s="142"/>
      <c r="J208" s="142"/>
    </row>
    <row r="209" spans="1:10">
      <c r="A209" s="74"/>
      <c r="B209" s="142"/>
      <c r="C209" s="142"/>
      <c r="D209" s="142"/>
      <c r="E209" s="142"/>
      <c r="F209" s="142"/>
      <c r="G209" s="142"/>
      <c r="H209" s="142"/>
      <c r="I209" s="142"/>
      <c r="J209" s="142"/>
    </row>
    <row r="210" spans="1:10">
      <c r="A210" s="74"/>
      <c r="B210" s="142"/>
      <c r="C210" s="142"/>
      <c r="D210" s="142"/>
      <c r="E210" s="142"/>
      <c r="F210" s="142"/>
      <c r="G210" s="142"/>
      <c r="H210" s="142"/>
      <c r="I210" s="142"/>
      <c r="J210" s="142"/>
    </row>
    <row r="211" spans="1:10">
      <c r="A211" s="74"/>
      <c r="B211" s="142"/>
      <c r="C211" s="142"/>
      <c r="D211" s="142"/>
      <c r="E211" s="142"/>
      <c r="F211" s="142"/>
      <c r="G211" s="142"/>
      <c r="H211" s="142"/>
      <c r="I211" s="142"/>
      <c r="J211" s="142"/>
    </row>
    <row r="212" spans="1:10">
      <c r="A212" s="74"/>
      <c r="B212" s="142"/>
      <c r="C212" s="142"/>
      <c r="D212" s="142"/>
      <c r="E212" s="142"/>
      <c r="F212" s="142"/>
      <c r="G212" s="142"/>
      <c r="H212" s="142"/>
      <c r="I212" s="142"/>
      <c r="J212" s="142"/>
    </row>
    <row r="213" spans="1:10">
      <c r="A213" s="74"/>
      <c r="B213" s="142"/>
      <c r="C213" s="142"/>
      <c r="D213" s="142"/>
      <c r="E213" s="142"/>
      <c r="F213" s="142"/>
      <c r="G213" s="142"/>
      <c r="H213" s="142"/>
      <c r="I213" s="142"/>
      <c r="J213" s="142"/>
    </row>
    <row r="214" spans="1:10">
      <c r="A214" s="74"/>
      <c r="B214" s="142"/>
      <c r="C214" s="142"/>
      <c r="D214" s="142"/>
      <c r="E214" s="142"/>
      <c r="F214" s="142"/>
      <c r="G214" s="142"/>
      <c r="H214" s="142"/>
      <c r="I214" s="142"/>
      <c r="J214" s="142"/>
    </row>
    <row r="215" spans="1:10">
      <c r="A215" s="74"/>
      <c r="B215" s="142"/>
      <c r="C215" s="142"/>
      <c r="D215" s="142"/>
      <c r="E215" s="142"/>
      <c r="F215" s="142"/>
      <c r="G215" s="142"/>
      <c r="H215" s="142"/>
      <c r="I215" s="142"/>
      <c r="J215" s="142"/>
    </row>
    <row r="216" spans="1:10">
      <c r="A216" s="74"/>
      <c r="B216" s="142"/>
      <c r="C216" s="142"/>
      <c r="D216" s="142"/>
      <c r="E216" s="142"/>
      <c r="F216" s="142"/>
      <c r="G216" s="142"/>
      <c r="H216" s="142"/>
      <c r="I216" s="142"/>
      <c r="J216" s="142"/>
    </row>
    <row r="217" spans="1:10">
      <c r="A217" s="74"/>
      <c r="B217" s="142"/>
      <c r="C217" s="142"/>
      <c r="D217" s="142"/>
      <c r="E217" s="142"/>
      <c r="F217" s="142"/>
      <c r="G217" s="142"/>
      <c r="H217" s="142"/>
      <c r="I217" s="142"/>
      <c r="J217" s="142"/>
    </row>
    <row r="218" spans="1:10">
      <c r="A218" s="74"/>
      <c r="B218" s="142"/>
      <c r="C218" s="142"/>
      <c r="D218" s="142"/>
      <c r="E218" s="142"/>
      <c r="F218" s="142"/>
      <c r="G218" s="142"/>
      <c r="H218" s="142"/>
      <c r="I218" s="142"/>
      <c r="J218" s="142"/>
    </row>
    <row r="219" spans="1:10">
      <c r="A219" s="74"/>
      <c r="B219" s="142"/>
      <c r="C219" s="142"/>
      <c r="D219" s="142"/>
      <c r="E219" s="142"/>
      <c r="F219" s="142"/>
      <c r="G219" s="142"/>
      <c r="H219" s="142"/>
      <c r="I219" s="142"/>
      <c r="J219" s="142"/>
    </row>
    <row r="220" spans="1:10">
      <c r="A220" s="74"/>
      <c r="B220" s="142"/>
      <c r="C220" s="142"/>
      <c r="D220" s="142"/>
      <c r="E220" s="142"/>
      <c r="F220" s="142"/>
      <c r="G220" s="142"/>
      <c r="H220" s="142"/>
      <c r="I220" s="142"/>
      <c r="J220" s="142"/>
    </row>
    <row r="221" spans="1:10">
      <c r="A221" s="74"/>
      <c r="B221" s="142"/>
      <c r="C221" s="142"/>
      <c r="D221" s="142"/>
      <c r="E221" s="142"/>
      <c r="F221" s="142"/>
      <c r="G221" s="142"/>
      <c r="H221" s="142"/>
      <c r="I221" s="142"/>
      <c r="J221" s="142"/>
    </row>
    <row r="222" spans="1:10">
      <c r="A222" s="74"/>
      <c r="B222" s="142"/>
      <c r="C222" s="142"/>
      <c r="D222" s="142"/>
      <c r="E222" s="142"/>
      <c r="F222" s="142"/>
      <c r="G222" s="142"/>
      <c r="H222" s="142"/>
      <c r="I222" s="142"/>
      <c r="J222" s="142"/>
    </row>
    <row r="223" spans="1:10">
      <c r="A223" s="74"/>
      <c r="B223" s="142"/>
      <c r="C223" s="142"/>
      <c r="D223" s="142"/>
      <c r="E223" s="142"/>
      <c r="F223" s="142"/>
      <c r="G223" s="142"/>
      <c r="H223" s="142"/>
      <c r="I223" s="142"/>
      <c r="J223" s="142"/>
    </row>
    <row r="224" spans="1:10">
      <c r="A224" s="74"/>
      <c r="B224" s="142"/>
      <c r="C224" s="142"/>
      <c r="D224" s="142"/>
      <c r="E224" s="142"/>
      <c r="F224" s="142"/>
      <c r="G224" s="142"/>
      <c r="H224" s="142"/>
      <c r="I224" s="142"/>
      <c r="J224" s="142"/>
    </row>
    <row r="225" spans="1:10">
      <c r="A225" s="74"/>
      <c r="B225" s="142"/>
      <c r="C225" s="142"/>
      <c r="D225" s="142"/>
      <c r="E225" s="142"/>
      <c r="F225" s="142"/>
      <c r="G225" s="142"/>
      <c r="H225" s="142"/>
      <c r="I225" s="142"/>
      <c r="J225" s="142"/>
    </row>
    <row r="226" spans="1:10">
      <c r="A226" s="74"/>
      <c r="B226" s="142"/>
      <c r="C226" s="142"/>
      <c r="D226" s="142"/>
      <c r="E226" s="142"/>
      <c r="F226" s="142"/>
      <c r="G226" s="142"/>
      <c r="H226" s="142"/>
      <c r="I226" s="142"/>
      <c r="J226" s="142"/>
    </row>
    <row r="227" spans="1:10">
      <c r="A227" s="74"/>
      <c r="B227" s="142"/>
      <c r="C227" s="142"/>
      <c r="D227" s="142"/>
      <c r="E227" s="142"/>
      <c r="F227" s="142"/>
      <c r="G227" s="142"/>
      <c r="H227" s="142"/>
      <c r="I227" s="142"/>
      <c r="J227" s="142"/>
    </row>
    <row r="228" spans="1:10">
      <c r="A228" s="74"/>
      <c r="B228" s="142"/>
      <c r="C228" s="142"/>
      <c r="D228" s="142"/>
      <c r="E228" s="142"/>
      <c r="F228" s="142"/>
      <c r="G228" s="142"/>
      <c r="H228" s="142"/>
      <c r="I228" s="142"/>
      <c r="J228" s="142"/>
    </row>
    <row r="229" spans="1:10">
      <c r="A229" s="74"/>
      <c r="B229" s="142"/>
      <c r="C229" s="142"/>
      <c r="D229" s="142"/>
      <c r="E229" s="142"/>
      <c r="F229" s="142"/>
      <c r="G229" s="142"/>
      <c r="H229" s="142"/>
      <c r="I229" s="142"/>
      <c r="J229" s="142"/>
    </row>
    <row r="230" spans="1:10">
      <c r="A230" s="74"/>
      <c r="B230" s="142"/>
      <c r="C230" s="142"/>
      <c r="D230" s="142"/>
      <c r="E230" s="142"/>
      <c r="F230" s="142"/>
      <c r="G230" s="142"/>
      <c r="H230" s="142"/>
      <c r="I230" s="142"/>
      <c r="J230" s="142"/>
    </row>
    <row r="231" spans="1:10">
      <c r="A231" s="74"/>
      <c r="B231" s="142"/>
      <c r="C231" s="142"/>
      <c r="D231" s="142"/>
      <c r="E231" s="142"/>
      <c r="F231" s="142"/>
      <c r="G231" s="142"/>
      <c r="H231" s="142"/>
      <c r="I231" s="142"/>
      <c r="J231" s="142"/>
    </row>
    <row r="232" spans="1:10">
      <c r="A232" s="74"/>
      <c r="B232" s="142"/>
      <c r="C232" s="142"/>
      <c r="D232" s="142"/>
      <c r="E232" s="142"/>
      <c r="F232" s="142"/>
      <c r="G232" s="142"/>
      <c r="H232" s="142"/>
      <c r="I232" s="142"/>
      <c r="J232" s="142"/>
    </row>
    <row r="233" spans="1:10">
      <c r="A233" s="74"/>
      <c r="B233" s="142"/>
      <c r="C233" s="142"/>
      <c r="D233" s="142"/>
      <c r="E233" s="142"/>
      <c r="F233" s="142"/>
      <c r="G233" s="142"/>
      <c r="H233" s="142"/>
      <c r="I233" s="142"/>
      <c r="J233" s="142"/>
    </row>
    <row r="234" spans="1:10">
      <c r="A234" s="74"/>
      <c r="B234" s="142"/>
      <c r="C234" s="142"/>
      <c r="D234" s="142"/>
      <c r="E234" s="142"/>
      <c r="F234" s="142"/>
      <c r="G234" s="142"/>
      <c r="H234" s="142"/>
      <c r="I234" s="142"/>
      <c r="J234" s="142"/>
    </row>
    <row r="235" spans="1:10">
      <c r="A235" s="74"/>
      <c r="B235" s="142"/>
      <c r="C235" s="142"/>
      <c r="D235" s="142"/>
      <c r="E235" s="142"/>
      <c r="F235" s="142"/>
      <c r="G235" s="142"/>
      <c r="H235" s="142"/>
      <c r="I235" s="142"/>
      <c r="J235" s="142"/>
    </row>
    <row r="236" spans="1:10">
      <c r="A236" s="74"/>
      <c r="B236" s="142"/>
      <c r="C236" s="142"/>
      <c r="D236" s="142"/>
      <c r="E236" s="142"/>
      <c r="F236" s="142"/>
      <c r="G236" s="142"/>
      <c r="H236" s="142"/>
      <c r="I236" s="142"/>
      <c r="J236" s="142"/>
    </row>
    <row r="237" spans="1:10">
      <c r="B237" s="142"/>
      <c r="C237" s="142"/>
      <c r="D237" s="142"/>
      <c r="E237" s="142"/>
      <c r="F237" s="142"/>
      <c r="G237" s="142"/>
      <c r="H237" s="142"/>
      <c r="I237" s="142"/>
      <c r="J237" s="142"/>
    </row>
    <row r="238" spans="1:10">
      <c r="B238" s="142"/>
      <c r="C238" s="142"/>
      <c r="D238" s="142"/>
      <c r="E238" s="142"/>
      <c r="F238" s="142"/>
      <c r="G238" s="142"/>
      <c r="H238" s="142"/>
      <c r="I238" s="142"/>
      <c r="J238" s="142"/>
    </row>
    <row r="239" spans="1:10">
      <c r="B239" s="142"/>
      <c r="C239" s="142"/>
      <c r="D239" s="142"/>
      <c r="E239" s="142"/>
      <c r="F239" s="142"/>
      <c r="G239" s="142"/>
      <c r="H239" s="142"/>
      <c r="I239" s="142"/>
      <c r="J239" s="142"/>
    </row>
    <row r="240" spans="1:10">
      <c r="B240" s="142"/>
      <c r="C240" s="142"/>
      <c r="D240" s="142"/>
      <c r="E240" s="142"/>
      <c r="F240" s="142"/>
      <c r="G240" s="142"/>
      <c r="H240" s="142"/>
      <c r="I240" s="142"/>
      <c r="J240" s="142"/>
    </row>
    <row r="241" spans="2:10">
      <c r="B241" s="142"/>
      <c r="C241" s="142"/>
      <c r="D241" s="142"/>
      <c r="E241" s="142"/>
      <c r="F241" s="142"/>
      <c r="G241" s="142"/>
      <c r="H241" s="142"/>
      <c r="I241" s="142"/>
      <c r="J241" s="142"/>
    </row>
    <row r="242" spans="2:10">
      <c r="B242" s="142"/>
      <c r="C242" s="142"/>
      <c r="D242" s="142"/>
      <c r="E242" s="142"/>
      <c r="F242" s="142"/>
      <c r="G242" s="142"/>
      <c r="H242" s="142"/>
      <c r="I242" s="142"/>
      <c r="J242" s="142"/>
    </row>
    <row r="243" spans="2:10">
      <c r="B243" s="142"/>
      <c r="C243" s="142"/>
      <c r="D243" s="142"/>
      <c r="E243" s="142"/>
      <c r="F243" s="142"/>
      <c r="G243" s="142"/>
      <c r="H243" s="142"/>
      <c r="I243" s="142"/>
      <c r="J243" s="142"/>
    </row>
    <row r="244" spans="2:10">
      <c r="B244" s="142"/>
      <c r="C244" s="142"/>
      <c r="D244" s="142"/>
      <c r="E244" s="142"/>
      <c r="F244" s="142"/>
      <c r="G244" s="142"/>
      <c r="H244" s="142"/>
      <c r="I244" s="142"/>
      <c r="J244" s="142"/>
    </row>
    <row r="245" spans="2:10">
      <c r="B245" s="142"/>
      <c r="C245" s="142"/>
      <c r="D245" s="142"/>
      <c r="E245" s="142"/>
      <c r="F245" s="142"/>
      <c r="G245" s="142"/>
      <c r="H245" s="142"/>
      <c r="I245" s="142"/>
      <c r="J245" s="142"/>
    </row>
    <row r="246" spans="2:10">
      <c r="B246" s="142"/>
      <c r="C246" s="142"/>
      <c r="D246" s="142"/>
      <c r="E246" s="142"/>
      <c r="F246" s="142"/>
      <c r="G246" s="142"/>
      <c r="H246" s="142"/>
      <c r="I246" s="142"/>
      <c r="J246" s="142"/>
    </row>
    <row r="247" spans="2:10">
      <c r="B247" s="142"/>
      <c r="C247" s="142"/>
      <c r="D247" s="142"/>
      <c r="E247" s="142"/>
      <c r="F247" s="142"/>
      <c r="G247" s="142"/>
      <c r="H247" s="142"/>
      <c r="I247" s="142"/>
      <c r="J247" s="142"/>
    </row>
    <row r="248" spans="2:10">
      <c r="B248" s="142"/>
      <c r="C248" s="142"/>
      <c r="D248" s="142"/>
      <c r="E248" s="142"/>
      <c r="F248" s="142"/>
      <c r="G248" s="142"/>
      <c r="H248" s="142"/>
      <c r="I248" s="142"/>
      <c r="J248" s="142"/>
    </row>
    <row r="249" spans="2:10">
      <c r="B249" s="142"/>
      <c r="C249" s="142"/>
      <c r="D249" s="142"/>
      <c r="E249" s="142"/>
      <c r="F249" s="142"/>
      <c r="G249" s="142"/>
      <c r="H249" s="142"/>
      <c r="I249" s="142"/>
      <c r="J249" s="142"/>
    </row>
    <row r="250" spans="2:10">
      <c r="B250" s="142"/>
      <c r="C250" s="142"/>
      <c r="D250" s="142"/>
      <c r="E250" s="142"/>
      <c r="F250" s="142"/>
      <c r="G250" s="142"/>
      <c r="H250" s="142"/>
      <c r="I250" s="142"/>
      <c r="J250" s="142"/>
    </row>
    <row r="251" spans="2:10">
      <c r="B251" s="142"/>
      <c r="C251" s="142"/>
      <c r="D251" s="142"/>
      <c r="E251" s="142"/>
      <c r="F251" s="142"/>
      <c r="G251" s="142"/>
      <c r="H251" s="142"/>
      <c r="I251" s="142"/>
      <c r="J251" s="142"/>
    </row>
    <row r="252" spans="2:10">
      <c r="B252" s="142"/>
      <c r="C252" s="142"/>
      <c r="D252" s="142"/>
      <c r="E252" s="142"/>
      <c r="F252" s="142"/>
      <c r="G252" s="142"/>
      <c r="H252" s="142"/>
      <c r="I252" s="142"/>
      <c r="J252" s="142"/>
    </row>
    <row r="253" spans="2:10">
      <c r="B253" s="142"/>
      <c r="C253" s="142"/>
      <c r="D253" s="142"/>
      <c r="E253" s="142"/>
      <c r="F253" s="142"/>
      <c r="G253" s="142"/>
      <c r="H253" s="142"/>
      <c r="I253" s="142"/>
      <c r="J253" s="142"/>
    </row>
    <row r="254" spans="2:10">
      <c r="B254" s="142"/>
      <c r="C254" s="142"/>
      <c r="D254" s="142"/>
      <c r="E254" s="142"/>
      <c r="F254" s="142"/>
      <c r="G254" s="142"/>
      <c r="H254" s="142"/>
      <c r="I254" s="142"/>
      <c r="J254" s="142"/>
    </row>
    <row r="255" spans="2:10">
      <c r="B255" s="142"/>
      <c r="C255" s="142"/>
      <c r="D255" s="142"/>
      <c r="E255" s="142"/>
      <c r="F255" s="142"/>
      <c r="G255" s="142"/>
      <c r="H255" s="142"/>
      <c r="I255" s="142"/>
      <c r="J255" s="142"/>
    </row>
    <row r="256" spans="2:10">
      <c r="B256" s="142"/>
      <c r="C256" s="142"/>
      <c r="D256" s="142"/>
      <c r="E256" s="142"/>
      <c r="F256" s="142"/>
      <c r="G256" s="142"/>
      <c r="H256" s="142"/>
      <c r="I256" s="142"/>
      <c r="J256" s="142"/>
    </row>
    <row r="257" spans="2:10">
      <c r="B257" s="142"/>
      <c r="C257" s="142"/>
      <c r="D257" s="142"/>
      <c r="E257" s="142"/>
      <c r="F257" s="142"/>
      <c r="G257" s="142"/>
      <c r="H257" s="142"/>
      <c r="I257" s="142"/>
      <c r="J257" s="142"/>
    </row>
    <row r="258" spans="2:10">
      <c r="B258" s="142"/>
      <c r="C258" s="142"/>
      <c r="D258" s="142"/>
      <c r="E258" s="142"/>
      <c r="F258" s="142"/>
      <c r="G258" s="142"/>
      <c r="H258" s="142"/>
      <c r="I258" s="142"/>
      <c r="J258" s="142"/>
    </row>
    <row r="259" spans="2:10">
      <c r="B259" s="142"/>
      <c r="C259" s="142"/>
      <c r="D259" s="142"/>
      <c r="E259" s="142"/>
      <c r="F259" s="142"/>
      <c r="G259" s="142"/>
      <c r="H259" s="142"/>
      <c r="I259" s="142"/>
      <c r="J259" s="142"/>
    </row>
    <row r="260" spans="2:10">
      <c r="B260" s="142"/>
      <c r="C260" s="142"/>
      <c r="D260" s="142"/>
      <c r="E260" s="142"/>
      <c r="F260" s="142"/>
      <c r="G260" s="142"/>
      <c r="H260" s="142"/>
      <c r="I260" s="142"/>
      <c r="J260" s="142"/>
    </row>
    <row r="261" spans="2:10">
      <c r="B261" s="142"/>
      <c r="C261" s="142"/>
      <c r="D261" s="142"/>
      <c r="E261" s="142"/>
      <c r="F261" s="142"/>
      <c r="G261" s="142"/>
      <c r="H261" s="142"/>
      <c r="I261" s="142"/>
      <c r="J261" s="142"/>
    </row>
    <row r="262" spans="2:10">
      <c r="B262" s="142"/>
      <c r="C262" s="142"/>
      <c r="D262" s="142"/>
      <c r="E262" s="142"/>
      <c r="F262" s="142"/>
      <c r="G262" s="142"/>
      <c r="H262" s="142"/>
      <c r="I262" s="142"/>
      <c r="J262" s="142"/>
    </row>
    <row r="263" spans="2:10">
      <c r="B263" s="142"/>
      <c r="C263" s="142"/>
      <c r="D263" s="142"/>
      <c r="E263" s="142"/>
      <c r="F263" s="142"/>
      <c r="G263" s="142"/>
      <c r="H263" s="142"/>
      <c r="I263" s="142"/>
      <c r="J263" s="142"/>
    </row>
    <row r="264" spans="2:10">
      <c r="B264" s="142"/>
      <c r="C264" s="142"/>
      <c r="D264" s="142"/>
      <c r="E264" s="142"/>
      <c r="F264" s="142"/>
      <c r="G264" s="142"/>
      <c r="H264" s="142"/>
      <c r="I264" s="142"/>
      <c r="J264" s="142"/>
    </row>
    <row r="265" spans="2:10">
      <c r="B265" s="142"/>
      <c r="C265" s="142"/>
      <c r="D265" s="142"/>
      <c r="E265" s="142"/>
      <c r="F265" s="142"/>
      <c r="G265" s="142"/>
      <c r="H265" s="142"/>
      <c r="I265" s="142"/>
      <c r="J265" s="142"/>
    </row>
    <row r="266" spans="2:10">
      <c r="B266" s="142"/>
      <c r="C266" s="142"/>
      <c r="D266" s="142"/>
      <c r="E266" s="142"/>
      <c r="F266" s="142"/>
      <c r="G266" s="142"/>
      <c r="H266" s="142"/>
      <c r="I266" s="142"/>
      <c r="J266" s="142"/>
    </row>
    <row r="267" spans="2:10">
      <c r="B267" s="142"/>
      <c r="C267" s="142"/>
      <c r="D267" s="142"/>
      <c r="E267" s="142"/>
      <c r="F267" s="142"/>
      <c r="G267" s="142"/>
      <c r="H267" s="142"/>
      <c r="I267" s="142"/>
      <c r="J267" s="142"/>
    </row>
    <row r="268" spans="2:10">
      <c r="B268" s="142"/>
      <c r="C268" s="142"/>
      <c r="D268" s="142"/>
      <c r="E268" s="142"/>
      <c r="F268" s="142"/>
      <c r="G268" s="142"/>
      <c r="H268" s="142"/>
      <c r="I268" s="142"/>
      <c r="J268" s="142"/>
    </row>
    <row r="269" spans="2:10">
      <c r="B269" s="142"/>
      <c r="C269" s="142"/>
      <c r="D269" s="142"/>
      <c r="E269" s="142"/>
      <c r="F269" s="142"/>
      <c r="G269" s="142"/>
      <c r="H269" s="142"/>
      <c r="I269" s="142"/>
      <c r="J269" s="142"/>
    </row>
    <row r="270" spans="2:10">
      <c r="B270" s="142"/>
      <c r="C270" s="142"/>
      <c r="D270" s="142"/>
      <c r="E270" s="142"/>
      <c r="F270" s="142"/>
      <c r="G270" s="142"/>
      <c r="H270" s="142"/>
      <c r="I270" s="142"/>
      <c r="J270" s="142"/>
    </row>
    <row r="271" spans="2:10">
      <c r="B271" s="142"/>
      <c r="C271" s="142"/>
      <c r="D271" s="142"/>
      <c r="E271" s="142"/>
      <c r="F271" s="142"/>
      <c r="G271" s="142"/>
      <c r="H271" s="142"/>
      <c r="I271" s="142"/>
      <c r="J271" s="142"/>
    </row>
    <row r="272" spans="2:10">
      <c r="B272" s="142"/>
      <c r="C272" s="142"/>
      <c r="D272" s="142"/>
      <c r="E272" s="142"/>
      <c r="F272" s="142"/>
      <c r="G272" s="142"/>
      <c r="H272" s="142"/>
      <c r="I272" s="142"/>
      <c r="J272" s="142"/>
    </row>
    <row r="273" spans="2:10">
      <c r="B273" s="142"/>
      <c r="C273" s="142"/>
      <c r="D273" s="142"/>
      <c r="E273" s="142"/>
      <c r="F273" s="142"/>
      <c r="G273" s="142"/>
      <c r="H273" s="142"/>
      <c r="I273" s="142"/>
      <c r="J273" s="142"/>
    </row>
    <row r="274" spans="2:10">
      <c r="B274" s="142"/>
      <c r="C274" s="142"/>
      <c r="D274" s="142"/>
      <c r="E274" s="142"/>
      <c r="F274" s="142"/>
      <c r="G274" s="142"/>
      <c r="H274" s="142"/>
      <c r="I274" s="142"/>
      <c r="J274" s="142"/>
    </row>
    <row r="275" spans="2:10">
      <c r="B275" s="142"/>
      <c r="C275" s="142"/>
      <c r="D275" s="142"/>
      <c r="E275" s="142"/>
      <c r="F275" s="142"/>
      <c r="G275" s="142"/>
      <c r="H275" s="142"/>
      <c r="I275" s="142"/>
      <c r="J275" s="142"/>
    </row>
    <row r="276" spans="2:10">
      <c r="B276" s="142"/>
      <c r="C276" s="142"/>
      <c r="D276" s="142"/>
      <c r="E276" s="142"/>
      <c r="F276" s="142"/>
      <c r="G276" s="142"/>
      <c r="H276" s="142"/>
      <c r="I276" s="142"/>
      <c r="J276" s="142"/>
    </row>
    <row r="277" spans="2:10">
      <c r="B277" s="142"/>
      <c r="C277" s="142"/>
      <c r="D277" s="142"/>
      <c r="E277" s="142"/>
      <c r="F277" s="142"/>
      <c r="G277" s="142"/>
      <c r="H277" s="142"/>
      <c r="I277" s="142"/>
      <c r="J277" s="142"/>
    </row>
    <row r="278" spans="2:10">
      <c r="B278" s="142"/>
      <c r="C278" s="142"/>
      <c r="D278" s="142"/>
      <c r="E278" s="142"/>
      <c r="F278" s="142"/>
      <c r="G278" s="142"/>
      <c r="H278" s="142"/>
      <c r="I278" s="142"/>
      <c r="J278" s="142"/>
    </row>
    <row r="279" spans="2:10">
      <c r="B279" s="142"/>
      <c r="C279" s="142"/>
      <c r="D279" s="142"/>
      <c r="E279" s="142"/>
      <c r="F279" s="142"/>
      <c r="G279" s="142"/>
      <c r="H279" s="142"/>
      <c r="I279" s="142"/>
      <c r="J279" s="142"/>
    </row>
    <row r="280" spans="2:10">
      <c r="B280" s="142"/>
      <c r="C280" s="142"/>
      <c r="D280" s="142"/>
      <c r="E280" s="142"/>
      <c r="F280" s="142"/>
      <c r="G280" s="142"/>
      <c r="H280" s="142"/>
      <c r="I280" s="142"/>
      <c r="J280" s="142"/>
    </row>
    <row r="281" spans="2:10">
      <c r="B281" s="142"/>
      <c r="C281" s="142"/>
      <c r="D281" s="142"/>
      <c r="E281" s="142"/>
      <c r="F281" s="142"/>
      <c r="G281" s="142"/>
      <c r="H281" s="142"/>
      <c r="I281" s="142"/>
      <c r="J281" s="142"/>
    </row>
    <row r="282" spans="2:10">
      <c r="B282" s="142"/>
      <c r="C282" s="142"/>
      <c r="D282" s="142"/>
      <c r="E282" s="142"/>
      <c r="F282" s="142"/>
      <c r="G282" s="142"/>
      <c r="H282" s="142"/>
      <c r="I282" s="142"/>
      <c r="J282" s="142"/>
    </row>
    <row r="283" spans="2:10">
      <c r="B283" s="142"/>
      <c r="C283" s="142"/>
      <c r="D283" s="142"/>
      <c r="E283" s="142"/>
      <c r="F283" s="142"/>
      <c r="G283" s="142"/>
      <c r="H283" s="142"/>
      <c r="I283" s="142"/>
      <c r="J283" s="142"/>
    </row>
    <row r="284" spans="2:10">
      <c r="B284" s="142"/>
      <c r="C284" s="142"/>
      <c r="D284" s="142"/>
      <c r="E284" s="142"/>
      <c r="F284" s="142"/>
      <c r="G284" s="142"/>
      <c r="H284" s="142"/>
      <c r="I284" s="142"/>
      <c r="J284" s="142"/>
    </row>
    <row r="285" spans="2:10">
      <c r="B285" s="142"/>
      <c r="C285" s="142"/>
      <c r="D285" s="142"/>
      <c r="E285" s="142"/>
      <c r="F285" s="142"/>
      <c r="G285" s="142"/>
      <c r="H285" s="142"/>
      <c r="I285" s="142"/>
      <c r="J285" s="142"/>
    </row>
    <row r="286" spans="2:10">
      <c r="B286" s="142"/>
      <c r="C286" s="142"/>
      <c r="D286" s="142"/>
      <c r="E286" s="142"/>
      <c r="F286" s="142"/>
      <c r="G286" s="142"/>
      <c r="H286" s="142"/>
      <c r="I286" s="142"/>
      <c r="J286" s="142"/>
    </row>
    <row r="287" spans="2:10">
      <c r="B287" s="142"/>
      <c r="C287" s="142"/>
      <c r="D287" s="142"/>
      <c r="E287" s="142"/>
      <c r="F287" s="142"/>
      <c r="G287" s="142"/>
      <c r="H287" s="142"/>
      <c r="I287" s="142"/>
      <c r="J287" s="142"/>
    </row>
    <row r="288" spans="2:10">
      <c r="B288" s="142"/>
      <c r="C288" s="142"/>
      <c r="D288" s="142"/>
      <c r="E288" s="142"/>
      <c r="F288" s="142"/>
      <c r="G288" s="142"/>
      <c r="H288" s="142"/>
      <c r="I288" s="142"/>
      <c r="J288" s="142"/>
    </row>
    <row r="289" spans="2:10">
      <c r="B289" s="142"/>
      <c r="C289" s="142"/>
      <c r="D289" s="142"/>
      <c r="E289" s="142"/>
      <c r="F289" s="142"/>
      <c r="G289" s="142"/>
      <c r="H289" s="142"/>
      <c r="I289" s="142"/>
      <c r="J289" s="142"/>
    </row>
    <row r="290" spans="2:10">
      <c r="B290" s="142"/>
      <c r="C290" s="142"/>
      <c r="D290" s="142"/>
      <c r="E290" s="142"/>
      <c r="F290" s="142"/>
      <c r="G290" s="142"/>
      <c r="H290" s="142"/>
      <c r="I290" s="142"/>
      <c r="J290" s="142"/>
    </row>
    <row r="291" spans="2:10">
      <c r="B291" s="142"/>
      <c r="C291" s="142"/>
      <c r="D291" s="142"/>
      <c r="E291" s="142"/>
      <c r="F291" s="142"/>
      <c r="G291" s="142"/>
      <c r="H291" s="142"/>
      <c r="I291" s="142"/>
      <c r="J291" s="142"/>
    </row>
    <row r="292" spans="2:10">
      <c r="B292" s="142"/>
      <c r="C292" s="142"/>
      <c r="D292" s="142"/>
      <c r="E292" s="142"/>
      <c r="F292" s="142"/>
      <c r="G292" s="142"/>
      <c r="H292" s="142"/>
      <c r="I292" s="142"/>
      <c r="J292" s="142"/>
    </row>
    <row r="293" spans="2:10">
      <c r="B293" s="142"/>
      <c r="C293" s="142"/>
      <c r="D293" s="142"/>
      <c r="E293" s="142"/>
      <c r="F293" s="142"/>
      <c r="G293" s="142"/>
      <c r="H293" s="142"/>
      <c r="I293" s="142"/>
      <c r="J293" s="142"/>
    </row>
    <row r="294" spans="2:10">
      <c r="B294" s="142"/>
      <c r="C294" s="142"/>
      <c r="D294" s="142"/>
      <c r="E294" s="142"/>
      <c r="F294" s="142"/>
      <c r="G294" s="142"/>
      <c r="H294" s="142"/>
      <c r="I294" s="142"/>
      <c r="J294" s="142"/>
    </row>
    <row r="295" spans="2:10">
      <c r="B295" s="142"/>
      <c r="C295" s="142"/>
      <c r="D295" s="142"/>
      <c r="E295" s="142"/>
      <c r="F295" s="142"/>
      <c r="G295" s="142"/>
      <c r="H295" s="142"/>
      <c r="I295" s="142"/>
      <c r="J295" s="142"/>
    </row>
    <row r="296" spans="2:10">
      <c r="B296" s="142"/>
      <c r="C296" s="142"/>
      <c r="D296" s="142"/>
      <c r="E296" s="142"/>
      <c r="F296" s="142"/>
      <c r="G296" s="142"/>
      <c r="H296" s="142"/>
      <c r="I296" s="142"/>
      <c r="J296" s="142"/>
    </row>
    <row r="297" spans="2:10">
      <c r="B297" s="142"/>
      <c r="C297" s="142"/>
      <c r="D297" s="142"/>
      <c r="E297" s="142"/>
      <c r="F297" s="142"/>
      <c r="G297" s="142"/>
      <c r="H297" s="142"/>
      <c r="I297" s="142"/>
      <c r="J297" s="142"/>
    </row>
    <row r="298" spans="2:10">
      <c r="B298" s="142"/>
      <c r="C298" s="142"/>
      <c r="D298" s="142"/>
      <c r="E298" s="142"/>
      <c r="F298" s="142"/>
      <c r="G298" s="142"/>
      <c r="H298" s="142"/>
      <c r="I298" s="142"/>
      <c r="J298" s="142"/>
    </row>
    <row r="299" spans="2:10">
      <c r="B299" s="142"/>
      <c r="C299" s="142"/>
      <c r="D299" s="142"/>
      <c r="E299" s="142"/>
      <c r="F299" s="142"/>
      <c r="G299" s="142"/>
      <c r="H299" s="142"/>
      <c r="I299" s="142"/>
      <c r="J299" s="142"/>
    </row>
    <row r="300" spans="2:10">
      <c r="B300" s="142"/>
      <c r="C300" s="142"/>
      <c r="D300" s="142"/>
      <c r="E300" s="142"/>
      <c r="F300" s="142"/>
      <c r="G300" s="142"/>
      <c r="H300" s="142"/>
      <c r="I300" s="142"/>
      <c r="J300" s="142"/>
    </row>
    <row r="301" spans="2:10">
      <c r="B301" s="142"/>
      <c r="C301" s="142"/>
      <c r="D301" s="142"/>
      <c r="E301" s="142"/>
      <c r="F301" s="142"/>
      <c r="G301" s="142"/>
      <c r="H301" s="142"/>
      <c r="I301" s="142"/>
      <c r="J301" s="142"/>
    </row>
    <row r="302" spans="2:10">
      <c r="B302" s="142"/>
      <c r="C302" s="142"/>
      <c r="D302" s="142"/>
      <c r="E302" s="142"/>
      <c r="F302" s="142"/>
      <c r="G302" s="142"/>
      <c r="H302" s="142"/>
      <c r="I302" s="142"/>
      <c r="J302" s="142"/>
    </row>
    <row r="303" spans="2:10">
      <c r="B303" s="142"/>
      <c r="C303" s="142"/>
      <c r="D303" s="142"/>
      <c r="E303" s="142"/>
      <c r="F303" s="142"/>
      <c r="G303" s="142"/>
      <c r="H303" s="142"/>
      <c r="I303" s="142"/>
      <c r="J303" s="142"/>
    </row>
    <row r="304" spans="2:10">
      <c r="B304" s="142"/>
      <c r="C304" s="142"/>
      <c r="D304" s="142"/>
      <c r="E304" s="142"/>
      <c r="F304" s="142"/>
      <c r="G304" s="142"/>
      <c r="H304" s="142"/>
      <c r="I304" s="142"/>
      <c r="J304" s="142"/>
    </row>
    <row r="305" spans="2:10">
      <c r="B305" s="142"/>
      <c r="C305" s="142"/>
      <c r="D305" s="142"/>
      <c r="E305" s="142"/>
      <c r="F305" s="142"/>
      <c r="G305" s="142"/>
      <c r="H305" s="142"/>
      <c r="I305" s="142"/>
      <c r="J305" s="142"/>
    </row>
    <row r="306" spans="2:10">
      <c r="B306" s="142"/>
      <c r="C306" s="142"/>
      <c r="D306" s="142"/>
      <c r="E306" s="142"/>
      <c r="F306" s="142"/>
      <c r="G306" s="142"/>
      <c r="H306" s="142"/>
      <c r="I306" s="142"/>
      <c r="J306" s="142"/>
    </row>
    <row r="307" spans="2:10">
      <c r="B307" s="142"/>
      <c r="C307" s="142"/>
      <c r="D307" s="142"/>
      <c r="E307" s="142"/>
      <c r="F307" s="142"/>
      <c r="G307" s="142"/>
      <c r="H307" s="142"/>
      <c r="I307" s="142"/>
      <c r="J307" s="142"/>
    </row>
    <row r="308" spans="2:10">
      <c r="B308" s="142"/>
      <c r="C308" s="142"/>
      <c r="D308" s="142"/>
      <c r="E308" s="142"/>
      <c r="F308" s="142"/>
      <c r="G308" s="142"/>
      <c r="H308" s="142"/>
      <c r="I308" s="142"/>
      <c r="J308" s="142"/>
    </row>
    <row r="309" spans="2:10">
      <c r="B309" s="142"/>
      <c r="C309" s="142"/>
      <c r="D309" s="142"/>
      <c r="E309" s="142"/>
      <c r="F309" s="142"/>
      <c r="G309" s="142"/>
      <c r="H309" s="142"/>
      <c r="I309" s="142"/>
      <c r="J309" s="142"/>
    </row>
    <row r="310" spans="2:10">
      <c r="B310" s="142"/>
      <c r="C310" s="142"/>
      <c r="D310" s="142"/>
      <c r="E310" s="142"/>
      <c r="F310" s="142"/>
      <c r="G310" s="142"/>
      <c r="H310" s="142"/>
      <c r="I310" s="142"/>
      <c r="J310" s="142"/>
    </row>
    <row r="311" spans="2:10">
      <c r="B311" s="142"/>
      <c r="C311" s="142"/>
      <c r="D311" s="142"/>
      <c r="E311" s="142"/>
      <c r="F311" s="142"/>
      <c r="G311" s="142"/>
      <c r="H311" s="142"/>
      <c r="I311" s="142"/>
      <c r="J311" s="142"/>
    </row>
    <row r="312" spans="2:10">
      <c r="B312" s="142"/>
      <c r="C312" s="142"/>
      <c r="D312" s="142"/>
      <c r="E312" s="142"/>
      <c r="F312" s="142"/>
      <c r="G312" s="142"/>
      <c r="H312" s="142"/>
      <c r="I312" s="142"/>
      <c r="J312" s="142"/>
    </row>
    <row r="313" spans="2:10">
      <c r="B313" s="142"/>
      <c r="C313" s="142"/>
      <c r="D313" s="142"/>
      <c r="E313" s="142"/>
      <c r="F313" s="142"/>
      <c r="G313" s="142"/>
      <c r="H313" s="142"/>
      <c r="I313" s="142"/>
      <c r="J313" s="142"/>
    </row>
    <row r="314" spans="2:10">
      <c r="B314" s="142"/>
      <c r="C314" s="142"/>
      <c r="D314" s="142"/>
      <c r="E314" s="142"/>
      <c r="F314" s="142"/>
      <c r="G314" s="142"/>
      <c r="H314" s="142"/>
      <c r="I314" s="142"/>
      <c r="J314" s="142"/>
    </row>
    <row r="315" spans="2:10">
      <c r="B315" s="142"/>
      <c r="C315" s="142"/>
      <c r="D315" s="142"/>
      <c r="E315" s="142"/>
      <c r="F315" s="142"/>
      <c r="G315" s="142"/>
      <c r="H315" s="142"/>
      <c r="I315" s="142"/>
      <c r="J315" s="142"/>
    </row>
    <row r="316" spans="2:10">
      <c r="B316" s="142"/>
      <c r="C316" s="142"/>
      <c r="D316" s="142"/>
      <c r="E316" s="142"/>
      <c r="F316" s="142"/>
      <c r="G316" s="142"/>
      <c r="H316" s="142"/>
      <c r="I316" s="142"/>
      <c r="J316" s="142"/>
    </row>
    <row r="317" spans="2:10">
      <c r="B317" s="142"/>
      <c r="C317" s="142"/>
      <c r="D317" s="142"/>
      <c r="E317" s="142"/>
      <c r="F317" s="142"/>
      <c r="G317" s="142"/>
      <c r="H317" s="142"/>
      <c r="I317" s="142"/>
      <c r="J317" s="142"/>
    </row>
    <row r="318" spans="2:10">
      <c r="B318" s="142"/>
      <c r="C318" s="142"/>
      <c r="D318" s="142"/>
      <c r="E318" s="142"/>
      <c r="F318" s="142"/>
      <c r="G318" s="142"/>
      <c r="H318" s="142"/>
      <c r="I318" s="142"/>
      <c r="J318" s="142"/>
    </row>
    <row r="319" spans="2:10">
      <c r="B319" s="142"/>
      <c r="C319" s="142"/>
      <c r="D319" s="142"/>
      <c r="E319" s="142"/>
      <c r="F319" s="142"/>
      <c r="G319" s="142"/>
      <c r="H319" s="142"/>
      <c r="I319" s="142"/>
      <c r="J319" s="142"/>
    </row>
    <row r="320" spans="2:10">
      <c r="B320" s="142"/>
      <c r="C320" s="142"/>
      <c r="D320" s="142"/>
      <c r="E320" s="142"/>
      <c r="F320" s="142"/>
      <c r="G320" s="142"/>
      <c r="H320" s="142"/>
      <c r="I320" s="142"/>
      <c r="J320" s="142"/>
    </row>
    <row r="321" spans="2:10">
      <c r="B321" s="142"/>
      <c r="C321" s="142"/>
      <c r="D321" s="142"/>
      <c r="E321" s="142"/>
      <c r="F321" s="142"/>
      <c r="G321" s="142"/>
      <c r="H321" s="142"/>
      <c r="I321" s="142"/>
      <c r="J321" s="142"/>
    </row>
    <row r="322" spans="2:10">
      <c r="B322" s="142"/>
      <c r="C322" s="142"/>
      <c r="D322" s="142"/>
      <c r="E322" s="142"/>
      <c r="F322" s="142"/>
      <c r="G322" s="142"/>
      <c r="H322" s="142"/>
      <c r="I322" s="142"/>
      <c r="J322" s="142"/>
    </row>
    <row r="323" spans="2:10">
      <c r="B323" s="142"/>
      <c r="C323" s="142"/>
      <c r="D323" s="142"/>
      <c r="E323" s="142"/>
      <c r="F323" s="142"/>
      <c r="G323" s="142"/>
      <c r="H323" s="142"/>
      <c r="I323" s="142"/>
      <c r="J323" s="142"/>
    </row>
    <row r="324" spans="2:10">
      <c r="B324" s="142"/>
      <c r="C324" s="142"/>
      <c r="D324" s="142"/>
      <c r="E324" s="142"/>
      <c r="F324" s="142"/>
      <c r="G324" s="142"/>
      <c r="H324" s="142"/>
      <c r="I324" s="142"/>
      <c r="J324" s="142"/>
    </row>
    <row r="325" spans="2:10">
      <c r="B325" s="142"/>
      <c r="C325" s="142"/>
      <c r="D325" s="142"/>
      <c r="E325" s="142"/>
      <c r="F325" s="142"/>
      <c r="G325" s="142"/>
      <c r="H325" s="142"/>
      <c r="I325" s="142"/>
      <c r="J325" s="142"/>
    </row>
    <row r="326" spans="2:10">
      <c r="B326" s="142"/>
      <c r="C326" s="142"/>
      <c r="D326" s="142"/>
      <c r="E326" s="142"/>
      <c r="F326" s="142"/>
      <c r="G326" s="142"/>
      <c r="H326" s="142"/>
      <c r="I326" s="142"/>
      <c r="J326" s="142"/>
    </row>
    <row r="327" spans="2:10">
      <c r="B327" s="142"/>
      <c r="C327" s="142"/>
      <c r="D327" s="142"/>
      <c r="E327" s="142"/>
      <c r="F327" s="142"/>
      <c r="G327" s="142"/>
      <c r="H327" s="142"/>
      <c r="I327" s="142"/>
      <c r="J327" s="142"/>
    </row>
    <row r="328" spans="2:10">
      <c r="B328" s="142"/>
      <c r="C328" s="142"/>
      <c r="D328" s="142"/>
      <c r="E328" s="142"/>
      <c r="F328" s="142"/>
      <c r="G328" s="142"/>
      <c r="H328" s="142"/>
      <c r="I328" s="142"/>
      <c r="J328" s="142"/>
    </row>
    <row r="329" spans="2:10">
      <c r="B329" s="142"/>
      <c r="C329" s="142"/>
      <c r="D329" s="142"/>
      <c r="E329" s="142"/>
      <c r="F329" s="142"/>
      <c r="G329" s="142"/>
      <c r="H329" s="142"/>
      <c r="I329" s="142"/>
      <c r="J329" s="142"/>
    </row>
    <row r="330" spans="2:10">
      <c r="B330" s="142"/>
      <c r="C330" s="142"/>
      <c r="D330" s="142"/>
      <c r="E330" s="142"/>
      <c r="F330" s="142"/>
      <c r="G330" s="142"/>
      <c r="H330" s="142"/>
      <c r="I330" s="142"/>
      <c r="J330" s="142"/>
    </row>
    <row r="331" spans="2:10">
      <c r="B331" s="142"/>
      <c r="C331" s="142"/>
      <c r="D331" s="142"/>
      <c r="E331" s="142"/>
      <c r="F331" s="142"/>
      <c r="G331" s="142"/>
      <c r="H331" s="142"/>
      <c r="I331" s="142"/>
      <c r="J331" s="142"/>
    </row>
    <row r="332" spans="2:10">
      <c r="B332" s="142"/>
      <c r="C332" s="142"/>
      <c r="D332" s="142"/>
      <c r="E332" s="142"/>
      <c r="F332" s="142"/>
      <c r="G332" s="142"/>
      <c r="H332" s="142"/>
      <c r="I332" s="142"/>
      <c r="J332" s="142"/>
    </row>
    <row r="333" spans="2:10">
      <c r="B333" s="142"/>
      <c r="C333" s="142"/>
      <c r="D333" s="142"/>
      <c r="E333" s="142"/>
      <c r="F333" s="142"/>
      <c r="G333" s="142"/>
      <c r="H333" s="142"/>
      <c r="I333" s="142"/>
      <c r="J333" s="142"/>
    </row>
    <row r="334" spans="2:10">
      <c r="B334" s="142"/>
      <c r="C334" s="142"/>
      <c r="D334" s="142"/>
      <c r="E334" s="142"/>
      <c r="F334" s="142"/>
      <c r="G334" s="142"/>
      <c r="H334" s="142"/>
      <c r="I334" s="142"/>
      <c r="J334" s="142"/>
    </row>
    <row r="335" spans="2:10">
      <c r="B335" s="142"/>
      <c r="C335" s="142"/>
      <c r="D335" s="142"/>
      <c r="E335" s="142"/>
      <c r="F335" s="142"/>
      <c r="G335" s="142"/>
      <c r="H335" s="142"/>
      <c r="I335" s="142"/>
      <c r="J335" s="142"/>
    </row>
    <row r="336" spans="2:10">
      <c r="B336" s="142"/>
      <c r="C336" s="142"/>
      <c r="D336" s="142"/>
      <c r="E336" s="142"/>
      <c r="F336" s="142"/>
      <c r="G336" s="142"/>
      <c r="H336" s="142"/>
      <c r="I336" s="142"/>
      <c r="J336" s="142"/>
    </row>
  </sheetData>
  <customSheetViews>
    <customSheetView guid="{A7CAF2C5-39F9-42DB-8D54-87F1C45428C1}" showPageBreaks="1" printArea="1" topLeftCell="A49">
      <selection activeCell="A67" sqref="A67"/>
      <pageMargins left="0.64" right="0.42" top="0.75" bottom="0.75" header="0.3" footer="0.3"/>
      <pageSetup paperSize="5" orientation="portrait" r:id="rId1"/>
    </customSheetView>
    <customSheetView guid="{D5D9EAF4-7BA9-49E3-BE1A-B3C48A27549A}" showPageBreaks="1" printArea="1">
      <selection activeCell="M54" sqref="M54"/>
      <pageMargins left="0.64" right="0.42" top="0.75" bottom="0.75" header="0.3" footer="0.3"/>
      <pageSetup paperSize="5" orientation="portrait" r:id="rId2"/>
    </customSheetView>
    <customSheetView guid="{E6060216-00C8-46FF-98E3-81B4F8C2F5D4}" topLeftCell="A28">
      <selection activeCell="C47" sqref="C47"/>
      <pageMargins left="0.64" right="0.42" top="0.75" bottom="0.75" header="0.3" footer="0.3"/>
      <pageSetup paperSize="9" orientation="portrait" r:id="rId3"/>
    </customSheetView>
    <customSheetView guid="{DFD43025-E9E3-4843-AC2B-F650B990DBED}" topLeftCell="A28">
      <selection activeCell="C47" sqref="C47"/>
      <pageMargins left="0.64" right="0.42" top="0.75" bottom="0.75" header="0.3" footer="0.3"/>
      <pageSetup paperSize="9" orientation="portrait" r:id="rId4"/>
    </customSheetView>
    <customSheetView guid="{7E99A118-CF9C-4DA4-93C3-66837DF09715}">
      <selection activeCell="M54" sqref="M54"/>
      <pageMargins left="0.64" right="0.42" top="0.75" bottom="0.75" header="0.3" footer="0.3"/>
      <pageSetup paperSize="5" orientation="portrait" r:id="rId5"/>
    </customSheetView>
    <customSheetView guid="{F84C4122-9287-413C-B343-7D23815E91BD}" topLeftCell="A28">
      <selection activeCell="C47" sqref="C47"/>
      <pageMargins left="0.64" right="0.42" top="0.75" bottom="0.75" header="0.3" footer="0.3"/>
      <pageSetup paperSize="9" orientation="portrait" r:id="rId6"/>
    </customSheetView>
    <customSheetView guid="{7D0DA75E-CE30-4207-8E0D-B057D58B8072}" showPageBreaks="1" printArea="1">
      <pane xSplit="1" ySplit="6" topLeftCell="B7" activePane="bottomRight" state="frozen"/>
      <selection pane="bottomRight" activeCell="D43" sqref="D43"/>
      <pageMargins left="0.64" right="0.42" top="0.75" bottom="0.75" header="0.3" footer="0.3"/>
      <pageSetup paperSize="5" orientation="portrait" r:id="rId7"/>
    </customSheetView>
    <customSheetView guid="{CF5A155D-0946-463C-A625-7E288FCAB939}" showPageBreaks="1" printArea="1">
      <pane xSplit="1" ySplit="6" topLeftCell="B7" activePane="bottomRight" state="frozen"/>
      <selection pane="bottomRight" activeCell="I47" sqref="I47"/>
      <pageMargins left="0.64" right="0.42" top="0.75" bottom="0.75" header="0.3" footer="0.3"/>
      <pageSetup paperSize="5" orientation="portrait" r:id="rId8"/>
    </customSheetView>
    <customSheetView guid="{2D94A871-EE3A-476B-9EB3-7E292F91BDEE}" showPageBreaks="1" printArea="1">
      <pane xSplit="1" ySplit="6" topLeftCell="B58" activePane="bottomRight" state="frozen"/>
      <selection pane="bottomRight" activeCell="A3" sqref="A3:M3"/>
      <pageMargins left="0.64" right="0.42" top="0.75" bottom="0.75" header="0.3" footer="0.3"/>
      <pageSetup paperSize="5" orientation="portrait" r:id="rId9"/>
    </customSheetView>
    <customSheetView guid="{D62E2EE7-E87C-41F4-A243-332E64DD72AD}" showPageBreaks="1" printArea="1">
      <pane xSplit="1" ySplit="6" topLeftCell="B43" activePane="bottomRight" state="frozen"/>
      <selection pane="bottomRight" activeCell="I47" sqref="I47"/>
      <pageMargins left="0.64" right="0.42" top="0.75" bottom="0.75" header="0.3" footer="0.3"/>
      <pageSetup paperSize="5" orientation="portrait" r:id="rId10"/>
    </customSheetView>
  </customSheetViews>
  <mergeCells count="7">
    <mergeCell ref="A1:J1"/>
    <mergeCell ref="A2:J2"/>
    <mergeCell ref="A3:J3"/>
    <mergeCell ref="A5:A6"/>
    <mergeCell ref="B5:D5"/>
    <mergeCell ref="E5:G5"/>
    <mergeCell ref="H5:J5"/>
  </mergeCells>
  <pageMargins left="0.64" right="0.42" top="0.75" bottom="0.75" header="0.3" footer="0.3"/>
  <pageSetup paperSize="5" orientation="portrait"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7"/>
  <sheetViews>
    <sheetView zoomScaleNormal="100" workbookViewId="0">
      <pane xSplit="1" ySplit="5" topLeftCell="B42" activePane="bottomRight" state="frozen"/>
      <selection pane="topRight" activeCell="B1" sqref="B1"/>
      <selection pane="bottomLeft" activeCell="A6" sqref="A6"/>
      <selection pane="bottomRight" activeCell="D72" sqref="D72"/>
    </sheetView>
  </sheetViews>
  <sheetFormatPr defaultColWidth="9.140625" defaultRowHeight="12.75"/>
  <cols>
    <col min="1" max="1" width="10.5703125" style="27" customWidth="1"/>
    <col min="2" max="2" width="15.7109375" style="27" customWidth="1"/>
    <col min="3" max="3" width="16.85546875" style="27" customWidth="1"/>
    <col min="4" max="5" width="15.7109375" style="27" customWidth="1"/>
    <col min="6" max="6" width="17.28515625" style="27" customWidth="1"/>
    <col min="7" max="7" width="16.28515625" style="27" customWidth="1"/>
    <col min="8" max="16384" width="9.140625" style="27"/>
  </cols>
  <sheetData>
    <row r="1" spans="1:9">
      <c r="A1" s="345" t="s">
        <v>35</v>
      </c>
      <c r="B1" s="345"/>
      <c r="C1" s="345"/>
      <c r="D1" s="345"/>
      <c r="E1" s="345"/>
      <c r="F1" s="345"/>
      <c r="G1" s="345"/>
    </row>
    <row r="2" spans="1:9">
      <c r="A2" s="355" t="s">
        <v>150</v>
      </c>
      <c r="B2" s="355"/>
      <c r="C2" s="355"/>
      <c r="D2" s="355"/>
      <c r="E2" s="355"/>
      <c r="F2" s="355"/>
      <c r="G2" s="355"/>
    </row>
    <row r="3" spans="1:9">
      <c r="A3" s="345" t="s">
        <v>266</v>
      </c>
      <c r="B3" s="345"/>
      <c r="C3" s="345"/>
      <c r="D3" s="345"/>
      <c r="E3" s="345"/>
      <c r="F3" s="345"/>
      <c r="G3" s="345"/>
    </row>
    <row r="4" spans="1:9" ht="15" customHeight="1">
      <c r="A4" s="118"/>
      <c r="B4" s="118"/>
      <c r="C4" s="118"/>
      <c r="D4" s="118"/>
      <c r="E4" s="118"/>
      <c r="F4" s="118"/>
      <c r="G4" s="118"/>
    </row>
    <row r="5" spans="1:9" ht="30.75" customHeight="1">
      <c r="A5" s="129" t="s">
        <v>21</v>
      </c>
      <c r="B5" s="129" t="s">
        <v>36</v>
      </c>
      <c r="C5" s="129" t="s">
        <v>46</v>
      </c>
      <c r="D5" s="129" t="s">
        <v>37</v>
      </c>
      <c r="E5" s="129" t="s">
        <v>38</v>
      </c>
      <c r="F5" s="129" t="s">
        <v>137</v>
      </c>
      <c r="G5" s="129" t="s">
        <v>39</v>
      </c>
    </row>
    <row r="6" spans="1:9" ht="12.75" customHeight="1">
      <c r="A6" s="155">
        <v>1955</v>
      </c>
      <c r="B6" s="144">
        <v>112.2</v>
      </c>
      <c r="C6" s="144">
        <v>8.4</v>
      </c>
      <c r="D6" s="23">
        <v>16.8</v>
      </c>
      <c r="E6" s="23">
        <v>22</v>
      </c>
      <c r="F6" s="144">
        <f t="shared" ref="F6:F37" si="0">G6-SUM(B6:E6)</f>
        <v>125.49999999999997</v>
      </c>
      <c r="G6" s="23">
        <v>284.89999999999998</v>
      </c>
      <c r="I6" s="34"/>
    </row>
    <row r="7" spans="1:9" ht="12.75" customHeight="1">
      <c r="A7" s="155">
        <v>1956</v>
      </c>
      <c r="B7" s="144">
        <v>116</v>
      </c>
      <c r="C7" s="144">
        <v>18.600000000000001</v>
      </c>
      <c r="D7" s="23">
        <v>17.5</v>
      </c>
      <c r="E7" s="23">
        <v>24.4</v>
      </c>
      <c r="F7" s="144">
        <f t="shared" si="0"/>
        <v>153.89999999999998</v>
      </c>
      <c r="G7" s="23">
        <v>330.4</v>
      </c>
      <c r="I7" s="34"/>
    </row>
    <row r="8" spans="1:9" ht="12.75" customHeight="1">
      <c r="A8" s="155">
        <v>1957</v>
      </c>
      <c r="B8" s="144">
        <v>128.6</v>
      </c>
      <c r="C8" s="144">
        <v>28.5</v>
      </c>
      <c r="D8" s="23">
        <v>11.9</v>
      </c>
      <c r="E8" s="23">
        <v>27.2</v>
      </c>
      <c r="F8" s="144">
        <f t="shared" si="0"/>
        <v>196.8</v>
      </c>
      <c r="G8" s="23">
        <v>393</v>
      </c>
      <c r="I8" s="34"/>
    </row>
    <row r="9" spans="1:9" ht="12.75" customHeight="1">
      <c r="A9" s="155">
        <v>1958</v>
      </c>
      <c r="B9" s="144">
        <v>110.5</v>
      </c>
      <c r="C9" s="144">
        <v>83.5</v>
      </c>
      <c r="D9" s="23">
        <v>15.4</v>
      </c>
      <c r="E9" s="23">
        <v>30.7</v>
      </c>
      <c r="F9" s="144">
        <f t="shared" si="0"/>
        <v>185.29999999999998</v>
      </c>
      <c r="G9" s="23">
        <v>425.4</v>
      </c>
      <c r="I9" s="34"/>
    </row>
    <row r="10" spans="1:9" ht="12.75" customHeight="1">
      <c r="A10" s="155">
        <v>1959</v>
      </c>
      <c r="B10" s="144">
        <v>143.30000000000001</v>
      </c>
      <c r="C10" s="144">
        <v>67.599999999999994</v>
      </c>
      <c r="D10" s="23">
        <v>23.4</v>
      </c>
      <c r="E10" s="23">
        <v>34.200000000000003</v>
      </c>
      <c r="F10" s="144">
        <f t="shared" si="0"/>
        <v>181</v>
      </c>
      <c r="G10" s="23">
        <v>449.5</v>
      </c>
      <c r="I10" s="34"/>
    </row>
    <row r="11" spans="1:9" ht="12.75" customHeight="1">
      <c r="A11" s="155">
        <v>1960</v>
      </c>
      <c r="B11" s="144">
        <v>152.80000000000001</v>
      </c>
      <c r="C11" s="144">
        <v>96.1</v>
      </c>
      <c r="D11" s="23">
        <v>24.9</v>
      </c>
      <c r="E11" s="23">
        <v>41</v>
      </c>
      <c r="F11" s="144">
        <f t="shared" si="0"/>
        <v>177</v>
      </c>
      <c r="G11" s="23">
        <v>491.8</v>
      </c>
      <c r="I11" s="34"/>
    </row>
    <row r="12" spans="1:9" ht="12.75" customHeight="1">
      <c r="A12" s="155">
        <v>1961</v>
      </c>
      <c r="B12" s="144">
        <v>142.80000000000001</v>
      </c>
      <c r="C12" s="144">
        <v>145.9</v>
      </c>
      <c r="D12" s="23">
        <v>28.2</v>
      </c>
      <c r="E12" s="23">
        <v>50.5</v>
      </c>
      <c r="F12" s="144">
        <f t="shared" si="0"/>
        <v>226.49999999999994</v>
      </c>
      <c r="G12" s="23">
        <v>593.9</v>
      </c>
      <c r="I12" s="34"/>
    </row>
    <row r="13" spans="1:9" ht="12.75" customHeight="1">
      <c r="A13" s="155">
        <v>1962</v>
      </c>
      <c r="B13" s="144">
        <v>137.19999999999999</v>
      </c>
      <c r="C13" s="144">
        <v>144</v>
      </c>
      <c r="D13" s="23">
        <v>29.2</v>
      </c>
      <c r="E13" s="23">
        <v>55.4</v>
      </c>
      <c r="F13" s="144">
        <f t="shared" si="0"/>
        <v>226.90000000000009</v>
      </c>
      <c r="G13" s="23">
        <v>592.70000000000005</v>
      </c>
      <c r="I13" s="34"/>
    </row>
    <row r="14" spans="1:9" ht="12.75" customHeight="1">
      <c r="A14" s="155">
        <v>1963</v>
      </c>
      <c r="B14" s="144">
        <v>145.4</v>
      </c>
      <c r="C14" s="144">
        <v>172.5</v>
      </c>
      <c r="D14" s="23">
        <v>28.3</v>
      </c>
      <c r="E14" s="23">
        <v>52.7</v>
      </c>
      <c r="F14" s="144">
        <f t="shared" si="0"/>
        <v>242.60000000000002</v>
      </c>
      <c r="G14" s="23">
        <v>641.5</v>
      </c>
      <c r="I14" s="34"/>
    </row>
    <row r="15" spans="1:9" ht="12.75" customHeight="1">
      <c r="A15" s="52">
        <v>1964</v>
      </c>
      <c r="B15" s="156">
        <v>151.5</v>
      </c>
      <c r="C15" s="156">
        <v>194.3</v>
      </c>
      <c r="D15" s="12">
        <v>37.200000000000003</v>
      </c>
      <c r="E15" s="12">
        <v>47.2</v>
      </c>
      <c r="F15" s="144">
        <f t="shared" si="0"/>
        <v>269.7</v>
      </c>
      <c r="G15" s="23">
        <v>699.9</v>
      </c>
      <c r="I15" s="34"/>
    </row>
    <row r="16" spans="1:9" ht="12.75" customHeight="1">
      <c r="A16" s="52">
        <v>1965</v>
      </c>
      <c r="B16" s="156">
        <v>113.6</v>
      </c>
      <c r="C16" s="156">
        <v>220</v>
      </c>
      <c r="D16" s="12">
        <v>31.2</v>
      </c>
      <c r="E16" s="12">
        <v>47</v>
      </c>
      <c r="F16" s="144">
        <f t="shared" si="0"/>
        <v>279.49999999999994</v>
      </c>
      <c r="G16" s="23">
        <v>691.3</v>
      </c>
      <c r="I16" s="34"/>
    </row>
    <row r="17" spans="1:9" ht="12.75" customHeight="1">
      <c r="A17" s="52">
        <v>1966</v>
      </c>
      <c r="B17" s="156">
        <v>102.5</v>
      </c>
      <c r="C17" s="156">
        <v>248.5</v>
      </c>
      <c r="D17" s="12">
        <v>30.2</v>
      </c>
      <c r="E17" s="12">
        <v>51.9</v>
      </c>
      <c r="F17" s="144">
        <f t="shared" si="0"/>
        <v>302.8</v>
      </c>
      <c r="G17" s="12">
        <v>735.9</v>
      </c>
      <c r="I17" s="34"/>
    </row>
    <row r="18" spans="1:9" ht="12.75" customHeight="1">
      <c r="A18" s="52">
        <v>1967</v>
      </c>
      <c r="B18" s="156">
        <v>96.6</v>
      </c>
      <c r="C18" s="156">
        <v>294.89999999999998</v>
      </c>
      <c r="D18" s="12">
        <v>33.9</v>
      </c>
      <c r="E18" s="12">
        <v>54</v>
      </c>
      <c r="F18" s="144">
        <f t="shared" si="0"/>
        <v>286.30000000000007</v>
      </c>
      <c r="G18" s="12">
        <v>765.7</v>
      </c>
      <c r="I18" s="34"/>
    </row>
    <row r="19" spans="1:9" ht="12.75" customHeight="1">
      <c r="A19" s="52">
        <v>1968</v>
      </c>
      <c r="B19" s="156">
        <v>99.8</v>
      </c>
      <c r="C19" s="156">
        <v>398.9</v>
      </c>
      <c r="D19" s="12">
        <v>40.700000000000003</v>
      </c>
      <c r="E19" s="12">
        <v>64</v>
      </c>
      <c r="F19" s="144">
        <f t="shared" si="0"/>
        <v>342.20000000000005</v>
      </c>
      <c r="G19" s="12">
        <v>945.6</v>
      </c>
      <c r="I19" s="34"/>
    </row>
    <row r="20" spans="1:9" ht="12.75" customHeight="1">
      <c r="A20" s="52">
        <v>1969</v>
      </c>
      <c r="B20" s="156">
        <v>92.7</v>
      </c>
      <c r="C20" s="156">
        <v>450.3</v>
      </c>
      <c r="D20" s="12">
        <v>28.8</v>
      </c>
      <c r="E20" s="12">
        <v>82.8</v>
      </c>
      <c r="F20" s="144">
        <f t="shared" si="0"/>
        <v>295.70000000000005</v>
      </c>
      <c r="G20" s="12">
        <v>950.3</v>
      </c>
      <c r="I20" s="34"/>
    </row>
    <row r="21" spans="1:9" ht="12.75" customHeight="1">
      <c r="A21" s="52">
        <v>1970</v>
      </c>
      <c r="B21" s="156">
        <v>92.5</v>
      </c>
      <c r="C21" s="156">
        <v>446.8</v>
      </c>
      <c r="D21" s="12">
        <v>13.5</v>
      </c>
      <c r="E21" s="12">
        <v>97.3</v>
      </c>
      <c r="F21" s="144">
        <f t="shared" si="0"/>
        <v>313.20000000000005</v>
      </c>
      <c r="G21" s="12">
        <v>963.3</v>
      </c>
      <c r="I21" s="34"/>
    </row>
    <row r="22" spans="1:9" ht="12.75" customHeight="1">
      <c r="A22" s="52">
        <v>1971</v>
      </c>
      <c r="B22" s="156">
        <v>92.9</v>
      </c>
      <c r="C22" s="156">
        <v>421.8</v>
      </c>
      <c r="D22" s="12">
        <v>14.7</v>
      </c>
      <c r="E22" s="12">
        <v>108</v>
      </c>
      <c r="F22" s="144">
        <f t="shared" si="0"/>
        <v>404.19999999999982</v>
      </c>
      <c r="G22" s="12">
        <v>1041.5999999999999</v>
      </c>
      <c r="I22" s="34"/>
    </row>
    <row r="23" spans="1:9" ht="12.75" customHeight="1">
      <c r="A23" s="52">
        <v>1972</v>
      </c>
      <c r="B23" s="156">
        <v>87</v>
      </c>
      <c r="C23" s="156">
        <v>451.7</v>
      </c>
      <c r="D23" s="12">
        <v>29.5</v>
      </c>
      <c r="E23" s="12">
        <v>121</v>
      </c>
      <c r="F23" s="144">
        <f t="shared" si="0"/>
        <v>382.29999999999995</v>
      </c>
      <c r="G23" s="12">
        <v>1071.5</v>
      </c>
      <c r="I23" s="34"/>
    </row>
    <row r="24" spans="1:9" ht="12.75" customHeight="1">
      <c r="A24" s="52">
        <v>1973</v>
      </c>
      <c r="B24" s="156">
        <v>64.099999999999994</v>
      </c>
      <c r="C24" s="156">
        <v>722.7</v>
      </c>
      <c r="D24" s="12">
        <v>21.8</v>
      </c>
      <c r="E24" s="12">
        <v>150.4</v>
      </c>
      <c r="F24" s="144">
        <f t="shared" si="0"/>
        <v>415.90000000000009</v>
      </c>
      <c r="G24" s="12">
        <v>1374.9</v>
      </c>
      <c r="I24" s="34"/>
    </row>
    <row r="25" spans="1:9" ht="12.75" customHeight="1">
      <c r="A25" s="52">
        <v>1974</v>
      </c>
      <c r="B25" s="156">
        <v>92.5</v>
      </c>
      <c r="C25" s="156">
        <v>2531.1</v>
      </c>
      <c r="D25" s="12">
        <v>98.2</v>
      </c>
      <c r="E25" s="12">
        <v>289</v>
      </c>
      <c r="F25" s="144">
        <f t="shared" si="0"/>
        <v>1155.5000000000005</v>
      </c>
      <c r="G25" s="12">
        <v>4166.3</v>
      </c>
      <c r="I25" s="34"/>
    </row>
    <row r="26" spans="1:9" ht="12.75" customHeight="1">
      <c r="A26" s="52">
        <v>1975</v>
      </c>
      <c r="B26" s="156">
        <v>148.4</v>
      </c>
      <c r="C26" s="156">
        <v>2574.6</v>
      </c>
      <c r="D26" s="12">
        <v>44.9</v>
      </c>
      <c r="E26" s="12">
        <v>346.4</v>
      </c>
      <c r="F26" s="144">
        <f t="shared" si="0"/>
        <v>764.19999999999982</v>
      </c>
      <c r="G26" s="12">
        <v>3878.5</v>
      </c>
      <c r="I26" s="34"/>
    </row>
    <row r="27" spans="1:9" ht="12.75" customHeight="1">
      <c r="A27" s="52">
        <v>1976</v>
      </c>
      <c r="B27" s="156">
        <v>248.9</v>
      </c>
      <c r="C27" s="156">
        <v>3547.1</v>
      </c>
      <c r="D27" s="12">
        <v>41.8</v>
      </c>
      <c r="E27" s="12">
        <v>393.5</v>
      </c>
      <c r="F27" s="144">
        <f t="shared" si="0"/>
        <v>1163.5999999999995</v>
      </c>
      <c r="G27" s="12">
        <v>5394.9</v>
      </c>
      <c r="I27" s="34"/>
    </row>
    <row r="28" spans="1:9" ht="12.75" customHeight="1">
      <c r="A28" s="52">
        <v>1977</v>
      </c>
      <c r="B28" s="156">
        <v>102.7</v>
      </c>
      <c r="C28" s="156">
        <v>3679.6</v>
      </c>
      <c r="D28" s="12">
        <v>60.5</v>
      </c>
      <c r="E28" s="12">
        <v>363.8</v>
      </c>
      <c r="F28" s="144">
        <f t="shared" si="0"/>
        <v>1035.3000000000002</v>
      </c>
      <c r="G28" s="12">
        <v>5241.8999999999996</v>
      </c>
      <c r="I28" s="34"/>
    </row>
    <row r="29" spans="1:9" ht="12.75" customHeight="1">
      <c r="A29" s="52">
        <v>1978</v>
      </c>
      <c r="B29" s="156">
        <v>137.6</v>
      </c>
      <c r="C29" s="156">
        <v>3234.4</v>
      </c>
      <c r="D29" s="12">
        <v>51.8</v>
      </c>
      <c r="E29" s="12">
        <v>356.4</v>
      </c>
      <c r="F29" s="144">
        <f t="shared" si="0"/>
        <v>1122.2999999999997</v>
      </c>
      <c r="G29" s="12">
        <v>4902.5</v>
      </c>
      <c r="I29" s="34"/>
    </row>
    <row r="30" spans="1:9" ht="12.75" customHeight="1">
      <c r="A30" s="52">
        <v>1979</v>
      </c>
      <c r="B30" s="156">
        <v>230.6</v>
      </c>
      <c r="C30" s="156">
        <v>3447.9</v>
      </c>
      <c r="D30" s="12">
        <v>27.6</v>
      </c>
      <c r="E30" s="12">
        <v>477.7</v>
      </c>
      <c r="F30" s="144">
        <f t="shared" si="0"/>
        <v>2080.8999999999996</v>
      </c>
      <c r="G30" s="12">
        <v>6264.7</v>
      </c>
      <c r="I30" s="34"/>
    </row>
    <row r="31" spans="1:9" ht="12.75" customHeight="1">
      <c r="A31" s="52">
        <v>1980</v>
      </c>
      <c r="B31" s="156">
        <v>152.69999999999999</v>
      </c>
      <c r="C31" s="156">
        <v>5483.4</v>
      </c>
      <c r="D31" s="12">
        <v>68.5</v>
      </c>
      <c r="E31" s="12">
        <v>736.5</v>
      </c>
      <c r="F31" s="144">
        <f t="shared" si="0"/>
        <v>3363.0000000000009</v>
      </c>
      <c r="G31" s="12">
        <v>9804.1</v>
      </c>
      <c r="I31" s="34"/>
    </row>
    <row r="32" spans="1:9" ht="12.75" customHeight="1">
      <c r="A32" s="52">
        <v>1981</v>
      </c>
      <c r="B32" s="156">
        <v>164.8</v>
      </c>
      <c r="C32" s="156">
        <v>4795.1000000000004</v>
      </c>
      <c r="D32" s="12">
        <v>67.2</v>
      </c>
      <c r="E32" s="12">
        <v>725.5</v>
      </c>
      <c r="F32" s="144">
        <f t="shared" si="0"/>
        <v>3280.8999999999996</v>
      </c>
      <c r="G32" s="12">
        <v>9033.5</v>
      </c>
      <c r="I32" s="34"/>
    </row>
    <row r="33" spans="1:9" ht="12.75" customHeight="1">
      <c r="A33" s="52">
        <v>1982</v>
      </c>
      <c r="B33" s="156">
        <v>156.30000000000001</v>
      </c>
      <c r="C33" s="156">
        <v>3424.9</v>
      </c>
      <c r="D33" s="12">
        <v>41.6</v>
      </c>
      <c r="E33" s="12">
        <v>672.6</v>
      </c>
      <c r="F33" s="144">
        <f t="shared" si="0"/>
        <v>3109.5999999999995</v>
      </c>
      <c r="G33" s="12">
        <v>7405</v>
      </c>
      <c r="I33" s="34"/>
    </row>
    <row r="34" spans="1:9" ht="12.75" customHeight="1">
      <c r="A34" s="52">
        <v>1983</v>
      </c>
      <c r="B34" s="156">
        <v>176.5</v>
      </c>
      <c r="C34" s="156">
        <v>3171.6</v>
      </c>
      <c r="D34" s="12">
        <v>37.700000000000003</v>
      </c>
      <c r="E34" s="12">
        <v>536.4</v>
      </c>
      <c r="F34" s="144">
        <f t="shared" si="0"/>
        <v>1724.1000000000004</v>
      </c>
      <c r="G34" s="12">
        <v>5646.3</v>
      </c>
      <c r="I34" s="34"/>
    </row>
    <row r="35" spans="1:9" ht="12.75" customHeight="1">
      <c r="A35" s="52">
        <v>1984</v>
      </c>
      <c r="B35" s="156">
        <v>468.9</v>
      </c>
      <c r="C35" s="156">
        <v>2961.3</v>
      </c>
      <c r="D35" s="12">
        <v>39.1</v>
      </c>
      <c r="E35" s="12">
        <v>489.6</v>
      </c>
      <c r="F35" s="144">
        <f t="shared" si="0"/>
        <v>1257.2999999999997</v>
      </c>
      <c r="G35" s="12">
        <v>5216.2</v>
      </c>
      <c r="I35" s="34"/>
    </row>
    <row r="36" spans="1:9" ht="12.75" customHeight="1">
      <c r="A36" s="52">
        <v>1985</v>
      </c>
      <c r="B36" s="156">
        <v>203.5</v>
      </c>
      <c r="C36" s="156">
        <v>3196.3</v>
      </c>
      <c r="D36" s="12">
        <v>79.2</v>
      </c>
      <c r="E36" s="12">
        <v>595.79999999999995</v>
      </c>
      <c r="F36" s="144">
        <f t="shared" si="0"/>
        <v>1172.3000000000002</v>
      </c>
      <c r="G36" s="12">
        <v>5247.1</v>
      </c>
      <c r="I36" s="34"/>
    </row>
    <row r="37" spans="1:9" ht="12.75" customHeight="1">
      <c r="A37" s="52">
        <v>1986</v>
      </c>
      <c r="B37" s="156">
        <v>241.5</v>
      </c>
      <c r="C37" s="156" t="s">
        <v>40</v>
      </c>
      <c r="D37" s="12">
        <v>143.9</v>
      </c>
      <c r="E37" s="12">
        <v>459.7</v>
      </c>
      <c r="F37" s="144">
        <f t="shared" si="0"/>
        <v>4143.5</v>
      </c>
      <c r="G37" s="12">
        <v>4988.6000000000004</v>
      </c>
      <c r="I37" s="34"/>
    </row>
    <row r="38" spans="1:9" ht="12.75" customHeight="1">
      <c r="A38" s="52">
        <v>1987</v>
      </c>
      <c r="B38" s="156">
        <v>162.69999999999999</v>
      </c>
      <c r="C38" s="156">
        <v>2971.7</v>
      </c>
      <c r="D38" s="12">
        <v>99.7</v>
      </c>
      <c r="E38" s="12">
        <v>558.29999999999995</v>
      </c>
      <c r="F38" s="144">
        <f t="shared" ref="F38:F61" si="1">G38-SUM(B38:E38)</f>
        <v>1472.2000000000007</v>
      </c>
      <c r="G38" s="12">
        <v>5264.6</v>
      </c>
      <c r="I38" s="34"/>
    </row>
    <row r="39" spans="1:9" ht="12.75" customHeight="1">
      <c r="A39" s="52">
        <v>1988</v>
      </c>
      <c r="B39" s="156">
        <v>148</v>
      </c>
      <c r="C39" s="156">
        <v>2993.1</v>
      </c>
      <c r="D39" s="12">
        <v>120.1</v>
      </c>
      <c r="E39" s="12">
        <v>651.29999999999995</v>
      </c>
      <c r="F39" s="144">
        <f t="shared" si="1"/>
        <v>1511</v>
      </c>
      <c r="G39" s="12">
        <v>5423.5</v>
      </c>
      <c r="I39" s="34"/>
    </row>
    <row r="40" spans="1:9" ht="12.75" customHeight="1">
      <c r="A40" s="52">
        <v>1989</v>
      </c>
      <c r="B40" s="156">
        <v>165</v>
      </c>
      <c r="C40" s="156">
        <v>3627.1</v>
      </c>
      <c r="D40" s="12">
        <v>69.599999999999994</v>
      </c>
      <c r="E40" s="12">
        <v>1038</v>
      </c>
      <c r="F40" s="144">
        <f t="shared" si="1"/>
        <v>1807.1999999999998</v>
      </c>
      <c r="G40" s="12">
        <v>6706.9</v>
      </c>
      <c r="I40" s="34"/>
    </row>
    <row r="41" spans="1:9" ht="12.75" customHeight="1">
      <c r="A41" s="52">
        <v>1990</v>
      </c>
      <c r="B41" s="156">
        <v>250</v>
      </c>
      <c r="C41" s="156">
        <v>4862.2</v>
      </c>
      <c r="D41" s="12">
        <v>121.1</v>
      </c>
      <c r="E41" s="12">
        <v>1137.7</v>
      </c>
      <c r="F41" s="144">
        <f t="shared" si="1"/>
        <v>2479.8999999999996</v>
      </c>
      <c r="G41" s="12">
        <v>8850.9</v>
      </c>
      <c r="I41" s="34"/>
    </row>
    <row r="42" spans="1:9" ht="12.75" customHeight="1">
      <c r="A42" s="52">
        <v>1991</v>
      </c>
      <c r="B42" s="156">
        <v>187.6</v>
      </c>
      <c r="C42" s="156">
        <v>4107</v>
      </c>
      <c r="D42" s="12">
        <v>147.69999999999999</v>
      </c>
      <c r="E42" s="12">
        <v>1073.8</v>
      </c>
      <c r="F42" s="144">
        <f t="shared" si="1"/>
        <v>2918.7999999999993</v>
      </c>
      <c r="G42" s="12">
        <v>8434.9</v>
      </c>
      <c r="I42" s="34"/>
    </row>
    <row r="43" spans="1:9" ht="12.75" customHeight="1">
      <c r="A43" s="52">
        <v>1992</v>
      </c>
      <c r="B43" s="156">
        <v>135.9</v>
      </c>
      <c r="C43" s="156">
        <v>3735.8</v>
      </c>
      <c r="D43" s="12">
        <v>146.5</v>
      </c>
      <c r="E43" s="12">
        <v>1093.9000000000001</v>
      </c>
      <c r="F43" s="144">
        <f t="shared" si="1"/>
        <v>2830.7999999999993</v>
      </c>
      <c r="G43" s="12">
        <v>7942.9</v>
      </c>
      <c r="I43" s="34"/>
    </row>
    <row r="44" spans="1:9" ht="12.75" customHeight="1">
      <c r="A44" s="52">
        <v>1993</v>
      </c>
      <c r="B44" s="156">
        <v>178.1</v>
      </c>
      <c r="C44" s="156" t="s">
        <v>41</v>
      </c>
      <c r="D44" s="12">
        <v>178.6</v>
      </c>
      <c r="E44" s="12">
        <v>1948</v>
      </c>
      <c r="F44" s="144">
        <f t="shared" si="1"/>
        <v>6229.9000000000005</v>
      </c>
      <c r="G44" s="12">
        <v>8534.6</v>
      </c>
      <c r="I44" s="34"/>
    </row>
    <row r="45" spans="1:9" ht="12.75" customHeight="1">
      <c r="A45" s="52" t="s">
        <v>42</v>
      </c>
      <c r="B45" s="156">
        <v>217.6</v>
      </c>
      <c r="C45" s="156">
        <v>5080.1000000000004</v>
      </c>
      <c r="D45" s="12">
        <v>441</v>
      </c>
      <c r="E45" s="12">
        <v>2527.4</v>
      </c>
      <c r="F45" s="144">
        <f t="shared" si="1"/>
        <v>3309.2999999999993</v>
      </c>
      <c r="G45" s="12">
        <v>11575.4</v>
      </c>
      <c r="I45" s="34"/>
    </row>
    <row r="46" spans="1:9" ht="12.75" customHeight="1">
      <c r="A46" s="52">
        <v>1995</v>
      </c>
      <c r="B46" s="156">
        <v>364.7</v>
      </c>
      <c r="C46" s="156">
        <v>5541.1</v>
      </c>
      <c r="D46" s="12">
        <v>275.8</v>
      </c>
      <c r="E46" s="12">
        <v>3475.8</v>
      </c>
      <c r="F46" s="144">
        <f t="shared" si="1"/>
        <v>4951.1999999999989</v>
      </c>
      <c r="G46" s="12">
        <v>14608.6</v>
      </c>
      <c r="I46" s="34"/>
    </row>
    <row r="47" spans="1:9" ht="12.75" customHeight="1">
      <c r="A47" s="52">
        <v>1996</v>
      </c>
      <c r="B47" s="156">
        <v>280.8</v>
      </c>
      <c r="C47" s="156" t="s">
        <v>43</v>
      </c>
      <c r="D47" s="12">
        <v>336.2</v>
      </c>
      <c r="E47" s="12">
        <v>3687.4</v>
      </c>
      <c r="F47" s="144">
        <f t="shared" si="1"/>
        <v>10710</v>
      </c>
      <c r="G47" s="12">
        <v>15014.4</v>
      </c>
      <c r="I47" s="34"/>
    </row>
    <row r="48" spans="1:9" ht="12.75" customHeight="1">
      <c r="A48" s="52">
        <v>1997</v>
      </c>
      <c r="B48" s="156">
        <v>372.2</v>
      </c>
      <c r="C48" s="156">
        <v>6252.7</v>
      </c>
      <c r="D48" s="12">
        <v>141</v>
      </c>
      <c r="E48" s="12">
        <v>4065.5</v>
      </c>
      <c r="F48" s="144">
        <f t="shared" si="1"/>
        <v>5055.8999999999996</v>
      </c>
      <c r="G48" s="31">
        <v>15887.3</v>
      </c>
      <c r="H48" s="34"/>
      <c r="I48" s="34"/>
    </row>
    <row r="49" spans="1:9" ht="12.75" customHeight="1">
      <c r="A49" s="52">
        <v>1998</v>
      </c>
      <c r="B49" s="156">
        <v>282.5</v>
      </c>
      <c r="C49" s="156">
        <v>5229.8999999999996</v>
      </c>
      <c r="D49" s="12">
        <v>166.3</v>
      </c>
      <c r="E49" s="12">
        <v>4309.3999999999996</v>
      </c>
      <c r="F49" s="144">
        <f t="shared" si="1"/>
        <v>4232.4000000000015</v>
      </c>
      <c r="G49" s="12">
        <v>14220.5</v>
      </c>
      <c r="H49" s="34"/>
      <c r="I49" s="34"/>
    </row>
    <row r="50" spans="1:9" ht="12.75" customHeight="1">
      <c r="A50" s="52">
        <v>1999</v>
      </c>
      <c r="B50" s="156">
        <v>409</v>
      </c>
      <c r="C50" s="156">
        <v>6876.6</v>
      </c>
      <c r="D50" s="12">
        <v>266.3</v>
      </c>
      <c r="E50" s="12">
        <v>4710.5</v>
      </c>
      <c r="F50" s="144">
        <f t="shared" si="1"/>
        <v>5398.7999999999993</v>
      </c>
      <c r="G50" s="12">
        <v>17661.2</v>
      </c>
      <c r="H50" s="34"/>
      <c r="I50" s="34"/>
    </row>
    <row r="51" spans="1:9" ht="12.75" customHeight="1">
      <c r="A51" s="52">
        <v>2000</v>
      </c>
      <c r="B51" s="156">
        <v>451</v>
      </c>
      <c r="C51" s="156">
        <v>11592.5</v>
      </c>
      <c r="D51" s="12">
        <v>354.3</v>
      </c>
      <c r="E51" s="12">
        <v>6284.4</v>
      </c>
      <c r="F51" s="144">
        <f t="shared" si="1"/>
        <v>8241.3000000000029</v>
      </c>
      <c r="G51" s="12">
        <v>26923.5</v>
      </c>
      <c r="H51" s="34"/>
      <c r="I51" s="34"/>
    </row>
    <row r="52" spans="1:9" ht="12.75" customHeight="1">
      <c r="A52" s="52">
        <v>2001</v>
      </c>
      <c r="B52" s="156">
        <v>395.6</v>
      </c>
      <c r="C52" s="156">
        <v>11030.3</v>
      </c>
      <c r="D52" s="12">
        <v>611.20000000000005</v>
      </c>
      <c r="E52" s="12">
        <v>6416.3</v>
      </c>
      <c r="F52" s="144">
        <f t="shared" si="1"/>
        <v>8255.5999999999985</v>
      </c>
      <c r="G52" s="12">
        <v>26709</v>
      </c>
      <c r="H52" s="34"/>
      <c r="I52" s="34"/>
    </row>
    <row r="53" spans="1:9" ht="12.75" customHeight="1">
      <c r="A53" s="52">
        <v>2002</v>
      </c>
      <c r="B53" s="156">
        <v>354.3</v>
      </c>
      <c r="C53" s="156">
        <v>11201.3</v>
      </c>
      <c r="D53" s="12">
        <v>574.1</v>
      </c>
      <c r="E53" s="12">
        <v>5124.6000000000004</v>
      </c>
      <c r="F53" s="144">
        <f t="shared" si="1"/>
        <v>6808</v>
      </c>
      <c r="G53" s="12">
        <v>24062.3</v>
      </c>
      <c r="H53" s="34"/>
      <c r="I53" s="34"/>
    </row>
    <row r="54" spans="1:9" ht="12.75" customHeight="1">
      <c r="A54" s="52">
        <v>2003</v>
      </c>
      <c r="B54" s="156">
        <v>356.8</v>
      </c>
      <c r="C54" s="156" t="s">
        <v>44</v>
      </c>
      <c r="D54" s="12">
        <v>597.4</v>
      </c>
      <c r="E54" s="12">
        <v>6537.4</v>
      </c>
      <c r="F54" s="144">
        <f t="shared" si="1"/>
        <v>25108.7</v>
      </c>
      <c r="G54" s="12">
        <v>32600.3</v>
      </c>
      <c r="H54" s="34"/>
      <c r="I54" s="34"/>
    </row>
    <row r="55" spans="1:9" ht="12.75" customHeight="1">
      <c r="A55" s="52">
        <v>2004</v>
      </c>
      <c r="B55" s="156">
        <v>614</v>
      </c>
      <c r="C55" s="156">
        <v>27626</v>
      </c>
      <c r="D55" s="12">
        <v>506.4</v>
      </c>
      <c r="E55" s="12">
        <v>5141</v>
      </c>
      <c r="F55" s="144">
        <f t="shared" si="1"/>
        <v>6257</v>
      </c>
      <c r="G55" s="31">
        <v>40144.400000000001</v>
      </c>
      <c r="H55" s="34"/>
      <c r="I55" s="34"/>
    </row>
    <row r="56" spans="1:9" ht="12.75" customHeight="1">
      <c r="A56" s="52">
        <v>2005</v>
      </c>
      <c r="B56" s="156">
        <v>460.8</v>
      </c>
      <c r="C56" s="156">
        <v>34888.9</v>
      </c>
      <c r="D56" s="12">
        <v>654.29999999999995</v>
      </c>
      <c r="E56" s="12">
        <v>12807.5</v>
      </c>
      <c r="F56" s="144">
        <f t="shared" si="1"/>
        <v>13818.19999999999</v>
      </c>
      <c r="G56" s="31">
        <v>62629.7</v>
      </c>
      <c r="H56" s="34"/>
      <c r="I56" s="34"/>
    </row>
    <row r="57" spans="1:9" ht="12.75" customHeight="1">
      <c r="A57" s="52">
        <v>2006</v>
      </c>
      <c r="B57" s="156">
        <v>759.3</v>
      </c>
      <c r="C57" s="156">
        <v>50617.2</v>
      </c>
      <c r="D57" s="12">
        <v>1075.9000000000001</v>
      </c>
      <c r="E57" s="12">
        <v>15528.3</v>
      </c>
      <c r="F57" s="144">
        <f t="shared" si="1"/>
        <v>20488.900000000009</v>
      </c>
      <c r="G57" s="12">
        <v>88469.6</v>
      </c>
      <c r="H57" s="34"/>
      <c r="I57" s="34"/>
    </row>
    <row r="58" spans="1:9" ht="12.75" customHeight="1">
      <c r="A58" s="52">
        <v>2007</v>
      </c>
      <c r="B58" s="156">
        <v>1348.2</v>
      </c>
      <c r="C58" s="156">
        <v>47786.9</v>
      </c>
      <c r="D58" s="12">
        <v>921.5</v>
      </c>
      <c r="E58" s="12">
        <v>11462.3</v>
      </c>
      <c r="F58" s="144">
        <f t="shared" si="1"/>
        <v>21748.100000000006</v>
      </c>
      <c r="G58" s="12">
        <v>83267</v>
      </c>
      <c r="H58" s="34"/>
      <c r="I58" s="34"/>
    </row>
    <row r="59" spans="1:9" ht="12.75" customHeight="1">
      <c r="A59" s="52">
        <v>2008</v>
      </c>
      <c r="B59" s="156">
        <v>2093</v>
      </c>
      <c r="C59" s="156">
        <v>51650.3</v>
      </c>
      <c r="D59" s="12">
        <v>1204.9000000000001</v>
      </c>
      <c r="E59" s="12">
        <v>21231.7</v>
      </c>
      <c r="F59" s="144">
        <f t="shared" si="1"/>
        <v>40481.999999999985</v>
      </c>
      <c r="G59" s="12">
        <v>116661.9</v>
      </c>
      <c r="H59" s="34"/>
      <c r="I59" s="34"/>
    </row>
    <row r="60" spans="1:9" ht="12.75" customHeight="1">
      <c r="A60" s="52">
        <v>2009</v>
      </c>
      <c r="B60" s="156">
        <v>2562.1</v>
      </c>
      <c r="C60" s="156">
        <v>30732.299698999999</v>
      </c>
      <c r="D60" s="12">
        <v>418.821641</v>
      </c>
      <c r="E60" s="12">
        <v>9141.2999999999993</v>
      </c>
      <c r="F60" s="144">
        <f t="shared" si="1"/>
        <v>15237.378659999995</v>
      </c>
      <c r="G60" s="12">
        <v>58091.9</v>
      </c>
      <c r="H60" s="34"/>
      <c r="I60" s="34"/>
    </row>
    <row r="61" spans="1:9" ht="12.75" customHeight="1">
      <c r="A61" s="52">
        <v>2010</v>
      </c>
      <c r="B61" s="156">
        <v>1417.6719519999999</v>
      </c>
      <c r="C61" s="156">
        <v>33517.503691999998</v>
      </c>
      <c r="D61" s="12">
        <v>1203.6172039999999</v>
      </c>
      <c r="E61" s="12">
        <v>13145.4</v>
      </c>
      <c r="F61" s="144">
        <f t="shared" si="1"/>
        <v>22059.707151999995</v>
      </c>
      <c r="G61" s="12">
        <v>71343.899999999994</v>
      </c>
      <c r="H61" s="34"/>
      <c r="I61" s="34"/>
    </row>
    <row r="62" spans="1:9" s="123" customFormat="1" ht="16.5" customHeight="1">
      <c r="A62" s="149" t="s">
        <v>269</v>
      </c>
      <c r="B62" s="149"/>
      <c r="C62" s="149"/>
      <c r="D62" s="149"/>
      <c r="E62" s="149"/>
      <c r="F62" s="149"/>
      <c r="G62" s="149"/>
    </row>
    <row r="63" spans="1:9" ht="16.5" customHeight="1">
      <c r="A63" s="356" t="s">
        <v>215</v>
      </c>
      <c r="B63" s="339"/>
      <c r="C63" s="339"/>
      <c r="D63" s="339"/>
      <c r="E63" s="339"/>
      <c r="F63" s="339"/>
      <c r="G63" s="339"/>
    </row>
    <row r="64" spans="1:9">
      <c r="B64" s="69"/>
      <c r="C64" s="69"/>
      <c r="D64" s="69"/>
      <c r="E64" s="69"/>
      <c r="F64" s="69"/>
      <c r="G64" s="69"/>
    </row>
    <row r="65" spans="1:7">
      <c r="A65" s="74"/>
      <c r="B65" s="69"/>
      <c r="C65" s="69"/>
      <c r="D65" s="69"/>
      <c r="E65" s="69"/>
      <c r="F65" s="69"/>
      <c r="G65" s="69"/>
    </row>
    <row r="66" spans="1:7">
      <c r="A66" s="74"/>
      <c r="B66" s="69"/>
      <c r="C66" s="69"/>
      <c r="D66" s="69"/>
      <c r="E66" s="69"/>
      <c r="F66" s="69"/>
      <c r="G66" s="69"/>
    </row>
    <row r="67" spans="1:7">
      <c r="A67" s="74"/>
      <c r="B67" s="69"/>
      <c r="C67" s="69"/>
      <c r="D67" s="69"/>
      <c r="E67" s="69"/>
      <c r="F67" s="69"/>
      <c r="G67" s="69"/>
    </row>
    <row r="68" spans="1:7">
      <c r="A68" s="74"/>
      <c r="B68" s="69"/>
      <c r="C68" s="69"/>
      <c r="D68" s="69"/>
      <c r="E68" s="69"/>
      <c r="F68" s="69"/>
      <c r="G68" s="69"/>
    </row>
    <row r="69" spans="1:7">
      <c r="A69" s="74"/>
      <c r="B69" s="69"/>
      <c r="C69" s="69"/>
      <c r="D69" s="69"/>
      <c r="E69" s="69"/>
      <c r="F69" s="69"/>
      <c r="G69" s="69"/>
    </row>
    <row r="70" spans="1:7">
      <c r="A70" s="74"/>
      <c r="B70" s="69"/>
      <c r="C70" s="69"/>
      <c r="D70" s="69"/>
      <c r="E70" s="69"/>
      <c r="F70" s="69"/>
      <c r="G70" s="69"/>
    </row>
    <row r="71" spans="1:7">
      <c r="A71" s="74"/>
      <c r="B71" s="69"/>
      <c r="C71" s="69"/>
      <c r="D71" s="69"/>
      <c r="E71" s="69"/>
      <c r="F71" s="69"/>
      <c r="G71" s="69"/>
    </row>
    <row r="72" spans="1:7">
      <c r="A72" s="74"/>
      <c r="B72" s="69"/>
      <c r="C72" s="69"/>
      <c r="D72" s="69"/>
      <c r="E72" s="69"/>
      <c r="F72" s="69"/>
      <c r="G72" s="69"/>
    </row>
    <row r="73" spans="1:7">
      <c r="A73" s="74"/>
      <c r="B73" s="69"/>
      <c r="C73" s="69"/>
      <c r="D73" s="69"/>
      <c r="E73" s="69"/>
      <c r="F73" s="69"/>
      <c r="G73" s="69"/>
    </row>
    <row r="74" spans="1:7">
      <c r="A74" s="74"/>
      <c r="B74" s="69"/>
      <c r="C74" s="69"/>
      <c r="D74" s="69"/>
      <c r="E74" s="69"/>
      <c r="F74" s="69"/>
      <c r="G74" s="69"/>
    </row>
    <row r="75" spans="1:7">
      <c r="A75" s="74"/>
      <c r="B75" s="69"/>
      <c r="C75" s="69"/>
      <c r="D75" s="69"/>
      <c r="E75" s="69"/>
      <c r="F75" s="69"/>
      <c r="G75" s="69"/>
    </row>
    <row r="76" spans="1:7">
      <c r="A76" s="74"/>
      <c r="B76" s="69"/>
      <c r="C76" s="69"/>
      <c r="D76" s="69"/>
      <c r="E76" s="69"/>
      <c r="F76" s="69"/>
      <c r="G76" s="69"/>
    </row>
    <row r="77" spans="1:7">
      <c r="A77" s="74"/>
      <c r="B77" s="69"/>
      <c r="C77" s="69"/>
      <c r="D77" s="69"/>
      <c r="E77" s="69"/>
      <c r="F77" s="69"/>
      <c r="G77" s="69"/>
    </row>
    <row r="78" spans="1:7">
      <c r="A78" s="74"/>
      <c r="B78" s="69"/>
      <c r="C78" s="69"/>
      <c r="D78" s="69"/>
      <c r="E78" s="69"/>
      <c r="F78" s="69"/>
      <c r="G78" s="69"/>
    </row>
    <row r="79" spans="1:7">
      <c r="A79" s="74"/>
      <c r="B79" s="69"/>
      <c r="C79" s="69"/>
      <c r="D79" s="69"/>
      <c r="E79" s="69"/>
      <c r="F79" s="69"/>
      <c r="G79" s="69"/>
    </row>
    <row r="80" spans="1:7">
      <c r="A80" s="74"/>
      <c r="B80" s="69"/>
      <c r="C80" s="69"/>
      <c r="D80" s="69"/>
      <c r="E80" s="69"/>
      <c r="F80" s="69"/>
      <c r="G80" s="69"/>
    </row>
    <row r="81" spans="1:7">
      <c r="A81" s="74"/>
      <c r="B81" s="69"/>
      <c r="C81" s="69"/>
      <c r="D81" s="69"/>
      <c r="E81" s="69"/>
      <c r="F81" s="69"/>
      <c r="G81" s="69"/>
    </row>
    <row r="82" spans="1:7">
      <c r="A82" s="74"/>
      <c r="B82" s="69"/>
      <c r="C82" s="69"/>
      <c r="D82" s="69"/>
      <c r="E82" s="69"/>
      <c r="F82" s="69"/>
      <c r="G82" s="69"/>
    </row>
    <row r="83" spans="1:7">
      <c r="A83" s="74"/>
      <c r="B83" s="69"/>
      <c r="C83" s="69"/>
      <c r="D83" s="69"/>
      <c r="E83" s="69"/>
      <c r="F83" s="69"/>
      <c r="G83" s="69"/>
    </row>
    <row r="84" spans="1:7">
      <c r="A84" s="74"/>
      <c r="B84" s="69"/>
      <c r="C84" s="69"/>
      <c r="D84" s="69"/>
      <c r="E84" s="69"/>
      <c r="F84" s="69"/>
      <c r="G84" s="69"/>
    </row>
    <row r="85" spans="1:7">
      <c r="A85" s="74"/>
      <c r="B85" s="69"/>
      <c r="C85" s="69"/>
      <c r="D85" s="69"/>
      <c r="E85" s="69"/>
      <c r="F85" s="69"/>
      <c r="G85" s="69"/>
    </row>
    <row r="86" spans="1:7">
      <c r="A86" s="74"/>
      <c r="B86" s="69"/>
      <c r="C86" s="69"/>
      <c r="D86" s="69"/>
      <c r="E86" s="69"/>
      <c r="F86" s="69"/>
      <c r="G86" s="69"/>
    </row>
    <row r="87" spans="1:7">
      <c r="A87" s="74"/>
      <c r="B87" s="69"/>
      <c r="C87" s="69"/>
      <c r="D87" s="69"/>
      <c r="E87" s="69"/>
      <c r="F87" s="69"/>
      <c r="G87" s="69"/>
    </row>
    <row r="88" spans="1:7">
      <c r="A88" s="74"/>
      <c r="B88" s="69"/>
      <c r="C88" s="69"/>
      <c r="D88" s="69"/>
      <c r="E88" s="69"/>
      <c r="F88" s="69"/>
      <c r="G88" s="69"/>
    </row>
    <row r="89" spans="1:7">
      <c r="A89" s="74"/>
      <c r="B89" s="69"/>
      <c r="C89" s="69"/>
      <c r="D89" s="69"/>
      <c r="E89" s="69"/>
      <c r="F89" s="69"/>
      <c r="G89" s="69"/>
    </row>
    <row r="90" spans="1:7">
      <c r="A90" s="74"/>
      <c r="B90" s="69"/>
      <c r="C90" s="69"/>
      <c r="D90" s="69"/>
      <c r="E90" s="69"/>
      <c r="F90" s="69"/>
      <c r="G90" s="69"/>
    </row>
    <row r="91" spans="1:7">
      <c r="A91" s="74"/>
      <c r="B91" s="69"/>
      <c r="C91" s="69"/>
      <c r="D91" s="69"/>
      <c r="E91" s="69"/>
      <c r="F91" s="69"/>
      <c r="G91" s="69"/>
    </row>
    <row r="92" spans="1:7">
      <c r="A92" s="74"/>
      <c r="B92" s="69"/>
      <c r="C92" s="69"/>
      <c r="D92" s="69"/>
      <c r="E92" s="69"/>
      <c r="F92" s="69"/>
      <c r="G92" s="69"/>
    </row>
    <row r="93" spans="1:7">
      <c r="A93" s="74"/>
      <c r="B93" s="69"/>
      <c r="C93" s="69"/>
      <c r="D93" s="69"/>
      <c r="E93" s="69"/>
      <c r="F93" s="69"/>
      <c r="G93" s="69"/>
    </row>
    <row r="94" spans="1:7">
      <c r="A94" s="74"/>
      <c r="B94" s="69"/>
      <c r="C94" s="69"/>
      <c r="D94" s="69"/>
      <c r="E94" s="69"/>
      <c r="F94" s="69"/>
      <c r="G94" s="69"/>
    </row>
    <row r="95" spans="1:7">
      <c r="A95" s="74"/>
      <c r="B95" s="69"/>
      <c r="C95" s="69"/>
      <c r="D95" s="69"/>
      <c r="E95" s="69"/>
      <c r="F95" s="69"/>
      <c r="G95" s="69"/>
    </row>
    <row r="96" spans="1:7">
      <c r="A96" s="74"/>
      <c r="B96" s="69"/>
      <c r="C96" s="69"/>
      <c r="D96" s="69"/>
      <c r="E96" s="69"/>
      <c r="F96" s="69"/>
      <c r="G96" s="69"/>
    </row>
    <row r="97" spans="1:7">
      <c r="A97" s="74"/>
      <c r="B97" s="69"/>
      <c r="C97" s="69"/>
      <c r="D97" s="69"/>
      <c r="E97" s="69"/>
      <c r="F97" s="69"/>
      <c r="G97" s="69"/>
    </row>
    <row r="98" spans="1:7">
      <c r="A98" s="74"/>
      <c r="B98" s="69"/>
      <c r="C98" s="69"/>
      <c r="D98" s="69"/>
      <c r="E98" s="69"/>
      <c r="F98" s="69"/>
      <c r="G98" s="69"/>
    </row>
    <row r="99" spans="1:7">
      <c r="A99" s="74"/>
      <c r="B99" s="69"/>
      <c r="C99" s="69"/>
      <c r="D99" s="69"/>
      <c r="E99" s="69"/>
      <c r="F99" s="69"/>
      <c r="G99" s="69"/>
    </row>
    <row r="100" spans="1:7">
      <c r="A100" s="74"/>
      <c r="B100" s="69"/>
      <c r="C100" s="69"/>
      <c r="D100" s="69"/>
      <c r="E100" s="69"/>
      <c r="F100" s="69"/>
      <c r="G100" s="69"/>
    </row>
    <row r="101" spans="1:7">
      <c r="A101" s="74"/>
      <c r="B101" s="69"/>
      <c r="C101" s="69"/>
      <c r="D101" s="69"/>
      <c r="E101" s="69"/>
      <c r="F101" s="69"/>
      <c r="G101" s="69"/>
    </row>
    <row r="102" spans="1:7">
      <c r="A102" s="74"/>
      <c r="B102" s="69"/>
      <c r="C102" s="69"/>
      <c r="D102" s="69"/>
      <c r="E102" s="69"/>
      <c r="F102" s="69"/>
      <c r="G102" s="69"/>
    </row>
    <row r="103" spans="1:7">
      <c r="A103" s="74"/>
      <c r="B103" s="69"/>
      <c r="C103" s="69"/>
      <c r="D103" s="69"/>
      <c r="E103" s="69"/>
      <c r="F103" s="69"/>
      <c r="G103" s="69"/>
    </row>
    <row r="104" spans="1:7">
      <c r="A104" s="74"/>
      <c r="B104" s="69"/>
      <c r="C104" s="69"/>
      <c r="D104" s="69"/>
      <c r="E104" s="69"/>
      <c r="F104" s="69"/>
      <c r="G104" s="69"/>
    </row>
    <row r="105" spans="1:7">
      <c r="A105" s="74"/>
      <c r="B105" s="69"/>
      <c r="C105" s="69"/>
      <c r="D105" s="69"/>
      <c r="E105" s="69"/>
      <c r="F105" s="69"/>
      <c r="G105" s="69"/>
    </row>
    <row r="106" spans="1:7">
      <c r="A106" s="74"/>
      <c r="B106" s="69"/>
      <c r="C106" s="69"/>
      <c r="D106" s="69"/>
      <c r="E106" s="69"/>
      <c r="F106" s="69"/>
      <c r="G106" s="69"/>
    </row>
    <row r="107" spans="1:7">
      <c r="A107" s="74"/>
      <c r="B107" s="69"/>
      <c r="C107" s="69"/>
      <c r="D107" s="69"/>
      <c r="E107" s="69"/>
      <c r="F107" s="69"/>
      <c r="G107" s="69"/>
    </row>
    <row r="108" spans="1:7">
      <c r="A108" s="74"/>
      <c r="B108" s="69"/>
      <c r="C108" s="69"/>
      <c r="D108" s="69"/>
      <c r="E108" s="69"/>
      <c r="F108" s="69"/>
      <c r="G108" s="69"/>
    </row>
    <row r="109" spans="1:7">
      <c r="A109" s="74"/>
      <c r="B109" s="69"/>
      <c r="C109" s="69"/>
      <c r="D109" s="69"/>
      <c r="E109" s="69"/>
      <c r="F109" s="69"/>
      <c r="G109" s="69"/>
    </row>
    <row r="110" spans="1:7">
      <c r="A110" s="74"/>
      <c r="B110" s="69"/>
      <c r="C110" s="69"/>
      <c r="D110" s="69"/>
      <c r="E110" s="69"/>
      <c r="F110" s="69"/>
      <c r="G110" s="69"/>
    </row>
    <row r="111" spans="1:7">
      <c r="A111" s="74"/>
      <c r="B111" s="69"/>
      <c r="C111" s="69"/>
      <c r="D111" s="69"/>
      <c r="E111" s="69"/>
      <c r="F111" s="69"/>
      <c r="G111" s="69"/>
    </row>
    <row r="112" spans="1:7">
      <c r="A112" s="74"/>
      <c r="B112" s="69"/>
      <c r="C112" s="69"/>
      <c r="D112" s="69"/>
      <c r="E112" s="69"/>
      <c r="F112" s="69"/>
      <c r="G112" s="69"/>
    </row>
    <row r="113" spans="1:7">
      <c r="A113" s="74"/>
      <c r="B113" s="69"/>
      <c r="C113" s="69"/>
      <c r="D113" s="69"/>
      <c r="E113" s="69"/>
      <c r="F113" s="69"/>
      <c r="G113" s="69"/>
    </row>
    <row r="114" spans="1:7">
      <c r="A114" s="74"/>
      <c r="B114" s="69"/>
      <c r="C114" s="69"/>
      <c r="D114" s="69"/>
      <c r="E114" s="69"/>
      <c r="F114" s="69"/>
      <c r="G114" s="69"/>
    </row>
    <row r="115" spans="1:7">
      <c r="A115" s="74"/>
      <c r="B115" s="69"/>
      <c r="C115" s="69"/>
      <c r="D115" s="69"/>
      <c r="E115" s="69"/>
      <c r="F115" s="69"/>
      <c r="G115" s="69"/>
    </row>
    <row r="116" spans="1:7">
      <c r="A116" s="74"/>
      <c r="B116" s="69"/>
      <c r="C116" s="69"/>
      <c r="D116" s="69"/>
      <c r="E116" s="69"/>
      <c r="F116" s="69"/>
      <c r="G116" s="69"/>
    </row>
    <row r="117" spans="1:7">
      <c r="A117" s="74"/>
      <c r="B117" s="69"/>
      <c r="C117" s="69"/>
      <c r="D117" s="69"/>
      <c r="E117" s="69"/>
      <c r="F117" s="69"/>
      <c r="G117" s="69"/>
    </row>
    <row r="118" spans="1:7">
      <c r="A118" s="74"/>
      <c r="B118" s="69"/>
      <c r="C118" s="69"/>
      <c r="D118" s="69"/>
      <c r="E118" s="69"/>
      <c r="F118" s="69"/>
      <c r="G118" s="69"/>
    </row>
    <row r="119" spans="1:7">
      <c r="A119" s="74"/>
      <c r="B119" s="69"/>
      <c r="C119" s="69"/>
      <c r="D119" s="69"/>
      <c r="E119" s="69"/>
      <c r="F119" s="69"/>
      <c r="G119" s="69"/>
    </row>
    <row r="120" spans="1:7">
      <c r="A120" s="74"/>
      <c r="B120" s="69"/>
      <c r="C120" s="69"/>
      <c r="D120" s="69"/>
      <c r="E120" s="69"/>
      <c r="F120" s="69"/>
      <c r="G120" s="69"/>
    </row>
    <row r="121" spans="1:7">
      <c r="A121" s="74"/>
      <c r="B121" s="69"/>
      <c r="C121" s="69"/>
      <c r="D121" s="69"/>
      <c r="E121" s="69"/>
      <c r="F121" s="69"/>
      <c r="G121" s="69"/>
    </row>
    <row r="122" spans="1:7">
      <c r="A122" s="74"/>
      <c r="B122" s="69"/>
      <c r="C122" s="69"/>
      <c r="D122" s="69"/>
      <c r="E122" s="69"/>
      <c r="F122" s="69"/>
      <c r="G122" s="69"/>
    </row>
    <row r="123" spans="1:7">
      <c r="A123" s="74"/>
      <c r="B123" s="69"/>
      <c r="C123" s="69"/>
      <c r="D123" s="69"/>
      <c r="E123" s="69"/>
      <c r="F123" s="69"/>
      <c r="G123" s="69"/>
    </row>
    <row r="124" spans="1:7">
      <c r="A124" s="74"/>
      <c r="B124" s="69"/>
      <c r="C124" s="69"/>
      <c r="D124" s="69"/>
      <c r="E124" s="69"/>
      <c r="F124" s="69"/>
      <c r="G124" s="69"/>
    </row>
    <row r="125" spans="1:7">
      <c r="A125" s="74"/>
      <c r="B125" s="69"/>
      <c r="C125" s="69"/>
      <c r="D125" s="69"/>
      <c r="E125" s="69"/>
      <c r="F125" s="69"/>
      <c r="G125" s="69"/>
    </row>
    <row r="126" spans="1:7">
      <c r="A126" s="74"/>
      <c r="B126" s="69"/>
      <c r="C126" s="69"/>
      <c r="D126" s="69"/>
      <c r="E126" s="69"/>
      <c r="F126" s="69"/>
      <c r="G126" s="69"/>
    </row>
    <row r="127" spans="1:7">
      <c r="A127" s="74"/>
      <c r="B127" s="69"/>
      <c r="C127" s="69"/>
      <c r="D127" s="69"/>
      <c r="E127" s="69"/>
      <c r="F127" s="69"/>
      <c r="G127" s="69"/>
    </row>
    <row r="128" spans="1:7">
      <c r="A128" s="74"/>
      <c r="B128" s="69"/>
      <c r="C128" s="69"/>
      <c r="D128" s="69"/>
      <c r="E128" s="69"/>
      <c r="F128" s="69"/>
      <c r="G128" s="69"/>
    </row>
    <row r="129" spans="1:7">
      <c r="A129" s="74"/>
      <c r="B129" s="69"/>
      <c r="C129" s="69"/>
      <c r="D129" s="69"/>
      <c r="E129" s="69"/>
      <c r="F129" s="69"/>
      <c r="G129" s="69"/>
    </row>
    <row r="130" spans="1:7">
      <c r="A130" s="74"/>
      <c r="B130" s="69"/>
      <c r="C130" s="69"/>
      <c r="D130" s="69"/>
      <c r="E130" s="69"/>
      <c r="F130" s="69"/>
      <c r="G130" s="69"/>
    </row>
    <row r="131" spans="1:7">
      <c r="A131" s="74"/>
      <c r="B131" s="69"/>
      <c r="C131" s="69"/>
      <c r="D131" s="69"/>
      <c r="E131" s="69"/>
      <c r="F131" s="69"/>
      <c r="G131" s="69"/>
    </row>
    <row r="132" spans="1:7">
      <c r="A132" s="74"/>
      <c r="B132" s="69"/>
      <c r="C132" s="69"/>
      <c r="D132" s="69"/>
      <c r="E132" s="69"/>
      <c r="F132" s="69"/>
      <c r="G132" s="69"/>
    </row>
    <row r="133" spans="1:7">
      <c r="A133" s="74"/>
      <c r="B133" s="69"/>
      <c r="C133" s="69"/>
      <c r="D133" s="69"/>
      <c r="E133" s="69"/>
      <c r="F133" s="69"/>
      <c r="G133" s="69"/>
    </row>
    <row r="134" spans="1:7">
      <c r="A134" s="74"/>
      <c r="B134" s="69"/>
      <c r="C134" s="69"/>
      <c r="D134" s="69"/>
      <c r="E134" s="69"/>
      <c r="F134" s="69"/>
      <c r="G134" s="69"/>
    </row>
    <row r="135" spans="1:7">
      <c r="A135" s="74"/>
      <c r="B135" s="69"/>
      <c r="C135" s="69"/>
      <c r="D135" s="69"/>
      <c r="E135" s="69"/>
      <c r="F135" s="69"/>
      <c r="G135" s="69"/>
    </row>
    <row r="136" spans="1:7">
      <c r="A136" s="74"/>
      <c r="B136" s="69"/>
      <c r="C136" s="69"/>
      <c r="D136" s="69"/>
      <c r="E136" s="69"/>
      <c r="F136" s="69"/>
      <c r="G136" s="69"/>
    </row>
    <row r="137" spans="1:7">
      <c r="A137" s="74"/>
      <c r="B137" s="69"/>
      <c r="C137" s="69"/>
      <c r="D137" s="69"/>
      <c r="E137" s="69"/>
      <c r="F137" s="69"/>
      <c r="G137" s="69"/>
    </row>
    <row r="138" spans="1:7">
      <c r="A138" s="74"/>
      <c r="B138" s="69"/>
      <c r="C138" s="69"/>
      <c r="D138" s="69"/>
      <c r="E138" s="69"/>
      <c r="F138" s="69"/>
      <c r="G138" s="69"/>
    </row>
    <row r="139" spans="1:7">
      <c r="A139" s="74"/>
      <c r="B139" s="69"/>
      <c r="C139" s="69"/>
      <c r="D139" s="69"/>
      <c r="E139" s="69"/>
      <c r="F139" s="69"/>
      <c r="G139" s="69"/>
    </row>
    <row r="140" spans="1:7">
      <c r="A140" s="74"/>
      <c r="B140" s="69"/>
      <c r="C140" s="69"/>
      <c r="D140" s="69"/>
      <c r="E140" s="69"/>
      <c r="F140" s="69"/>
      <c r="G140" s="69"/>
    </row>
    <row r="141" spans="1:7">
      <c r="A141" s="74"/>
      <c r="B141" s="69"/>
      <c r="C141" s="69"/>
      <c r="D141" s="69"/>
      <c r="E141" s="69"/>
      <c r="F141" s="69"/>
      <c r="G141" s="69"/>
    </row>
    <row r="142" spans="1:7">
      <c r="A142" s="74"/>
      <c r="B142" s="69"/>
      <c r="C142" s="69"/>
      <c r="D142" s="69"/>
      <c r="E142" s="69"/>
      <c r="F142" s="69"/>
      <c r="G142" s="69"/>
    </row>
    <row r="143" spans="1:7">
      <c r="A143" s="74"/>
      <c r="B143" s="69"/>
      <c r="C143" s="69"/>
      <c r="D143" s="69"/>
      <c r="E143" s="69"/>
      <c r="F143" s="69"/>
      <c r="G143" s="69"/>
    </row>
    <row r="144" spans="1:7">
      <c r="A144" s="74"/>
      <c r="B144" s="69"/>
      <c r="C144" s="69"/>
      <c r="D144" s="69"/>
      <c r="E144" s="69"/>
      <c r="F144" s="69"/>
      <c r="G144" s="69"/>
    </row>
    <row r="145" spans="1:7">
      <c r="A145" s="74"/>
      <c r="B145" s="69"/>
      <c r="C145" s="69"/>
      <c r="D145" s="69"/>
      <c r="E145" s="69"/>
      <c r="F145" s="69"/>
      <c r="G145" s="69"/>
    </row>
    <row r="146" spans="1:7">
      <c r="A146" s="74"/>
      <c r="B146" s="69"/>
      <c r="C146" s="69"/>
      <c r="D146" s="69"/>
      <c r="E146" s="69"/>
      <c r="F146" s="69"/>
      <c r="G146" s="69"/>
    </row>
    <row r="147" spans="1:7">
      <c r="A147" s="74"/>
      <c r="B147" s="69"/>
      <c r="C147" s="69"/>
      <c r="D147" s="69"/>
      <c r="E147" s="69"/>
      <c r="F147" s="69"/>
      <c r="G147" s="69"/>
    </row>
    <row r="148" spans="1:7">
      <c r="A148" s="74"/>
      <c r="B148" s="69"/>
      <c r="C148" s="69"/>
      <c r="D148" s="69"/>
      <c r="E148" s="69"/>
      <c r="F148" s="69"/>
      <c r="G148" s="69"/>
    </row>
    <row r="149" spans="1:7">
      <c r="A149" s="74"/>
      <c r="B149" s="69"/>
      <c r="C149" s="69"/>
      <c r="D149" s="69"/>
      <c r="E149" s="69"/>
      <c r="F149" s="69"/>
      <c r="G149" s="69"/>
    </row>
    <row r="150" spans="1:7">
      <c r="A150" s="74"/>
      <c r="B150" s="69"/>
      <c r="C150" s="69"/>
      <c r="D150" s="69"/>
      <c r="E150" s="69"/>
      <c r="F150" s="69"/>
      <c r="G150" s="69"/>
    </row>
    <row r="151" spans="1:7">
      <c r="A151" s="74"/>
      <c r="B151" s="69"/>
      <c r="C151" s="69"/>
      <c r="D151" s="69"/>
      <c r="E151" s="69"/>
      <c r="F151" s="69"/>
      <c r="G151" s="69"/>
    </row>
    <row r="152" spans="1:7">
      <c r="A152" s="74"/>
      <c r="B152" s="69"/>
      <c r="C152" s="69"/>
      <c r="D152" s="69"/>
      <c r="E152" s="69"/>
      <c r="F152" s="69"/>
      <c r="G152" s="69"/>
    </row>
    <row r="153" spans="1:7">
      <c r="A153" s="74"/>
      <c r="B153" s="69"/>
      <c r="C153" s="69"/>
      <c r="D153" s="69"/>
      <c r="E153" s="69"/>
      <c r="F153" s="69"/>
      <c r="G153" s="69"/>
    </row>
    <row r="154" spans="1:7">
      <c r="A154" s="74"/>
      <c r="B154" s="69"/>
      <c r="C154" s="69"/>
      <c r="D154" s="69"/>
      <c r="E154" s="69"/>
      <c r="F154" s="69"/>
      <c r="G154" s="69"/>
    </row>
    <row r="155" spans="1:7">
      <c r="A155" s="74"/>
      <c r="B155" s="69"/>
      <c r="C155" s="69"/>
      <c r="D155" s="69"/>
      <c r="E155" s="69"/>
      <c r="F155" s="69"/>
      <c r="G155" s="69"/>
    </row>
    <row r="156" spans="1:7">
      <c r="A156" s="74"/>
      <c r="B156" s="69"/>
      <c r="C156" s="69"/>
      <c r="D156" s="69"/>
      <c r="E156" s="69"/>
      <c r="F156" s="69"/>
      <c r="G156" s="69"/>
    </row>
    <row r="157" spans="1:7">
      <c r="A157" s="74"/>
      <c r="B157" s="69"/>
      <c r="C157" s="69"/>
      <c r="D157" s="69"/>
      <c r="E157" s="69"/>
      <c r="F157" s="69"/>
      <c r="G157" s="69"/>
    </row>
    <row r="158" spans="1:7">
      <c r="A158" s="74"/>
      <c r="B158" s="69"/>
      <c r="C158" s="69"/>
      <c r="D158" s="69"/>
      <c r="E158" s="69"/>
      <c r="F158" s="69"/>
      <c r="G158" s="69"/>
    </row>
    <row r="159" spans="1:7">
      <c r="A159" s="74"/>
      <c r="B159" s="69"/>
      <c r="C159" s="69"/>
      <c r="D159" s="69"/>
      <c r="E159" s="69"/>
      <c r="F159" s="69"/>
      <c r="G159" s="69"/>
    </row>
    <row r="160" spans="1:7">
      <c r="A160" s="74"/>
      <c r="B160" s="69"/>
      <c r="C160" s="69"/>
      <c r="D160" s="69"/>
      <c r="E160" s="69"/>
      <c r="F160" s="69"/>
      <c r="G160" s="69"/>
    </row>
    <row r="161" spans="1:7">
      <c r="A161" s="74"/>
      <c r="B161" s="69"/>
      <c r="C161" s="69"/>
      <c r="D161" s="69"/>
      <c r="E161" s="69"/>
      <c r="F161" s="69"/>
      <c r="G161" s="69"/>
    </row>
    <row r="162" spans="1:7">
      <c r="A162" s="74"/>
      <c r="B162" s="69"/>
      <c r="C162" s="69"/>
      <c r="D162" s="69"/>
      <c r="E162" s="69"/>
      <c r="F162" s="69"/>
      <c r="G162" s="69"/>
    </row>
    <row r="163" spans="1:7">
      <c r="A163" s="74"/>
      <c r="B163" s="69"/>
      <c r="C163" s="69"/>
      <c r="D163" s="69"/>
      <c r="E163" s="69"/>
      <c r="F163" s="69"/>
      <c r="G163" s="69"/>
    </row>
    <row r="164" spans="1:7">
      <c r="A164" s="74"/>
      <c r="B164" s="69"/>
      <c r="C164" s="69"/>
      <c r="D164" s="69"/>
      <c r="E164" s="69"/>
      <c r="F164" s="69"/>
      <c r="G164" s="69"/>
    </row>
    <row r="165" spans="1:7">
      <c r="A165" s="74"/>
      <c r="B165" s="69"/>
      <c r="C165" s="69"/>
      <c r="D165" s="69"/>
      <c r="E165" s="69"/>
      <c r="F165" s="69"/>
      <c r="G165" s="69"/>
    </row>
    <row r="166" spans="1:7">
      <c r="A166" s="74"/>
      <c r="B166" s="69"/>
      <c r="C166" s="69"/>
      <c r="D166" s="69"/>
      <c r="E166" s="69"/>
      <c r="F166" s="69"/>
      <c r="G166" s="69"/>
    </row>
    <row r="167" spans="1:7">
      <c r="A167" s="74"/>
      <c r="B167" s="69"/>
      <c r="C167" s="69"/>
      <c r="D167" s="69"/>
      <c r="E167" s="69"/>
      <c r="F167" s="69"/>
      <c r="G167" s="69"/>
    </row>
    <row r="168" spans="1:7">
      <c r="A168" s="74"/>
      <c r="B168" s="69"/>
      <c r="C168" s="69"/>
      <c r="D168" s="69"/>
      <c r="E168" s="69"/>
      <c r="F168" s="69"/>
      <c r="G168" s="69"/>
    </row>
    <row r="169" spans="1:7">
      <c r="A169" s="74"/>
      <c r="B169" s="69"/>
      <c r="C169" s="69"/>
      <c r="D169" s="69"/>
      <c r="E169" s="69"/>
      <c r="F169" s="69"/>
      <c r="G169" s="69"/>
    </row>
    <row r="170" spans="1:7">
      <c r="A170" s="74"/>
      <c r="B170" s="69"/>
      <c r="C170" s="69"/>
      <c r="D170" s="69"/>
      <c r="E170" s="69"/>
      <c r="F170" s="69"/>
      <c r="G170" s="69"/>
    </row>
    <row r="171" spans="1:7">
      <c r="A171" s="74"/>
      <c r="B171" s="69"/>
      <c r="C171" s="69"/>
      <c r="D171" s="69"/>
      <c r="E171" s="69"/>
      <c r="F171" s="69"/>
      <c r="G171" s="69"/>
    </row>
    <row r="172" spans="1:7">
      <c r="A172" s="74"/>
      <c r="B172" s="69"/>
      <c r="C172" s="69"/>
      <c r="D172" s="69"/>
      <c r="E172" s="69"/>
      <c r="F172" s="69"/>
      <c r="G172" s="69"/>
    </row>
    <row r="173" spans="1:7">
      <c r="A173" s="74"/>
      <c r="B173" s="69"/>
      <c r="C173" s="69"/>
      <c r="D173" s="69"/>
      <c r="E173" s="69"/>
      <c r="F173" s="69"/>
      <c r="G173" s="69"/>
    </row>
    <row r="174" spans="1:7">
      <c r="A174" s="74"/>
      <c r="B174" s="69"/>
      <c r="C174" s="69"/>
      <c r="D174" s="69"/>
      <c r="E174" s="69"/>
      <c r="F174" s="69"/>
      <c r="G174" s="69"/>
    </row>
    <row r="175" spans="1:7">
      <c r="A175" s="74"/>
      <c r="B175" s="69"/>
      <c r="C175" s="69"/>
      <c r="D175" s="69"/>
      <c r="E175" s="69"/>
      <c r="F175" s="69"/>
      <c r="G175" s="69"/>
    </row>
    <row r="176" spans="1:7">
      <c r="A176" s="74"/>
      <c r="B176" s="69"/>
      <c r="C176" s="69"/>
      <c r="D176" s="69"/>
      <c r="E176" s="69"/>
      <c r="F176" s="69"/>
      <c r="G176" s="69"/>
    </row>
    <row r="177" spans="1:7">
      <c r="A177" s="74"/>
      <c r="B177" s="69"/>
      <c r="C177" s="69"/>
      <c r="D177" s="69"/>
      <c r="E177" s="69"/>
      <c r="F177" s="69"/>
      <c r="G177" s="69"/>
    </row>
    <row r="178" spans="1:7">
      <c r="A178" s="74"/>
      <c r="B178" s="69"/>
      <c r="C178" s="69"/>
      <c r="D178" s="69"/>
      <c r="E178" s="69"/>
      <c r="F178" s="69"/>
      <c r="G178" s="69"/>
    </row>
    <row r="179" spans="1:7">
      <c r="A179" s="74"/>
      <c r="B179" s="69"/>
      <c r="C179" s="69"/>
      <c r="D179" s="69"/>
      <c r="E179" s="69"/>
      <c r="F179" s="69"/>
      <c r="G179" s="69"/>
    </row>
    <row r="180" spans="1:7">
      <c r="A180" s="74"/>
      <c r="B180" s="69"/>
      <c r="C180" s="69"/>
      <c r="D180" s="69"/>
      <c r="E180" s="69"/>
      <c r="F180" s="69"/>
      <c r="G180" s="69"/>
    </row>
    <row r="181" spans="1:7">
      <c r="A181" s="74"/>
      <c r="B181" s="69"/>
      <c r="C181" s="69"/>
      <c r="D181" s="69"/>
      <c r="E181" s="69"/>
      <c r="F181" s="69"/>
      <c r="G181" s="69"/>
    </row>
    <row r="182" spans="1:7">
      <c r="A182" s="74"/>
      <c r="B182" s="69"/>
      <c r="C182" s="69"/>
      <c r="D182" s="69"/>
      <c r="E182" s="69"/>
      <c r="F182" s="69"/>
      <c r="G182" s="69"/>
    </row>
    <row r="183" spans="1:7">
      <c r="A183" s="74"/>
      <c r="B183" s="69"/>
      <c r="C183" s="69"/>
      <c r="D183" s="69"/>
      <c r="E183" s="69"/>
      <c r="F183" s="69"/>
      <c r="G183" s="69"/>
    </row>
    <row r="184" spans="1:7">
      <c r="A184" s="74"/>
      <c r="B184" s="69"/>
      <c r="C184" s="69"/>
      <c r="D184" s="69"/>
      <c r="E184" s="69"/>
      <c r="F184" s="69"/>
      <c r="G184" s="69"/>
    </row>
    <row r="185" spans="1:7">
      <c r="A185" s="74"/>
      <c r="B185" s="69"/>
      <c r="C185" s="69"/>
      <c r="D185" s="69"/>
      <c r="E185" s="69"/>
      <c r="F185" s="69"/>
      <c r="G185" s="69"/>
    </row>
    <row r="186" spans="1:7">
      <c r="A186" s="74"/>
      <c r="B186" s="69"/>
      <c r="C186" s="69"/>
      <c r="D186" s="69"/>
      <c r="E186" s="69"/>
      <c r="F186" s="69"/>
      <c r="G186" s="69"/>
    </row>
    <row r="187" spans="1:7">
      <c r="A187" s="74"/>
      <c r="B187" s="69"/>
      <c r="C187" s="69"/>
      <c r="D187" s="69"/>
      <c r="E187" s="69"/>
      <c r="F187" s="69"/>
      <c r="G187" s="69"/>
    </row>
    <row r="188" spans="1:7">
      <c r="A188" s="74"/>
      <c r="B188" s="69"/>
      <c r="C188" s="69"/>
      <c r="D188" s="69"/>
      <c r="E188" s="69"/>
      <c r="F188" s="69"/>
      <c r="G188" s="69"/>
    </row>
    <row r="189" spans="1:7">
      <c r="A189" s="74"/>
      <c r="B189" s="69"/>
      <c r="C189" s="69"/>
      <c r="D189" s="69"/>
      <c r="E189" s="69"/>
      <c r="F189" s="69"/>
      <c r="G189" s="69"/>
    </row>
    <row r="190" spans="1:7">
      <c r="A190" s="74"/>
      <c r="B190" s="69"/>
      <c r="C190" s="69"/>
      <c r="D190" s="69"/>
      <c r="E190" s="69"/>
      <c r="F190" s="69"/>
      <c r="G190" s="69"/>
    </row>
    <row r="191" spans="1:7">
      <c r="A191" s="74"/>
      <c r="B191" s="69"/>
      <c r="C191" s="69"/>
      <c r="D191" s="69"/>
      <c r="E191" s="69"/>
      <c r="F191" s="69"/>
      <c r="G191" s="69"/>
    </row>
    <row r="192" spans="1:7">
      <c r="A192" s="74"/>
      <c r="B192" s="69"/>
      <c r="C192" s="69"/>
      <c r="D192" s="69"/>
      <c r="E192" s="69"/>
      <c r="F192" s="69"/>
      <c r="G192" s="69"/>
    </row>
    <row r="193" spans="1:7">
      <c r="A193" s="74"/>
      <c r="B193" s="69"/>
      <c r="C193" s="69"/>
      <c r="D193" s="69"/>
      <c r="E193" s="69"/>
      <c r="F193" s="69"/>
      <c r="G193" s="69"/>
    </row>
    <row r="194" spans="1:7">
      <c r="A194" s="74"/>
      <c r="B194" s="69"/>
      <c r="C194" s="69"/>
      <c r="D194" s="69"/>
      <c r="E194" s="69"/>
      <c r="F194" s="69"/>
      <c r="G194" s="69"/>
    </row>
    <row r="195" spans="1:7">
      <c r="A195" s="74"/>
      <c r="B195" s="69"/>
      <c r="C195" s="69"/>
      <c r="D195" s="69"/>
      <c r="E195" s="69"/>
      <c r="F195" s="69"/>
      <c r="G195" s="69"/>
    </row>
    <row r="196" spans="1:7">
      <c r="A196" s="74"/>
      <c r="B196" s="69"/>
      <c r="C196" s="69"/>
      <c r="D196" s="69"/>
      <c r="E196" s="69"/>
      <c r="F196" s="69"/>
      <c r="G196" s="69"/>
    </row>
    <row r="197" spans="1:7">
      <c r="A197" s="74"/>
      <c r="B197" s="69"/>
      <c r="C197" s="69"/>
      <c r="D197" s="69"/>
      <c r="E197" s="69"/>
      <c r="F197" s="69"/>
      <c r="G197" s="69"/>
    </row>
    <row r="198" spans="1:7">
      <c r="A198" s="74"/>
      <c r="B198" s="69"/>
      <c r="C198" s="69"/>
      <c r="D198" s="69"/>
      <c r="E198" s="69"/>
      <c r="F198" s="69"/>
      <c r="G198" s="69"/>
    </row>
    <row r="199" spans="1:7">
      <c r="A199" s="74"/>
      <c r="B199" s="69"/>
      <c r="C199" s="69"/>
      <c r="D199" s="69"/>
      <c r="E199" s="69"/>
      <c r="F199" s="69"/>
      <c r="G199" s="69"/>
    </row>
    <row r="200" spans="1:7">
      <c r="A200" s="74"/>
      <c r="B200" s="69"/>
      <c r="C200" s="69"/>
      <c r="D200" s="69"/>
      <c r="E200" s="69"/>
      <c r="F200" s="69"/>
      <c r="G200" s="69"/>
    </row>
    <row r="201" spans="1:7">
      <c r="A201" s="74"/>
      <c r="B201" s="69"/>
      <c r="C201" s="69"/>
      <c r="D201" s="69"/>
      <c r="E201" s="69"/>
      <c r="F201" s="69"/>
      <c r="G201" s="69"/>
    </row>
    <row r="202" spans="1:7">
      <c r="A202" s="74"/>
      <c r="B202" s="69"/>
      <c r="C202" s="69"/>
      <c r="D202" s="69"/>
      <c r="E202" s="69"/>
      <c r="F202" s="69"/>
      <c r="G202" s="69"/>
    </row>
    <row r="203" spans="1:7">
      <c r="A203" s="74"/>
      <c r="B203" s="69"/>
      <c r="C203" s="69"/>
      <c r="D203" s="69"/>
      <c r="E203" s="69"/>
      <c r="F203" s="69"/>
      <c r="G203" s="69"/>
    </row>
    <row r="204" spans="1:7">
      <c r="A204" s="74"/>
      <c r="B204" s="69"/>
      <c r="C204" s="69"/>
      <c r="D204" s="69"/>
      <c r="E204" s="69"/>
      <c r="F204" s="69"/>
      <c r="G204" s="69"/>
    </row>
    <row r="205" spans="1:7">
      <c r="A205" s="74"/>
      <c r="B205" s="69"/>
      <c r="C205" s="69"/>
      <c r="D205" s="69"/>
      <c r="E205" s="69"/>
      <c r="F205" s="69"/>
      <c r="G205" s="69"/>
    </row>
    <row r="206" spans="1:7">
      <c r="A206" s="74"/>
      <c r="B206" s="69"/>
      <c r="C206" s="69"/>
      <c r="D206" s="69"/>
      <c r="E206" s="69"/>
      <c r="F206" s="69"/>
      <c r="G206" s="69"/>
    </row>
    <row r="207" spans="1:7">
      <c r="A207" s="74"/>
      <c r="B207" s="69"/>
      <c r="C207" s="69"/>
      <c r="D207" s="69"/>
      <c r="E207" s="69"/>
      <c r="F207" s="69"/>
      <c r="G207" s="69"/>
    </row>
    <row r="208" spans="1:7">
      <c r="A208" s="74"/>
      <c r="B208" s="69"/>
      <c r="C208" s="69"/>
      <c r="D208" s="69"/>
      <c r="E208" s="69"/>
      <c r="F208" s="69"/>
      <c r="G208" s="69"/>
    </row>
    <row r="209" spans="1:7">
      <c r="A209" s="74"/>
      <c r="B209" s="69"/>
      <c r="C209" s="69"/>
      <c r="D209" s="69"/>
      <c r="E209" s="69"/>
      <c r="F209" s="69"/>
      <c r="G209" s="69"/>
    </row>
    <row r="210" spans="1:7">
      <c r="A210" s="74"/>
      <c r="B210" s="69"/>
      <c r="C210" s="69"/>
      <c r="D210" s="69"/>
      <c r="E210" s="69"/>
      <c r="F210" s="69"/>
      <c r="G210" s="69"/>
    </row>
    <row r="211" spans="1:7">
      <c r="A211" s="74"/>
      <c r="B211" s="69"/>
      <c r="C211" s="69"/>
      <c r="D211" s="69"/>
      <c r="E211" s="69"/>
      <c r="F211" s="69"/>
      <c r="G211" s="69"/>
    </row>
    <row r="212" spans="1:7">
      <c r="A212" s="74"/>
      <c r="B212" s="69"/>
      <c r="C212" s="69"/>
      <c r="D212" s="69"/>
      <c r="E212" s="69"/>
      <c r="F212" s="69"/>
      <c r="G212" s="69"/>
    </row>
    <row r="213" spans="1:7">
      <c r="A213" s="74"/>
      <c r="B213" s="69"/>
      <c r="C213" s="69"/>
      <c r="D213" s="69"/>
      <c r="E213" s="69"/>
      <c r="F213" s="69"/>
      <c r="G213" s="69"/>
    </row>
    <row r="214" spans="1:7">
      <c r="A214" s="74"/>
      <c r="B214" s="69"/>
      <c r="C214" s="69"/>
      <c r="D214" s="69"/>
      <c r="E214" s="69"/>
      <c r="F214" s="69"/>
      <c r="G214" s="69"/>
    </row>
    <row r="215" spans="1:7">
      <c r="A215" s="74"/>
      <c r="B215" s="69"/>
      <c r="C215" s="69"/>
      <c r="D215" s="69"/>
      <c r="E215" s="69"/>
      <c r="F215" s="69"/>
      <c r="G215" s="69"/>
    </row>
    <row r="216" spans="1:7">
      <c r="A216" s="74"/>
      <c r="B216" s="69"/>
      <c r="C216" s="69"/>
      <c r="D216" s="69"/>
      <c r="E216" s="69"/>
      <c r="F216" s="69"/>
      <c r="G216" s="69"/>
    </row>
    <row r="217" spans="1:7">
      <c r="A217" s="74"/>
      <c r="B217" s="69"/>
      <c r="C217" s="69"/>
      <c r="D217" s="69"/>
      <c r="E217" s="69"/>
      <c r="F217" s="69"/>
      <c r="G217" s="69"/>
    </row>
    <row r="218" spans="1:7">
      <c r="A218" s="74"/>
      <c r="B218" s="69"/>
      <c r="C218" s="69"/>
      <c r="D218" s="69"/>
      <c r="E218" s="69"/>
      <c r="F218" s="69"/>
      <c r="G218" s="69"/>
    </row>
    <row r="219" spans="1:7">
      <c r="A219" s="74"/>
      <c r="B219" s="69"/>
      <c r="C219" s="69"/>
      <c r="D219" s="69"/>
      <c r="E219" s="69"/>
      <c r="F219" s="69"/>
      <c r="G219" s="69"/>
    </row>
    <row r="220" spans="1:7">
      <c r="A220" s="74"/>
      <c r="B220" s="69"/>
      <c r="C220" s="69"/>
      <c r="D220" s="69"/>
      <c r="E220" s="69"/>
      <c r="F220" s="69"/>
      <c r="G220" s="69"/>
    </row>
    <row r="221" spans="1:7">
      <c r="A221" s="74"/>
      <c r="B221" s="69"/>
      <c r="C221" s="69"/>
      <c r="D221" s="69"/>
      <c r="E221" s="69"/>
      <c r="F221" s="69"/>
      <c r="G221" s="69"/>
    </row>
    <row r="222" spans="1:7">
      <c r="A222" s="74"/>
      <c r="B222" s="69"/>
      <c r="C222" s="69"/>
      <c r="D222" s="69"/>
      <c r="E222" s="69"/>
      <c r="F222" s="69"/>
      <c r="G222" s="69"/>
    </row>
    <row r="223" spans="1:7">
      <c r="A223" s="74"/>
      <c r="B223" s="69"/>
      <c r="C223" s="69"/>
      <c r="D223" s="69"/>
      <c r="E223" s="69"/>
      <c r="F223" s="69"/>
      <c r="G223" s="69"/>
    </row>
    <row r="224" spans="1:7">
      <c r="A224" s="74"/>
      <c r="B224" s="69"/>
      <c r="C224" s="69"/>
      <c r="D224" s="69"/>
      <c r="E224" s="69"/>
      <c r="F224" s="69"/>
      <c r="G224" s="69"/>
    </row>
    <row r="225" spans="1:7">
      <c r="A225" s="74"/>
      <c r="B225" s="69"/>
      <c r="C225" s="69"/>
      <c r="D225" s="69"/>
      <c r="E225" s="69"/>
      <c r="F225" s="69"/>
      <c r="G225" s="69"/>
    </row>
    <row r="226" spans="1:7">
      <c r="A226" s="74"/>
      <c r="B226" s="69"/>
      <c r="C226" s="69"/>
      <c r="D226" s="69"/>
      <c r="E226" s="69"/>
      <c r="F226" s="69"/>
      <c r="G226" s="69"/>
    </row>
    <row r="227" spans="1:7">
      <c r="A227" s="74"/>
      <c r="B227" s="69"/>
      <c r="C227" s="69"/>
      <c r="D227" s="69"/>
      <c r="E227" s="69"/>
      <c r="F227" s="69"/>
      <c r="G227" s="69"/>
    </row>
    <row r="228" spans="1:7">
      <c r="A228" s="74"/>
      <c r="B228" s="69"/>
      <c r="C228" s="69"/>
      <c r="D228" s="69"/>
      <c r="E228" s="69"/>
      <c r="F228" s="69"/>
      <c r="G228" s="69"/>
    </row>
    <row r="229" spans="1:7">
      <c r="A229" s="74"/>
      <c r="B229" s="69"/>
      <c r="C229" s="69"/>
      <c r="D229" s="69"/>
      <c r="E229" s="69"/>
      <c r="F229" s="69"/>
      <c r="G229" s="69"/>
    </row>
    <row r="230" spans="1:7">
      <c r="A230" s="74"/>
      <c r="B230" s="69"/>
      <c r="C230" s="69"/>
      <c r="D230" s="69"/>
      <c r="E230" s="69"/>
      <c r="F230" s="69"/>
      <c r="G230" s="69"/>
    </row>
    <row r="231" spans="1:7">
      <c r="A231" s="74"/>
      <c r="B231" s="69"/>
      <c r="C231" s="69"/>
      <c r="D231" s="69"/>
      <c r="E231" s="69"/>
      <c r="F231" s="69"/>
      <c r="G231" s="69"/>
    </row>
    <row r="232" spans="1:7">
      <c r="A232" s="74"/>
      <c r="B232" s="69"/>
      <c r="C232" s="69"/>
      <c r="D232" s="69"/>
      <c r="E232" s="69"/>
      <c r="F232" s="69"/>
      <c r="G232" s="69"/>
    </row>
    <row r="233" spans="1:7">
      <c r="A233" s="74"/>
      <c r="B233" s="69"/>
      <c r="C233" s="69"/>
      <c r="D233" s="69"/>
      <c r="E233" s="69"/>
      <c r="F233" s="69"/>
      <c r="G233" s="69"/>
    </row>
    <row r="234" spans="1:7">
      <c r="A234" s="74"/>
      <c r="B234" s="69"/>
      <c r="C234" s="69"/>
      <c r="D234" s="69"/>
      <c r="E234" s="69"/>
      <c r="F234" s="69"/>
      <c r="G234" s="69"/>
    </row>
    <row r="235" spans="1:7">
      <c r="A235" s="74"/>
      <c r="B235" s="69"/>
      <c r="C235" s="69"/>
      <c r="D235" s="69"/>
      <c r="E235" s="69"/>
      <c r="F235" s="69"/>
      <c r="G235" s="69"/>
    </row>
    <row r="236" spans="1:7">
      <c r="A236" s="74"/>
      <c r="B236" s="69"/>
      <c r="C236" s="69"/>
      <c r="D236" s="69"/>
      <c r="E236" s="69"/>
      <c r="F236" s="69"/>
      <c r="G236" s="69"/>
    </row>
    <row r="237" spans="1:7">
      <c r="A237" s="74"/>
      <c r="B237" s="69"/>
      <c r="C237" s="69"/>
      <c r="D237" s="69"/>
      <c r="E237" s="69"/>
      <c r="F237" s="69"/>
      <c r="G237" s="69"/>
    </row>
  </sheetData>
  <customSheetViews>
    <customSheetView guid="{A7CAF2C5-39F9-42DB-8D54-87F1C45428C1}" showPageBreaks="1" printArea="1" topLeftCell="A37">
      <selection activeCell="A66" sqref="A66"/>
      <pageMargins left="0.6" right="0.32" top="0.75" bottom="0.75" header="0.3" footer="0.3"/>
      <pageSetup paperSize="5" orientation="portrait" r:id="rId1"/>
    </customSheetView>
    <customSheetView guid="{D5D9EAF4-7BA9-49E3-BE1A-B3C48A27549A}" showPageBreaks="1" printArea="1">
      <selection activeCell="H46" sqref="H46:H47"/>
      <pageMargins left="0.6" right="0.32" top="0.75" bottom="0.75" header="0.3" footer="0.3"/>
      <pageSetup paperSize="5" orientation="portrait" r:id="rId2"/>
    </customSheetView>
    <customSheetView guid="{E6060216-00C8-46FF-98E3-81B4F8C2F5D4}" topLeftCell="A55">
      <selection activeCell="A67" sqref="A67:D67"/>
      <pageMargins left="0.6" right="0.32" top="0.75" bottom="0.75" header="0.3" footer="0.3"/>
      <pageSetup paperSize="5" orientation="portrait" r:id="rId3"/>
    </customSheetView>
    <customSheetView guid="{DFD43025-E9E3-4843-AC2B-F650B990DBED}" topLeftCell="A49">
      <selection activeCell="A67" sqref="A67:D67"/>
      <pageMargins left="0.6" right="0.32" top="0.75" bottom="0.75" header="0.3" footer="0.3"/>
      <pageSetup paperSize="5" orientation="portrait" r:id="rId4"/>
    </customSheetView>
    <customSheetView guid="{7E99A118-CF9C-4DA4-93C3-66837DF09715}">
      <selection activeCell="H46" sqref="H46:H47"/>
      <pageMargins left="0.6" right="0.32" top="0.75" bottom="0.75" header="0.3" footer="0.3"/>
      <pageSetup paperSize="5" orientation="portrait" r:id="rId5"/>
    </customSheetView>
    <customSheetView guid="{F84C4122-9287-413C-B343-7D23815E91BD}" printArea="1" topLeftCell="A37">
      <selection activeCell="K10" sqref="K10"/>
      <pageMargins left="0.6" right="0.32" top="0.75" bottom="0.75" header="0.3" footer="0.3"/>
      <pageSetup paperSize="5" orientation="portrait" r:id="rId6"/>
    </customSheetView>
    <customSheetView guid="{7D0DA75E-CE30-4207-8E0D-B057D58B8072}" showPageBreaks="1" printArea="1">
      <pane xSplit="1" ySplit="5" topLeftCell="B36" activePane="bottomRight" state="frozen"/>
      <selection pane="bottomRight" activeCell="L34" sqref="L34"/>
      <pageMargins left="0.6" right="0.32" top="0.75" bottom="0.75" header="0.3" footer="0.3"/>
      <pageSetup paperSize="9" orientation="landscape" r:id="rId7"/>
    </customSheetView>
    <customSheetView guid="{CF5A155D-0946-463C-A625-7E288FCAB939}" scale="120" showPageBreaks="1" printArea="1">
      <pane xSplit="1" ySplit="5" topLeftCell="B58" activePane="bottomRight" state="frozen"/>
      <selection pane="bottomRight" activeCell="I1" sqref="I1:L1048576"/>
      <pageMargins left="0.6" right="0.32" top="0.75" bottom="0.75" header="0.3" footer="0.3"/>
      <pageSetup paperSize="9" orientation="landscape" r:id="rId8"/>
    </customSheetView>
    <customSheetView guid="{2D94A871-EE3A-476B-9EB3-7E292F91BDEE}" showPageBreaks="1" printArea="1">
      <pane xSplit="1" ySplit="5" topLeftCell="B36" activePane="bottomRight" state="frozen"/>
      <selection pane="bottomRight" activeCell="A3" sqref="A3:M3"/>
      <pageMargins left="0.6" right="0.32" top="0.75" bottom="0.75" header="0.3" footer="0.3"/>
      <pageSetup paperSize="9" orientation="landscape" r:id="rId9"/>
    </customSheetView>
    <customSheetView guid="{D62E2EE7-E87C-41F4-A243-332E64DD72AD}" scale="120" showPageBreaks="1" printArea="1">
      <pane xSplit="1" ySplit="5" topLeftCell="B6" activePane="bottomRight" state="frozen"/>
      <selection pane="bottomRight" activeCell="I1" sqref="I1:L1048576"/>
      <pageMargins left="0.6" right="0.32" top="0.75" bottom="0.75" header="0.3" footer="0.3"/>
      <pageSetup paperSize="9" orientation="landscape" r:id="rId10"/>
    </customSheetView>
  </customSheetViews>
  <mergeCells count="4">
    <mergeCell ref="A1:G1"/>
    <mergeCell ref="A2:G2"/>
    <mergeCell ref="A3:G3"/>
    <mergeCell ref="A63:G63"/>
  </mergeCells>
  <pageMargins left="0.6" right="0.32" top="0.75" bottom="0.75" header="0.3" footer="0.3"/>
  <pageSetup paperSize="9" orientation="landscape" r:id="rId1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pane xSplit="1" ySplit="5" topLeftCell="B6" activePane="bottomRight" state="frozen"/>
      <selection pane="topRight" activeCell="B1" sqref="B1"/>
      <selection pane="bottomLeft" activeCell="A6" sqref="A6"/>
      <selection pane="bottomRight" activeCell="D66" sqref="D66"/>
    </sheetView>
  </sheetViews>
  <sheetFormatPr defaultColWidth="9.140625" defaultRowHeight="12.75"/>
  <cols>
    <col min="1" max="1" width="12.5703125" style="27" customWidth="1"/>
    <col min="2" max="6" width="13.42578125" style="27" customWidth="1"/>
    <col min="7" max="7" width="13.42578125" style="35" customWidth="1"/>
    <col min="8" max="8" width="14" style="35" customWidth="1"/>
    <col min="9" max="9" width="13.42578125" style="27" customWidth="1"/>
    <col min="10" max="10" width="6" style="27" bestFit="1" customWidth="1"/>
    <col min="11" max="16384" width="9.140625" style="27"/>
  </cols>
  <sheetData>
    <row r="1" spans="1:9">
      <c r="A1" s="345" t="s">
        <v>45</v>
      </c>
      <c r="B1" s="345"/>
      <c r="C1" s="345"/>
      <c r="D1" s="345"/>
      <c r="E1" s="345"/>
      <c r="F1" s="345"/>
      <c r="G1" s="345"/>
      <c r="H1" s="345"/>
      <c r="I1" s="345"/>
    </row>
    <row r="2" spans="1:9">
      <c r="A2" s="345" t="s">
        <v>145</v>
      </c>
      <c r="B2" s="345"/>
      <c r="C2" s="345"/>
      <c r="D2" s="345"/>
      <c r="E2" s="345"/>
      <c r="F2" s="345"/>
      <c r="G2" s="345"/>
      <c r="H2" s="345"/>
      <c r="I2" s="345"/>
    </row>
    <row r="3" spans="1:9">
      <c r="A3" s="345" t="s">
        <v>266</v>
      </c>
      <c r="B3" s="345"/>
      <c r="C3" s="345"/>
      <c r="D3" s="345"/>
      <c r="E3" s="345"/>
      <c r="F3" s="345"/>
      <c r="G3" s="345"/>
      <c r="H3" s="345"/>
      <c r="I3" s="345"/>
    </row>
    <row r="5" spans="1:9" ht="34.5" customHeight="1">
      <c r="A5" s="132" t="s">
        <v>21</v>
      </c>
      <c r="B5" s="129" t="s">
        <v>36</v>
      </c>
      <c r="C5" s="129" t="s">
        <v>46</v>
      </c>
      <c r="D5" s="129" t="s">
        <v>37</v>
      </c>
      <c r="E5" s="129" t="s">
        <v>38</v>
      </c>
      <c r="F5" s="129" t="s">
        <v>47</v>
      </c>
      <c r="G5" s="157" t="s">
        <v>48</v>
      </c>
      <c r="H5" s="129" t="s">
        <v>137</v>
      </c>
      <c r="I5" s="129" t="s">
        <v>49</v>
      </c>
    </row>
    <row r="6" spans="1:9" ht="13.5" customHeight="1">
      <c r="A6" s="145">
        <v>1955</v>
      </c>
      <c r="B6" s="23">
        <v>112.8</v>
      </c>
      <c r="C6" s="23">
        <v>27.9</v>
      </c>
      <c r="D6" s="23">
        <v>26</v>
      </c>
      <c r="E6" s="23">
        <v>9.3000000000000007</v>
      </c>
      <c r="F6" s="23">
        <v>81.2</v>
      </c>
      <c r="G6" s="158">
        <v>75.7</v>
      </c>
      <c r="H6" s="23">
        <f>I6-(B6+C6+D6+E6+F6)</f>
        <v>37.5</v>
      </c>
      <c r="I6" s="53">
        <v>294.7</v>
      </c>
    </row>
    <row r="7" spans="1:9" ht="13.5" customHeight="1">
      <c r="A7" s="145">
        <v>1956</v>
      </c>
      <c r="B7" s="23">
        <v>104.6</v>
      </c>
      <c r="C7" s="23">
        <v>36.1</v>
      </c>
      <c r="D7" s="23">
        <v>26.9</v>
      </c>
      <c r="E7" s="23">
        <v>8.1</v>
      </c>
      <c r="F7" s="23">
        <v>83.5</v>
      </c>
      <c r="G7" s="158">
        <v>71.3</v>
      </c>
      <c r="H7" s="23">
        <f t="shared" ref="H7:H61" si="0">I7-(B7+C7+D7+E7+F7)</f>
        <v>42.300000000000011</v>
      </c>
      <c r="I7" s="53">
        <v>301.5</v>
      </c>
    </row>
    <row r="8" spans="1:9" ht="13.5" customHeight="1">
      <c r="A8" s="145">
        <v>1957</v>
      </c>
      <c r="B8" s="23">
        <v>129</v>
      </c>
      <c r="C8" s="23">
        <v>50.4</v>
      </c>
      <c r="D8" s="23">
        <v>24.9</v>
      </c>
      <c r="E8" s="23">
        <v>8.1999999999999993</v>
      </c>
      <c r="F8" s="23">
        <v>91.8</v>
      </c>
      <c r="G8" s="158">
        <v>77.099999999999994</v>
      </c>
      <c r="H8" s="23">
        <f t="shared" si="0"/>
        <v>51.5</v>
      </c>
      <c r="I8" s="53">
        <v>355.8</v>
      </c>
    </row>
    <row r="9" spans="1:9" ht="13.5" customHeight="1">
      <c r="A9" s="145">
        <v>1958</v>
      </c>
      <c r="B9" s="23">
        <v>134.9</v>
      </c>
      <c r="C9" s="23">
        <v>57.4</v>
      </c>
      <c r="D9" s="23">
        <v>25.2</v>
      </c>
      <c r="E9" s="23">
        <v>7.6</v>
      </c>
      <c r="F9" s="23">
        <v>95.3</v>
      </c>
      <c r="G9" s="158">
        <v>79.2</v>
      </c>
      <c r="H9" s="23">
        <f t="shared" si="0"/>
        <v>92.100000000000023</v>
      </c>
      <c r="I9" s="53">
        <v>412.5</v>
      </c>
    </row>
    <row r="10" spans="1:9" ht="13.5" customHeight="1">
      <c r="A10" s="145">
        <v>1959</v>
      </c>
      <c r="B10" s="23">
        <v>146.19999999999999</v>
      </c>
      <c r="C10" s="23">
        <v>58.5</v>
      </c>
      <c r="D10" s="23">
        <v>27.7</v>
      </c>
      <c r="E10" s="23">
        <v>11.7</v>
      </c>
      <c r="F10" s="23">
        <v>116.9</v>
      </c>
      <c r="G10" s="158">
        <v>93.1</v>
      </c>
      <c r="H10" s="23">
        <f t="shared" si="0"/>
        <v>87.600000000000023</v>
      </c>
      <c r="I10" s="53">
        <v>448.6</v>
      </c>
    </row>
    <row r="11" spans="1:9" ht="13.5" customHeight="1">
      <c r="A11" s="145">
        <v>1960</v>
      </c>
      <c r="B11" s="23">
        <v>150.19999999999999</v>
      </c>
      <c r="C11" s="23">
        <v>69.5</v>
      </c>
      <c r="D11" s="23">
        <v>28.1</v>
      </c>
      <c r="E11" s="23">
        <v>13.2</v>
      </c>
      <c r="F11" s="23">
        <v>128</v>
      </c>
      <c r="G11" s="158">
        <v>111.5</v>
      </c>
      <c r="H11" s="23">
        <f t="shared" si="0"/>
        <v>115.60000000000002</v>
      </c>
      <c r="I11" s="53">
        <v>504.6</v>
      </c>
    </row>
    <row r="12" spans="1:9" ht="13.5" customHeight="1">
      <c r="A12" s="145">
        <v>1961</v>
      </c>
      <c r="B12" s="23">
        <v>136.80000000000001</v>
      </c>
      <c r="C12" s="23">
        <v>66.2</v>
      </c>
      <c r="D12" s="23">
        <v>26.2</v>
      </c>
      <c r="E12" s="23">
        <v>13.2</v>
      </c>
      <c r="F12" s="23">
        <v>145.1</v>
      </c>
      <c r="G12" s="158">
        <v>122.5</v>
      </c>
      <c r="H12" s="23">
        <f t="shared" si="0"/>
        <v>197.10000000000002</v>
      </c>
      <c r="I12" s="53">
        <v>584.6</v>
      </c>
    </row>
    <row r="13" spans="1:9" ht="13.5" customHeight="1">
      <c r="A13" s="145">
        <v>1962</v>
      </c>
      <c r="B13" s="23">
        <v>135.9</v>
      </c>
      <c r="C13" s="23">
        <v>76.2</v>
      </c>
      <c r="D13" s="23">
        <v>30.1</v>
      </c>
      <c r="E13" s="23">
        <v>14.9</v>
      </c>
      <c r="F13" s="23">
        <v>135.80000000000001</v>
      </c>
      <c r="G13" s="158">
        <v>112.9</v>
      </c>
      <c r="H13" s="23">
        <f t="shared" si="0"/>
        <v>213.49999999999994</v>
      </c>
      <c r="I13" s="53">
        <v>606.4</v>
      </c>
    </row>
    <row r="14" spans="1:9" ht="13.5" customHeight="1">
      <c r="A14" s="145">
        <v>1963</v>
      </c>
      <c r="B14" s="23">
        <v>133.6</v>
      </c>
      <c r="C14" s="23">
        <v>103.2</v>
      </c>
      <c r="D14" s="23">
        <v>31</v>
      </c>
      <c r="E14" s="23">
        <v>11.8</v>
      </c>
      <c r="F14" s="23">
        <v>179.2</v>
      </c>
      <c r="G14" s="158">
        <v>122.5</v>
      </c>
      <c r="H14" s="23">
        <f t="shared" si="0"/>
        <v>188.40000000000003</v>
      </c>
      <c r="I14" s="53">
        <v>647.20000000000005</v>
      </c>
    </row>
    <row r="15" spans="1:9" ht="13.5" customHeight="1">
      <c r="A15" s="22">
        <v>1964</v>
      </c>
      <c r="B15" s="12">
        <v>130.30000000000001</v>
      </c>
      <c r="C15" s="12">
        <v>102.8</v>
      </c>
      <c r="D15" s="12">
        <v>34.299999999999997</v>
      </c>
      <c r="E15" s="12">
        <v>14.1</v>
      </c>
      <c r="F15" s="12">
        <v>234.5</v>
      </c>
      <c r="G15" s="14">
        <v>169.2</v>
      </c>
      <c r="H15" s="23">
        <f t="shared" si="0"/>
        <v>215.39999999999998</v>
      </c>
      <c r="I15" s="11">
        <v>731.4</v>
      </c>
    </row>
    <row r="16" spans="1:9" ht="13.5" customHeight="1">
      <c r="A16" s="22">
        <v>1965</v>
      </c>
      <c r="B16" s="12">
        <v>136.4</v>
      </c>
      <c r="C16" s="12">
        <v>138.30000000000001</v>
      </c>
      <c r="D16" s="12">
        <v>42.3</v>
      </c>
      <c r="E16" s="12">
        <v>15.5</v>
      </c>
      <c r="F16" s="12">
        <v>263.3</v>
      </c>
      <c r="G16" s="14">
        <v>208.6</v>
      </c>
      <c r="H16" s="23">
        <f t="shared" si="0"/>
        <v>221.99999999999989</v>
      </c>
      <c r="I16" s="11">
        <v>817.8</v>
      </c>
    </row>
    <row r="17" spans="1:9" ht="13.5" customHeight="1">
      <c r="A17" s="22">
        <v>1966</v>
      </c>
      <c r="B17" s="12">
        <v>126.7</v>
      </c>
      <c r="C17" s="12">
        <v>110.2</v>
      </c>
      <c r="D17" s="12">
        <v>43.3</v>
      </c>
      <c r="E17" s="12">
        <v>15.7</v>
      </c>
      <c r="F17" s="12">
        <v>277.2</v>
      </c>
      <c r="G17" s="14">
        <v>236.7</v>
      </c>
      <c r="H17" s="23">
        <f t="shared" si="0"/>
        <v>205.50000000000011</v>
      </c>
      <c r="I17" s="11">
        <v>778.6</v>
      </c>
    </row>
    <row r="18" spans="1:9" ht="13.5" customHeight="1">
      <c r="A18" s="22">
        <v>1967</v>
      </c>
      <c r="B18" s="12">
        <v>104.9</v>
      </c>
      <c r="C18" s="12">
        <v>118</v>
      </c>
      <c r="D18" s="12">
        <v>37.6</v>
      </c>
      <c r="E18" s="12">
        <v>16</v>
      </c>
      <c r="F18" s="12">
        <v>324.5</v>
      </c>
      <c r="G18" s="14">
        <v>283.7</v>
      </c>
      <c r="H18" s="23">
        <f t="shared" si="0"/>
        <v>124.29999999999995</v>
      </c>
      <c r="I18" s="11">
        <v>725.3</v>
      </c>
    </row>
    <row r="19" spans="1:9" ht="13.5" customHeight="1">
      <c r="A19" s="22">
        <v>1968</v>
      </c>
      <c r="B19" s="12">
        <v>126.3</v>
      </c>
      <c r="C19" s="12">
        <v>126.1</v>
      </c>
      <c r="D19" s="12">
        <v>35.1</v>
      </c>
      <c r="E19" s="12">
        <v>16</v>
      </c>
      <c r="F19" s="12">
        <v>393.6</v>
      </c>
      <c r="G19" s="14">
        <v>382.7</v>
      </c>
      <c r="H19" s="23">
        <f t="shared" si="0"/>
        <v>159.29999999999995</v>
      </c>
      <c r="I19" s="11">
        <v>856.4</v>
      </c>
    </row>
    <row r="20" spans="1:9" ht="13.5" customHeight="1">
      <c r="A20" s="22">
        <v>1969</v>
      </c>
      <c r="B20" s="12">
        <v>133.9</v>
      </c>
      <c r="C20" s="12">
        <v>141.69999999999999</v>
      </c>
      <c r="D20" s="12">
        <v>43.5</v>
      </c>
      <c r="E20" s="12">
        <v>22.1</v>
      </c>
      <c r="F20" s="12">
        <v>371.6</v>
      </c>
      <c r="G20" s="14">
        <v>347</v>
      </c>
      <c r="H20" s="23">
        <f t="shared" si="0"/>
        <v>255.69999999999993</v>
      </c>
      <c r="I20" s="11">
        <v>968.5</v>
      </c>
    </row>
    <row r="21" spans="1:9" ht="13.5" customHeight="1">
      <c r="A21" s="22">
        <v>1970</v>
      </c>
      <c r="B21" s="12">
        <v>144.19999999999999</v>
      </c>
      <c r="C21" s="12">
        <v>176.2</v>
      </c>
      <c r="D21" s="12">
        <v>45.6</v>
      </c>
      <c r="E21" s="12">
        <v>26.9</v>
      </c>
      <c r="F21" s="12">
        <v>290.2</v>
      </c>
      <c r="G21" s="14">
        <v>267.5</v>
      </c>
      <c r="H21" s="23">
        <f t="shared" si="0"/>
        <v>404.10000000000014</v>
      </c>
      <c r="I21" s="11">
        <v>1087.2</v>
      </c>
    </row>
    <row r="22" spans="1:9" ht="13.5" customHeight="1">
      <c r="A22" s="22">
        <v>1971</v>
      </c>
      <c r="B22" s="12">
        <v>133.9</v>
      </c>
      <c r="C22" s="12">
        <v>233.2</v>
      </c>
      <c r="D22" s="12">
        <v>43.6</v>
      </c>
      <c r="E22" s="12">
        <v>32.1</v>
      </c>
      <c r="F22" s="12">
        <v>150.6</v>
      </c>
      <c r="G22" s="14">
        <v>133.69999999999999</v>
      </c>
      <c r="H22" s="23">
        <f t="shared" si="0"/>
        <v>735.8</v>
      </c>
      <c r="I22" s="11">
        <v>1329.2</v>
      </c>
    </row>
    <row r="23" spans="1:9" ht="13.5" customHeight="1">
      <c r="A23" s="22">
        <v>1972</v>
      </c>
      <c r="B23" s="12">
        <v>144.19999999999999</v>
      </c>
      <c r="C23" s="12">
        <v>274.39999999999998</v>
      </c>
      <c r="D23" s="12">
        <v>53</v>
      </c>
      <c r="E23" s="12">
        <v>41.2</v>
      </c>
      <c r="F23" s="12">
        <v>136.1</v>
      </c>
      <c r="G23" s="14">
        <v>79.7</v>
      </c>
      <c r="H23" s="23">
        <f t="shared" si="0"/>
        <v>822.19999999999993</v>
      </c>
      <c r="I23" s="11">
        <v>1471.1</v>
      </c>
    </row>
    <row r="24" spans="1:9" ht="13.5" customHeight="1">
      <c r="A24" s="22">
        <v>1973</v>
      </c>
      <c r="B24" s="12">
        <v>175.5</v>
      </c>
      <c r="C24" s="12">
        <v>254.6</v>
      </c>
      <c r="D24" s="12">
        <v>65.3</v>
      </c>
      <c r="E24" s="12">
        <v>39.799999999999997</v>
      </c>
      <c r="F24" s="12">
        <v>219</v>
      </c>
      <c r="G24" s="14">
        <v>78.900000000000006</v>
      </c>
      <c r="H24" s="23">
        <f t="shared" si="0"/>
        <v>809.8</v>
      </c>
      <c r="I24" s="11">
        <v>1564</v>
      </c>
    </row>
    <row r="25" spans="1:9" ht="13.5" customHeight="1">
      <c r="A25" s="22">
        <v>1974</v>
      </c>
      <c r="B25" s="12">
        <v>188.3</v>
      </c>
      <c r="C25" s="12">
        <v>401.8</v>
      </c>
      <c r="D25" s="12">
        <v>82.2</v>
      </c>
      <c r="E25" s="12">
        <v>61.8</v>
      </c>
      <c r="F25" s="12">
        <v>380.5</v>
      </c>
      <c r="G25" s="14">
        <v>99.3</v>
      </c>
      <c r="H25" s="23">
        <f t="shared" si="0"/>
        <v>2663.2000000000003</v>
      </c>
      <c r="I25" s="11">
        <v>3777.8</v>
      </c>
    </row>
    <row r="26" spans="1:9" ht="13.5" customHeight="1">
      <c r="A26" s="22">
        <v>1975</v>
      </c>
      <c r="B26" s="12">
        <v>176</v>
      </c>
      <c r="C26" s="12">
        <v>702.2</v>
      </c>
      <c r="D26" s="12">
        <v>84.2</v>
      </c>
      <c r="E26" s="12">
        <v>91.1</v>
      </c>
      <c r="F26" s="12">
        <v>60</v>
      </c>
      <c r="G26" s="14">
        <v>28.6</v>
      </c>
      <c r="H26" s="23">
        <f t="shared" si="0"/>
        <v>2130.1999999999998</v>
      </c>
      <c r="I26" s="11">
        <v>3243.7</v>
      </c>
    </row>
    <row r="27" spans="1:9" ht="13.5" customHeight="1">
      <c r="A27" s="22">
        <v>1976</v>
      </c>
      <c r="B27" s="12">
        <v>206.6</v>
      </c>
      <c r="C27" s="12">
        <v>953.1</v>
      </c>
      <c r="D27" s="12">
        <v>124.9</v>
      </c>
      <c r="E27" s="12">
        <v>131.1</v>
      </c>
      <c r="F27" s="12">
        <v>161.19999999999999</v>
      </c>
      <c r="G27" s="14">
        <v>64.3</v>
      </c>
      <c r="H27" s="23">
        <f t="shared" si="0"/>
        <v>3331.9</v>
      </c>
      <c r="I27" s="11">
        <v>4908.8</v>
      </c>
    </row>
    <row r="28" spans="1:9" ht="13.5" customHeight="1">
      <c r="A28" s="22">
        <v>1977</v>
      </c>
      <c r="B28" s="12">
        <v>285.8</v>
      </c>
      <c r="C28" s="12">
        <v>920.6</v>
      </c>
      <c r="D28" s="12">
        <v>150.30000000000001</v>
      </c>
      <c r="E28" s="12">
        <v>139.5</v>
      </c>
      <c r="F28" s="12">
        <v>122.7</v>
      </c>
      <c r="G28" s="14">
        <v>42.1</v>
      </c>
      <c r="H28" s="23">
        <f t="shared" si="0"/>
        <v>2752.7999999999997</v>
      </c>
      <c r="I28" s="11">
        <v>4371.7</v>
      </c>
    </row>
    <row r="29" spans="1:9" ht="13.5" customHeight="1">
      <c r="A29" s="22">
        <v>1978</v>
      </c>
      <c r="B29" s="12">
        <v>365.8</v>
      </c>
      <c r="C29" s="12">
        <v>968.7</v>
      </c>
      <c r="D29" s="12">
        <v>179.1</v>
      </c>
      <c r="E29" s="12">
        <v>166.8</v>
      </c>
      <c r="F29" s="12">
        <v>142</v>
      </c>
      <c r="G29" s="14">
        <v>51.2</v>
      </c>
      <c r="H29" s="23">
        <f t="shared" si="0"/>
        <v>2898.6000000000004</v>
      </c>
      <c r="I29" s="11">
        <v>4721</v>
      </c>
    </row>
    <row r="30" spans="1:9" ht="13.5" customHeight="1">
      <c r="A30" s="22">
        <v>1979</v>
      </c>
      <c r="B30" s="12">
        <v>457.7</v>
      </c>
      <c r="C30" s="12">
        <v>1310</v>
      </c>
      <c r="D30" s="12">
        <v>333.6</v>
      </c>
      <c r="E30" s="12">
        <v>231.2</v>
      </c>
      <c r="F30" s="12">
        <v>137.69999999999999</v>
      </c>
      <c r="G30" s="14">
        <v>23.4</v>
      </c>
      <c r="H30" s="23">
        <f t="shared" si="0"/>
        <v>2596.9000000000005</v>
      </c>
      <c r="I30" s="11">
        <v>5067.1000000000004</v>
      </c>
    </row>
    <row r="31" spans="1:9" ht="13.5" customHeight="1">
      <c r="A31" s="22">
        <v>1980</v>
      </c>
      <c r="B31" s="12">
        <v>589.20000000000005</v>
      </c>
      <c r="C31" s="12">
        <v>2020.8</v>
      </c>
      <c r="D31" s="12">
        <v>300.2</v>
      </c>
      <c r="E31" s="12">
        <v>267.5</v>
      </c>
      <c r="F31" s="12">
        <v>293.60000000000002</v>
      </c>
      <c r="G31" s="14">
        <v>23.9</v>
      </c>
      <c r="H31" s="23">
        <f t="shared" si="0"/>
        <v>4193.6000000000004</v>
      </c>
      <c r="I31" s="11">
        <v>7664.9</v>
      </c>
    </row>
    <row r="32" spans="1:9" ht="13.5" customHeight="1">
      <c r="A32" s="22">
        <v>1981</v>
      </c>
      <c r="B32" s="12">
        <v>669.3</v>
      </c>
      <c r="C32" s="12">
        <v>1934.5</v>
      </c>
      <c r="D32" s="12">
        <v>281.8</v>
      </c>
      <c r="E32" s="12">
        <v>306.10000000000002</v>
      </c>
      <c r="F32" s="12">
        <v>230.2</v>
      </c>
      <c r="G32" s="14">
        <v>29.7</v>
      </c>
      <c r="H32" s="23">
        <f t="shared" si="0"/>
        <v>4039.9999999999995</v>
      </c>
      <c r="I32" s="11">
        <v>7461.9</v>
      </c>
    </row>
    <row r="33" spans="1:9" ht="13.5" customHeight="1">
      <c r="A33" s="22">
        <v>1982</v>
      </c>
      <c r="B33" s="12">
        <v>724.3</v>
      </c>
      <c r="C33" s="12">
        <v>3119.5</v>
      </c>
      <c r="D33" s="12">
        <v>328.4</v>
      </c>
      <c r="E33" s="12">
        <v>409.7</v>
      </c>
      <c r="F33" s="12">
        <v>456.6</v>
      </c>
      <c r="G33" s="14">
        <v>31.9</v>
      </c>
      <c r="H33" s="23">
        <f t="shared" si="0"/>
        <v>3839.8999999999996</v>
      </c>
      <c r="I33" s="11">
        <v>8878.4</v>
      </c>
    </row>
    <row r="34" spans="1:9" ht="13.5" customHeight="1">
      <c r="A34" s="22">
        <v>1983</v>
      </c>
      <c r="B34" s="12">
        <v>715.5</v>
      </c>
      <c r="C34" s="12">
        <v>2614.5</v>
      </c>
      <c r="D34" s="12">
        <v>399.5</v>
      </c>
      <c r="E34" s="12">
        <v>445.1</v>
      </c>
      <c r="F34" s="12">
        <v>436.1</v>
      </c>
      <c r="G34" s="14">
        <v>21.5</v>
      </c>
      <c r="H34" s="23">
        <f t="shared" si="0"/>
        <v>1580.0999999999995</v>
      </c>
      <c r="I34" s="11">
        <v>6190.8</v>
      </c>
    </row>
    <row r="35" spans="1:9" ht="13.5" customHeight="1">
      <c r="A35" s="22">
        <v>1984</v>
      </c>
      <c r="B35" s="12">
        <v>451.9</v>
      </c>
      <c r="C35" s="12">
        <v>1746.1</v>
      </c>
      <c r="D35" s="12">
        <v>320.10000000000002</v>
      </c>
      <c r="E35" s="12">
        <v>337.5</v>
      </c>
      <c r="F35" s="12">
        <v>262.3</v>
      </c>
      <c r="G35" s="14">
        <v>22.1</v>
      </c>
      <c r="H35" s="23">
        <f t="shared" si="0"/>
        <v>1487.9999999999995</v>
      </c>
      <c r="I35" s="11">
        <v>4605.8999999999996</v>
      </c>
    </row>
    <row r="36" spans="1:9" ht="13.5" customHeight="1">
      <c r="A36" s="22">
        <v>1985</v>
      </c>
      <c r="B36" s="12">
        <v>358.4</v>
      </c>
      <c r="C36" s="12">
        <v>1460.5</v>
      </c>
      <c r="D36" s="12">
        <v>279.39999999999998</v>
      </c>
      <c r="E36" s="12">
        <v>238.2</v>
      </c>
      <c r="F36" s="12">
        <v>266.5</v>
      </c>
      <c r="G36" s="14">
        <v>37</v>
      </c>
      <c r="H36" s="23">
        <f t="shared" si="0"/>
        <v>1135.9000000000001</v>
      </c>
      <c r="I36" s="11">
        <v>3738.9</v>
      </c>
    </row>
    <row r="37" spans="1:9" ht="13.5" customHeight="1">
      <c r="A37" s="22">
        <v>1986</v>
      </c>
      <c r="B37" s="12">
        <v>474.1</v>
      </c>
      <c r="C37" s="12">
        <v>2065.1999999999998</v>
      </c>
      <c r="D37" s="12">
        <v>298.89999999999998</v>
      </c>
      <c r="E37" s="12">
        <v>216.2</v>
      </c>
      <c r="F37" s="12">
        <v>328.8</v>
      </c>
      <c r="G37" s="14">
        <v>119.7</v>
      </c>
      <c r="H37" s="23">
        <f t="shared" si="0"/>
        <v>1556.6999999999998</v>
      </c>
      <c r="I37" s="11">
        <v>4939.8999999999996</v>
      </c>
    </row>
    <row r="38" spans="1:9" ht="13.5" customHeight="1">
      <c r="A38" s="22">
        <v>1987</v>
      </c>
      <c r="B38" s="12">
        <v>405</v>
      </c>
      <c r="C38" s="12">
        <v>1799.7</v>
      </c>
      <c r="D38" s="12">
        <v>293</v>
      </c>
      <c r="E38" s="12">
        <v>198.1</v>
      </c>
      <c r="F38" s="12">
        <v>383</v>
      </c>
      <c r="G38" s="14">
        <v>60.9</v>
      </c>
      <c r="H38" s="23">
        <f t="shared" si="0"/>
        <v>1308.7000000000003</v>
      </c>
      <c r="I38" s="11">
        <v>4387.5</v>
      </c>
    </row>
    <row r="39" spans="1:9" ht="13.5" customHeight="1">
      <c r="A39" s="22">
        <v>1988</v>
      </c>
      <c r="B39" s="12">
        <v>426.3</v>
      </c>
      <c r="C39" s="12">
        <v>1602</v>
      </c>
      <c r="D39" s="12">
        <v>228.3</v>
      </c>
      <c r="E39" s="12">
        <v>263.39999999999998</v>
      </c>
      <c r="F39" s="12">
        <v>433.7</v>
      </c>
      <c r="G39" s="14">
        <v>113.1</v>
      </c>
      <c r="H39" s="23">
        <f t="shared" si="0"/>
        <v>1337.8000000000002</v>
      </c>
      <c r="I39" s="11">
        <v>4291.5</v>
      </c>
    </row>
    <row r="40" spans="1:9" ht="13.5" customHeight="1">
      <c r="A40" s="22">
        <v>1989</v>
      </c>
      <c r="B40" s="12">
        <v>395.7</v>
      </c>
      <c r="C40" s="12">
        <v>2565.9</v>
      </c>
      <c r="D40" s="12">
        <v>258</v>
      </c>
      <c r="E40" s="12">
        <v>324.39999999999998</v>
      </c>
      <c r="F40" s="12">
        <v>432.3</v>
      </c>
      <c r="G40" s="14">
        <v>154.4</v>
      </c>
      <c r="H40" s="23">
        <f t="shared" si="0"/>
        <v>1219.0999999999995</v>
      </c>
      <c r="I40" s="11">
        <v>5195.3999999999996</v>
      </c>
    </row>
    <row r="41" spans="1:9" ht="13.5" customHeight="1">
      <c r="A41" s="22">
        <v>1990</v>
      </c>
      <c r="B41" s="12">
        <v>400</v>
      </c>
      <c r="C41" s="12">
        <v>2130.4</v>
      </c>
      <c r="D41" s="12">
        <v>312.60000000000002</v>
      </c>
      <c r="E41" s="12">
        <v>337.2</v>
      </c>
      <c r="F41" s="12">
        <v>820.5</v>
      </c>
      <c r="G41" s="14">
        <v>400.3</v>
      </c>
      <c r="H41" s="23">
        <f t="shared" si="0"/>
        <v>1369.6999999999998</v>
      </c>
      <c r="I41" s="11">
        <v>5370.4</v>
      </c>
    </row>
    <row r="42" spans="1:9" ht="13.5" customHeight="1">
      <c r="A42" s="22">
        <v>1991</v>
      </c>
      <c r="B42" s="12">
        <v>522.29999999999995</v>
      </c>
      <c r="C42" s="12">
        <v>2753.6</v>
      </c>
      <c r="D42" s="12">
        <v>347.6</v>
      </c>
      <c r="E42" s="12">
        <v>346.6</v>
      </c>
      <c r="F42" s="12">
        <v>1406.3</v>
      </c>
      <c r="G42" s="14">
        <v>988.2</v>
      </c>
      <c r="H42" s="23">
        <f t="shared" si="0"/>
        <v>1720.8000000000002</v>
      </c>
      <c r="I42" s="11">
        <v>7097.2</v>
      </c>
    </row>
    <row r="43" spans="1:9" ht="13.5" customHeight="1">
      <c r="A43" s="22">
        <v>1992</v>
      </c>
      <c r="B43" s="12">
        <v>476.4</v>
      </c>
      <c r="C43" s="12">
        <v>2522.3000000000002</v>
      </c>
      <c r="D43" s="12">
        <v>313.5</v>
      </c>
      <c r="E43" s="12">
        <v>326.2</v>
      </c>
      <c r="F43" s="12">
        <v>944.2</v>
      </c>
      <c r="G43" s="14">
        <v>591.29999999999995</v>
      </c>
      <c r="H43" s="23">
        <f t="shared" si="0"/>
        <v>1498.5</v>
      </c>
      <c r="I43" s="11">
        <v>6081.1</v>
      </c>
    </row>
    <row r="44" spans="1:9" ht="13.5" customHeight="1">
      <c r="A44" s="22">
        <v>1993</v>
      </c>
      <c r="B44" s="12">
        <v>608.4</v>
      </c>
      <c r="C44" s="12">
        <v>2915.6</v>
      </c>
      <c r="D44" s="12">
        <v>370.4</v>
      </c>
      <c r="E44" s="12">
        <v>283.39999999999998</v>
      </c>
      <c r="F44" s="12">
        <v>1549.2</v>
      </c>
      <c r="G44" s="14">
        <v>1261.9000000000001</v>
      </c>
      <c r="H44" s="23">
        <f t="shared" si="0"/>
        <v>1694.3999999999996</v>
      </c>
      <c r="I44" s="11">
        <v>7421.4</v>
      </c>
    </row>
    <row r="45" spans="1:9" ht="13.5" customHeight="1">
      <c r="A45" s="22">
        <v>1994</v>
      </c>
      <c r="B45" s="12">
        <v>566.5</v>
      </c>
      <c r="C45" s="12">
        <v>3302.4</v>
      </c>
      <c r="D45" s="12">
        <v>398</v>
      </c>
      <c r="E45" s="12">
        <v>316</v>
      </c>
      <c r="F45" s="12">
        <v>687.9</v>
      </c>
      <c r="G45" s="14">
        <v>196.5</v>
      </c>
      <c r="H45" s="23">
        <f t="shared" si="0"/>
        <v>1444.7000000000007</v>
      </c>
      <c r="I45" s="11">
        <v>6715.5</v>
      </c>
    </row>
    <row r="46" spans="1:9" ht="13.5" customHeight="1">
      <c r="A46" s="22">
        <v>1995</v>
      </c>
      <c r="B46" s="12">
        <v>752.4</v>
      </c>
      <c r="C46" s="12">
        <v>5149</v>
      </c>
      <c r="D46" s="12">
        <v>520.1</v>
      </c>
      <c r="E46" s="12">
        <v>335</v>
      </c>
      <c r="F46" s="12">
        <v>867.5</v>
      </c>
      <c r="G46" s="14">
        <v>622</v>
      </c>
      <c r="H46" s="23">
        <f t="shared" si="0"/>
        <v>2567.1000000000004</v>
      </c>
      <c r="I46" s="11">
        <v>10191.1</v>
      </c>
    </row>
    <row r="47" spans="1:9" ht="13.5" customHeight="1">
      <c r="A47" s="22">
        <v>1996</v>
      </c>
      <c r="B47" s="12">
        <v>773.4</v>
      </c>
      <c r="C47" s="12">
        <v>4892.3999999999996</v>
      </c>
      <c r="D47" s="12">
        <v>467.8</v>
      </c>
      <c r="E47" s="12">
        <v>509.9</v>
      </c>
      <c r="F47" s="12">
        <v>3130</v>
      </c>
      <c r="G47" s="14">
        <v>1568.2</v>
      </c>
      <c r="H47" s="23">
        <f t="shared" si="0"/>
        <v>3093.2999999999993</v>
      </c>
      <c r="I47" s="11">
        <v>12866.8</v>
      </c>
    </row>
    <row r="48" spans="1:9" ht="13.5" customHeight="1">
      <c r="A48" s="22">
        <v>1997</v>
      </c>
      <c r="B48" s="12">
        <v>928.3</v>
      </c>
      <c r="C48" s="12">
        <v>9777.5</v>
      </c>
      <c r="D48" s="12">
        <v>499.9</v>
      </c>
      <c r="E48" s="12">
        <v>602.20000000000005</v>
      </c>
      <c r="F48" s="12">
        <v>3005.2</v>
      </c>
      <c r="G48" s="14">
        <v>1624.2</v>
      </c>
      <c r="H48" s="23">
        <f t="shared" si="0"/>
        <v>4092.8000000000029</v>
      </c>
      <c r="I48" s="11">
        <v>18905.900000000001</v>
      </c>
    </row>
    <row r="49" spans="1:9" ht="13.5" customHeight="1">
      <c r="A49" s="22">
        <v>1998</v>
      </c>
      <c r="B49" s="12">
        <v>930.4</v>
      </c>
      <c r="C49" s="12">
        <v>8446.1</v>
      </c>
      <c r="D49" s="12">
        <v>660.2</v>
      </c>
      <c r="E49" s="12">
        <v>688.8</v>
      </c>
      <c r="F49" s="12">
        <v>3499</v>
      </c>
      <c r="G49" s="14">
        <v>1342.5</v>
      </c>
      <c r="H49" s="23">
        <f t="shared" si="0"/>
        <v>4742.2999999999993</v>
      </c>
      <c r="I49" s="11">
        <v>18966.8</v>
      </c>
    </row>
    <row r="50" spans="1:9" ht="13.5" customHeight="1">
      <c r="A50" s="22">
        <v>1999</v>
      </c>
      <c r="B50" s="12">
        <v>805.5</v>
      </c>
      <c r="C50" s="12">
        <v>6873.7</v>
      </c>
      <c r="D50" s="12">
        <v>845.1</v>
      </c>
      <c r="E50" s="12">
        <v>827.9</v>
      </c>
      <c r="F50" s="12">
        <v>3796.8</v>
      </c>
      <c r="G50" s="14">
        <v>2062.8000000000002</v>
      </c>
      <c r="H50" s="23">
        <f t="shared" si="0"/>
        <v>4114</v>
      </c>
      <c r="I50" s="11">
        <v>17263</v>
      </c>
    </row>
    <row r="51" spans="1:9" ht="13.5" customHeight="1">
      <c r="A51" s="22">
        <v>2000</v>
      </c>
      <c r="B51" s="12">
        <v>749.8</v>
      </c>
      <c r="C51" s="12">
        <v>7361.1</v>
      </c>
      <c r="D51" s="12">
        <v>546</v>
      </c>
      <c r="E51" s="12">
        <v>791.3</v>
      </c>
      <c r="F51" s="12">
        <v>6599.6</v>
      </c>
      <c r="G51" s="14">
        <v>3838.8</v>
      </c>
      <c r="H51" s="23">
        <f t="shared" si="0"/>
        <v>4794.1000000000004</v>
      </c>
      <c r="I51" s="11">
        <v>20841.900000000001</v>
      </c>
    </row>
    <row r="52" spans="1:9" ht="13.5" customHeight="1">
      <c r="A52" s="22">
        <v>2001</v>
      </c>
      <c r="B52" s="12">
        <v>990.4</v>
      </c>
      <c r="C52" s="12">
        <v>8158.1</v>
      </c>
      <c r="D52" s="12">
        <v>568.6</v>
      </c>
      <c r="E52" s="12">
        <v>751.1</v>
      </c>
      <c r="F52" s="12">
        <v>5270.3</v>
      </c>
      <c r="G52" s="14">
        <v>2716</v>
      </c>
      <c r="H52" s="23">
        <f t="shared" si="0"/>
        <v>6461.0999999999985</v>
      </c>
      <c r="I52" s="11">
        <v>22199.599999999999</v>
      </c>
    </row>
    <row r="53" spans="1:9" ht="13.5" customHeight="1">
      <c r="A53" s="22">
        <v>2002</v>
      </c>
      <c r="B53" s="12">
        <v>817.1</v>
      </c>
      <c r="C53" s="12">
        <v>7679.8</v>
      </c>
      <c r="D53" s="12">
        <v>647</v>
      </c>
      <c r="E53" s="12">
        <v>515.29999999999995</v>
      </c>
      <c r="F53" s="12">
        <v>4260.2</v>
      </c>
      <c r="G53" s="14">
        <v>2479.9</v>
      </c>
      <c r="H53" s="23">
        <f t="shared" si="0"/>
        <v>8953.6000000000022</v>
      </c>
      <c r="I53" s="11">
        <v>22873</v>
      </c>
    </row>
    <row r="54" spans="1:9" ht="13.5" customHeight="1">
      <c r="A54" s="22">
        <v>2003</v>
      </c>
      <c r="B54" s="12">
        <v>882.7</v>
      </c>
      <c r="C54" s="12">
        <v>7388.6</v>
      </c>
      <c r="D54" s="12">
        <v>731.9</v>
      </c>
      <c r="E54" s="12">
        <v>588.9</v>
      </c>
      <c r="F54" s="12">
        <v>5171.3</v>
      </c>
      <c r="G54" s="14">
        <v>1656.5</v>
      </c>
      <c r="H54" s="23">
        <f t="shared" si="0"/>
        <v>9738</v>
      </c>
      <c r="I54" s="11">
        <v>24501.4</v>
      </c>
    </row>
    <row r="55" spans="1:9" ht="13.5" customHeight="1">
      <c r="A55" s="22">
        <v>2004</v>
      </c>
      <c r="B55" s="12">
        <v>1631.6</v>
      </c>
      <c r="C55" s="12">
        <v>10375.4</v>
      </c>
      <c r="D55" s="12">
        <v>675.6</v>
      </c>
      <c r="E55" s="12">
        <v>633.6</v>
      </c>
      <c r="F55" s="12">
        <v>5294.4</v>
      </c>
      <c r="G55" s="14">
        <v>962.1</v>
      </c>
      <c r="H55" s="23">
        <f t="shared" si="0"/>
        <v>11989.7</v>
      </c>
      <c r="I55" s="11">
        <v>30600.3</v>
      </c>
    </row>
    <row r="56" spans="1:9" ht="13.5" customHeight="1">
      <c r="A56" s="22">
        <v>2005</v>
      </c>
      <c r="B56" s="12">
        <v>1418.5</v>
      </c>
      <c r="C56" s="12">
        <v>10307.200000000001</v>
      </c>
      <c r="D56" s="12">
        <v>771.1</v>
      </c>
      <c r="E56" s="12">
        <v>700.2</v>
      </c>
      <c r="F56" s="12">
        <v>10021.700000000001</v>
      </c>
      <c r="G56" s="14">
        <v>2164.6</v>
      </c>
      <c r="H56" s="23">
        <f t="shared" si="0"/>
        <v>12669.199999999997</v>
      </c>
      <c r="I56" s="11">
        <v>35887.9</v>
      </c>
    </row>
    <row r="57" spans="1:9" ht="13.5" customHeight="1">
      <c r="A57" s="22">
        <v>2006</v>
      </c>
      <c r="B57" s="12">
        <v>1069.4000000000001</v>
      </c>
      <c r="C57" s="12">
        <v>11134.6</v>
      </c>
      <c r="D57" s="12">
        <v>910.2</v>
      </c>
      <c r="E57" s="12">
        <v>611</v>
      </c>
      <c r="F57" s="12">
        <v>10787.7</v>
      </c>
      <c r="G57" s="14">
        <v>1754.4</v>
      </c>
      <c r="H57" s="23">
        <f t="shared" si="0"/>
        <v>16378.900000000001</v>
      </c>
      <c r="I57" s="11">
        <v>40891.800000000003</v>
      </c>
    </row>
    <row r="58" spans="1:9" ht="13.5" customHeight="1">
      <c r="A58" s="22">
        <v>2007</v>
      </c>
      <c r="B58" s="12">
        <v>1349.3</v>
      </c>
      <c r="C58" s="12">
        <v>12065.3</v>
      </c>
      <c r="D58" s="12">
        <v>1981.4</v>
      </c>
      <c r="E58" s="12">
        <v>762.3</v>
      </c>
      <c r="F58" s="12">
        <v>12397.4</v>
      </c>
      <c r="G58" s="14">
        <v>1887.4</v>
      </c>
      <c r="H58" s="23">
        <f t="shared" si="0"/>
        <v>19875.800000000003</v>
      </c>
      <c r="I58" s="11">
        <v>48431.5</v>
      </c>
    </row>
    <row r="59" spans="1:9" ht="13.5" customHeight="1">
      <c r="A59" s="22">
        <v>2008</v>
      </c>
      <c r="B59" s="12">
        <v>1368.6</v>
      </c>
      <c r="C59" s="12">
        <v>14299.7</v>
      </c>
      <c r="D59" s="12">
        <v>1636.2</v>
      </c>
      <c r="E59" s="12">
        <v>772</v>
      </c>
      <c r="F59" s="12">
        <v>15345.8</v>
      </c>
      <c r="G59" s="14">
        <v>1445.5</v>
      </c>
      <c r="H59" s="23">
        <f t="shared" si="0"/>
        <v>26491.799999999996</v>
      </c>
      <c r="I59" s="11">
        <v>59914.1</v>
      </c>
    </row>
    <row r="60" spans="1:9" ht="13.5" customHeight="1">
      <c r="A60" s="22">
        <v>2009</v>
      </c>
      <c r="B60" s="12">
        <v>1211</v>
      </c>
      <c r="C60" s="12">
        <v>13557.848341000001</v>
      </c>
      <c r="D60" s="12">
        <v>941.71309199999996</v>
      </c>
      <c r="E60" s="12">
        <v>700.1</v>
      </c>
      <c r="F60" s="12">
        <f>8766881659/1000000</f>
        <v>8766.8816590000006</v>
      </c>
      <c r="G60" s="14">
        <f>412530677/1000000</f>
        <v>412.53067700000003</v>
      </c>
      <c r="H60" s="23">
        <f t="shared" si="0"/>
        <v>18794.756908000003</v>
      </c>
      <c r="I60" s="11">
        <v>43972.3</v>
      </c>
    </row>
    <row r="61" spans="1:9" ht="13.5" customHeight="1">
      <c r="A61" s="22">
        <v>2010</v>
      </c>
      <c r="B61" s="12">
        <v>872.9</v>
      </c>
      <c r="C61" s="12">
        <v>11426.568469649999</v>
      </c>
      <c r="D61" s="12">
        <v>1172.9006010000001</v>
      </c>
      <c r="E61" s="12">
        <v>722.5</v>
      </c>
      <c r="F61" s="12">
        <f>8571318651/1000000</f>
        <v>8571.3186509999996</v>
      </c>
      <c r="G61" s="14">
        <f>78911352/1000000</f>
        <v>78.911351999999994</v>
      </c>
      <c r="H61" s="23">
        <f t="shared" si="0"/>
        <v>18516.912278349999</v>
      </c>
      <c r="I61" s="11">
        <v>41283.1</v>
      </c>
    </row>
    <row r="62" spans="1:9" ht="15.75" customHeight="1">
      <c r="A62" s="130" t="s">
        <v>269</v>
      </c>
      <c r="B62" s="130"/>
      <c r="C62" s="130"/>
      <c r="D62" s="130"/>
      <c r="E62" s="130"/>
      <c r="F62" s="130"/>
      <c r="G62" s="130"/>
      <c r="H62" s="130"/>
      <c r="I62" s="130"/>
    </row>
    <row r="63" spans="1:9">
      <c r="A63" s="159"/>
      <c r="B63" s="160"/>
      <c r="C63" s="160"/>
      <c r="D63" s="160"/>
    </row>
    <row r="65" spans="1:4">
      <c r="A65" s="159"/>
      <c r="B65" s="160"/>
      <c r="C65" s="160"/>
      <c r="D65" s="160"/>
    </row>
  </sheetData>
  <customSheetViews>
    <customSheetView guid="{A7CAF2C5-39F9-42DB-8D54-87F1C45428C1}" topLeftCell="A31">
      <selection activeCell="A65" sqref="A65"/>
      <pageMargins left="0.82" right="0.7" top="0.75" bottom="0.75" header="0.3" footer="0.3"/>
      <pageSetup paperSize="5" orientation="portrait" r:id="rId1"/>
    </customSheetView>
    <customSheetView guid="{D5D9EAF4-7BA9-49E3-BE1A-B3C48A27549A}" showPageBreaks="1">
      <selection activeCell="A67" sqref="A67:IV67"/>
      <pageMargins left="0.82" right="0.7" top="0.75" bottom="0.75" header="0.3" footer="0.3"/>
      <pageSetup paperSize="5" orientation="portrait" r:id="rId2"/>
    </customSheetView>
    <customSheetView guid="{E6060216-00C8-46FF-98E3-81B4F8C2F5D4}" topLeftCell="A37">
      <selection activeCell="F68" sqref="F68"/>
      <pageMargins left="0.82" right="0.7" top="0.75" bottom="0.75" header="0.3" footer="0.3"/>
      <pageSetup paperSize="5" orientation="portrait" r:id="rId3"/>
    </customSheetView>
    <customSheetView guid="{DFD43025-E9E3-4843-AC2B-F650B990DBED}" topLeftCell="A40">
      <selection activeCell="D69" sqref="D69"/>
      <pageMargins left="0.82" right="0.7" top="0.75" bottom="0.75" header="0.3" footer="0.3"/>
      <pageSetup paperSize="5" orientation="portrait" r:id="rId4"/>
    </customSheetView>
    <customSheetView guid="{7E99A118-CF9C-4DA4-93C3-66837DF09715}">
      <selection activeCell="M32" sqref="M32"/>
      <pageMargins left="0.82" right="0.7" top="0.75" bottom="0.75" header="0.3" footer="0.3"/>
      <pageSetup paperSize="5" orientation="portrait" r:id="rId5"/>
    </customSheetView>
    <customSheetView guid="{F84C4122-9287-413C-B343-7D23815E91BD}" topLeftCell="A40">
      <selection activeCell="I46" sqref="I46"/>
      <pageMargins left="0.82" right="0.7" top="0.75" bottom="0.75" header="0.3" footer="0.3"/>
      <pageSetup paperSize="5" orientation="portrait" r:id="rId6"/>
    </customSheetView>
    <customSheetView guid="{7D0DA75E-CE30-4207-8E0D-B057D58B8072}" scale="110" showPageBreaks="1" printArea="1">
      <pane xSplit="1" ySplit="5" topLeftCell="B6" activePane="bottomRight" state="frozen"/>
      <selection pane="bottomRight" activeCell="J65" sqref="J65"/>
      <pageMargins left="0.82" right="0.7" top="0.75" bottom="0.75" header="0.3" footer="0.3"/>
      <pageSetup paperSize="9" orientation="landscape" r:id="rId7"/>
    </customSheetView>
    <customSheetView guid="{CF5A155D-0946-463C-A625-7E288FCAB939}" scale="110" showPageBreaks="1" printArea="1">
      <pane xSplit="1" ySplit="5" topLeftCell="B36" activePane="bottomRight" state="frozen"/>
      <selection pane="bottomRight" activeCell="O70" sqref="O70:O75"/>
      <pageMargins left="0.82" right="0.7" top="0.75" bottom="0.75" header="0.3" footer="0.3"/>
      <pageSetup paperSize="9" orientation="landscape" r:id="rId8"/>
    </customSheetView>
    <customSheetView guid="{2D94A871-EE3A-476B-9EB3-7E292F91BDEE}" showPageBreaks="1" printArea="1">
      <pane xSplit="1" ySplit="5" topLeftCell="B42" activePane="bottomRight" state="frozen"/>
      <selection pane="bottomRight" activeCell="A3" sqref="A3:M3"/>
      <pageMargins left="0.82" right="0.7" top="0.75" bottom="0.75" header="0.3" footer="0.3"/>
      <pageSetup paperSize="9" orientation="landscape" r:id="rId9"/>
    </customSheetView>
    <customSheetView guid="{D62E2EE7-E87C-41F4-A243-332E64DD72AD}" scale="110" showPageBreaks="1" printArea="1">
      <pane xSplit="1" ySplit="5" topLeftCell="B42" activePane="bottomRight" state="frozen"/>
      <selection pane="bottomRight" activeCell="O70" sqref="O70:O75"/>
      <pageMargins left="0.82" right="0.7" top="0.75" bottom="0.75" header="0.3" footer="0.3"/>
      <pageSetup paperSize="9" orientation="landscape" r:id="rId10"/>
    </customSheetView>
  </customSheetViews>
  <mergeCells count="3">
    <mergeCell ref="A1:I1"/>
    <mergeCell ref="A2:I2"/>
    <mergeCell ref="A3:I3"/>
  </mergeCells>
  <pageMargins left="0.82" right="0.7" top="0.75" bottom="0.75" header="0.3" footer="0.3"/>
  <pageSetup paperSize="9" orientation="landscape" r:id="rId1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6"/>
  <sheetViews>
    <sheetView zoomScaleNormal="120" workbookViewId="0">
      <pane xSplit="1" ySplit="5" topLeftCell="B6" activePane="bottomRight" state="frozen"/>
      <selection pane="topRight" activeCell="B1" sqref="B1"/>
      <selection pane="bottomLeft" activeCell="A6" sqref="A6"/>
      <selection pane="bottomRight" activeCell="F25" sqref="F25"/>
    </sheetView>
  </sheetViews>
  <sheetFormatPr defaultColWidth="9.140625" defaultRowHeight="12.75"/>
  <cols>
    <col min="1" max="1" width="10.140625" style="32" customWidth="1"/>
    <col min="2" max="2" width="12.5703125" style="27" customWidth="1"/>
    <col min="3" max="3" width="8.5703125" style="27" customWidth="1"/>
    <col min="4" max="4" width="8.42578125" style="27" customWidth="1"/>
    <col min="5" max="5" width="7.42578125" style="27" customWidth="1"/>
    <col min="6" max="6" width="12.140625" style="27" customWidth="1"/>
    <col min="7" max="7" width="10.7109375" style="27" customWidth="1"/>
    <col min="8" max="8" width="10.42578125" style="35" customWidth="1"/>
    <col min="9" max="9" width="10.7109375" style="27" customWidth="1"/>
    <col min="10" max="10" width="10.7109375" style="35" customWidth="1"/>
    <col min="11" max="11" width="12.7109375" style="27" customWidth="1"/>
    <col min="12" max="12" width="11.7109375" style="27" customWidth="1"/>
    <col min="13" max="13" width="9.140625" style="27"/>
    <col min="14" max="14" width="9.85546875" style="27" customWidth="1"/>
    <col min="15" max="17" width="9.140625" style="27"/>
    <col min="18" max="18" width="9.5703125" style="27" customWidth="1"/>
    <col min="19" max="19" width="10.140625" style="27" customWidth="1"/>
    <col min="20" max="21" width="9.140625" style="27"/>
    <col min="22" max="22" width="20.42578125" style="27" customWidth="1"/>
    <col min="23" max="24" width="9.140625" style="27"/>
    <col min="25" max="25" width="9.140625" style="27" customWidth="1"/>
    <col min="26" max="16384" width="9.140625" style="27"/>
  </cols>
  <sheetData>
    <row r="1" spans="1:24">
      <c r="A1" s="345" t="s">
        <v>50</v>
      </c>
      <c r="B1" s="345"/>
      <c r="C1" s="345"/>
      <c r="D1" s="345"/>
      <c r="E1" s="345"/>
      <c r="F1" s="345"/>
      <c r="G1" s="345"/>
      <c r="H1" s="345"/>
      <c r="I1" s="345"/>
      <c r="J1" s="345"/>
      <c r="K1" s="345"/>
      <c r="L1" s="345"/>
      <c r="M1" s="345"/>
      <c r="N1" s="345"/>
      <c r="O1" s="345"/>
      <c r="P1" s="345"/>
      <c r="Q1" s="345"/>
      <c r="R1" s="345"/>
      <c r="S1" s="345"/>
      <c r="T1" s="345"/>
    </row>
    <row r="2" spans="1:24">
      <c r="A2" s="349" t="s">
        <v>144</v>
      </c>
      <c r="B2" s="349"/>
      <c r="C2" s="349"/>
      <c r="D2" s="349"/>
      <c r="E2" s="349"/>
      <c r="F2" s="349"/>
      <c r="G2" s="349"/>
      <c r="H2" s="349"/>
      <c r="I2" s="349"/>
      <c r="J2" s="349"/>
      <c r="K2" s="349"/>
      <c r="L2" s="349"/>
      <c r="M2" s="349"/>
      <c r="N2" s="349"/>
      <c r="O2" s="349"/>
      <c r="P2" s="349"/>
      <c r="Q2" s="349"/>
      <c r="R2" s="349"/>
      <c r="S2" s="349"/>
      <c r="T2" s="349"/>
    </row>
    <row r="3" spans="1:24">
      <c r="A3" s="345" t="s">
        <v>266</v>
      </c>
      <c r="B3" s="345"/>
      <c r="C3" s="345"/>
      <c r="D3" s="345"/>
      <c r="E3" s="345"/>
      <c r="F3" s="345"/>
      <c r="G3" s="345"/>
      <c r="H3" s="345"/>
      <c r="I3" s="345"/>
      <c r="J3" s="345"/>
      <c r="K3" s="345"/>
      <c r="L3" s="345"/>
      <c r="M3" s="345"/>
      <c r="N3" s="345"/>
      <c r="O3" s="345"/>
      <c r="P3" s="345"/>
      <c r="Q3" s="345"/>
      <c r="R3" s="345"/>
      <c r="S3" s="345"/>
      <c r="T3" s="345"/>
    </row>
    <row r="4" spans="1:24">
      <c r="E4" s="34"/>
      <c r="L4" s="34"/>
    </row>
    <row r="5" spans="1:24" ht="51">
      <c r="A5" s="161" t="s">
        <v>21</v>
      </c>
      <c r="B5" s="162" t="s">
        <v>51</v>
      </c>
      <c r="C5" s="129" t="s">
        <v>52</v>
      </c>
      <c r="D5" s="129" t="s">
        <v>53</v>
      </c>
      <c r="E5" s="129" t="s">
        <v>13</v>
      </c>
      <c r="F5" s="129" t="s">
        <v>54</v>
      </c>
      <c r="G5" s="129" t="s">
        <v>55</v>
      </c>
      <c r="H5" s="157" t="s">
        <v>56</v>
      </c>
      <c r="I5" s="129" t="s">
        <v>57</v>
      </c>
      <c r="J5" s="157" t="s">
        <v>56</v>
      </c>
      <c r="K5" s="129" t="s">
        <v>58</v>
      </c>
      <c r="L5" s="129" t="s">
        <v>59</v>
      </c>
      <c r="M5" s="129" t="s">
        <v>60</v>
      </c>
      <c r="N5" s="129" t="s">
        <v>61</v>
      </c>
      <c r="O5" s="129" t="s">
        <v>62</v>
      </c>
      <c r="P5" s="129" t="s">
        <v>63</v>
      </c>
      <c r="Q5" s="129" t="s">
        <v>64</v>
      </c>
      <c r="R5" s="129" t="s">
        <v>140</v>
      </c>
      <c r="S5" s="129" t="s">
        <v>146</v>
      </c>
      <c r="T5" s="162" t="s">
        <v>65</v>
      </c>
    </row>
    <row r="6" spans="1:24">
      <c r="A6" s="8">
        <v>1955</v>
      </c>
      <c r="B6" s="19">
        <v>-9.6999999999999993</v>
      </c>
      <c r="C6" s="163" t="s">
        <v>14</v>
      </c>
      <c r="D6" s="163" t="s">
        <v>14</v>
      </c>
      <c r="E6" s="163" t="s">
        <v>14</v>
      </c>
      <c r="F6" s="11">
        <v>-9.6999999999999993</v>
      </c>
      <c r="G6" s="11">
        <v>103.9</v>
      </c>
      <c r="H6" s="13">
        <v>39.700000000000003</v>
      </c>
      <c r="I6" s="11">
        <v>80.3</v>
      </c>
      <c r="J6" s="14">
        <v>3.8</v>
      </c>
      <c r="K6" s="163" t="s">
        <v>14</v>
      </c>
      <c r="L6" s="11">
        <v>-23.6</v>
      </c>
      <c r="M6" s="15">
        <v>-33.299999999999997</v>
      </c>
      <c r="N6" s="9" t="s">
        <v>14</v>
      </c>
      <c r="O6" s="9" t="s">
        <v>14</v>
      </c>
      <c r="P6" s="9" t="s">
        <v>14</v>
      </c>
      <c r="Q6" s="9" t="s">
        <v>14</v>
      </c>
      <c r="R6" s="9" t="s">
        <v>14</v>
      </c>
      <c r="S6" s="9" t="s">
        <v>14</v>
      </c>
      <c r="T6" s="164" t="s">
        <v>14</v>
      </c>
    </row>
    <row r="7" spans="1:24">
      <c r="A7" s="8">
        <v>1956</v>
      </c>
      <c r="B7" s="19">
        <v>28.7</v>
      </c>
      <c r="C7" s="10">
        <v>-43.6</v>
      </c>
      <c r="D7" s="11">
        <v>3.1</v>
      </c>
      <c r="E7" s="10">
        <v>-40.5</v>
      </c>
      <c r="F7" s="11">
        <v>-11.8</v>
      </c>
      <c r="G7" s="11">
        <v>111.2</v>
      </c>
      <c r="H7" s="13">
        <v>72.900000000000006</v>
      </c>
      <c r="I7" s="11">
        <v>95.3</v>
      </c>
      <c r="J7" s="14">
        <v>3.9</v>
      </c>
      <c r="K7" s="12">
        <v>-2.2999999999999998</v>
      </c>
      <c r="L7" s="11">
        <v>-18.2</v>
      </c>
      <c r="M7" s="15">
        <v>-30</v>
      </c>
      <c r="N7" s="15">
        <v>48.3</v>
      </c>
      <c r="O7" s="9" t="s">
        <v>14</v>
      </c>
      <c r="P7" s="9" t="s">
        <v>14</v>
      </c>
      <c r="Q7" s="9" t="s">
        <v>14</v>
      </c>
      <c r="R7" s="16">
        <v>48.3</v>
      </c>
      <c r="S7" s="16">
        <v>-14.1</v>
      </c>
      <c r="T7" s="28">
        <v>4.2</v>
      </c>
    </row>
    <row r="8" spans="1:24">
      <c r="A8" s="8">
        <v>1957</v>
      </c>
      <c r="B8" s="19">
        <v>36.799999999999997</v>
      </c>
      <c r="C8" s="10">
        <v>-66.599999999999994</v>
      </c>
      <c r="D8" s="11">
        <v>2.6</v>
      </c>
      <c r="E8" s="10">
        <v>-64</v>
      </c>
      <c r="F8" s="11">
        <v>-27.2</v>
      </c>
      <c r="G8" s="11">
        <v>161.6</v>
      </c>
      <c r="H8" s="13">
        <v>113.8</v>
      </c>
      <c r="I8" s="11">
        <v>131.6</v>
      </c>
      <c r="J8" s="14">
        <v>4.9000000000000004</v>
      </c>
      <c r="K8" s="12">
        <v>-2</v>
      </c>
      <c r="L8" s="11">
        <v>-32</v>
      </c>
      <c r="M8" s="15">
        <v>-59.2</v>
      </c>
      <c r="N8" s="15">
        <v>100.6</v>
      </c>
      <c r="O8" s="9" t="s">
        <v>14</v>
      </c>
      <c r="P8" s="9" t="s">
        <v>14</v>
      </c>
      <c r="Q8" s="9" t="s">
        <v>14</v>
      </c>
      <c r="R8" s="16">
        <v>100.6</v>
      </c>
      <c r="S8" s="16">
        <v>-3.4</v>
      </c>
      <c r="T8" s="28">
        <v>38</v>
      </c>
    </row>
    <row r="9" spans="1:24">
      <c r="A9" s="8">
        <v>1958</v>
      </c>
      <c r="B9" s="19">
        <v>12.9</v>
      </c>
      <c r="C9" s="10">
        <v>-59.3</v>
      </c>
      <c r="D9" s="11">
        <v>3.4</v>
      </c>
      <c r="E9" s="10">
        <v>-55.9</v>
      </c>
      <c r="F9" s="11">
        <v>-43</v>
      </c>
      <c r="G9" s="11">
        <v>137.69999999999999</v>
      </c>
      <c r="H9" s="13">
        <v>82.5</v>
      </c>
      <c r="I9" s="11">
        <v>132.1</v>
      </c>
      <c r="J9" s="14">
        <v>4.9000000000000004</v>
      </c>
      <c r="K9" s="12">
        <v>-4.2</v>
      </c>
      <c r="L9" s="11">
        <v>-9.8000000000000007</v>
      </c>
      <c r="M9" s="15">
        <v>-52.8</v>
      </c>
      <c r="N9" s="15">
        <v>69.599999999999994</v>
      </c>
      <c r="O9" s="9" t="s">
        <v>14</v>
      </c>
      <c r="P9" s="9" t="s">
        <v>14</v>
      </c>
      <c r="Q9" s="9" t="s">
        <v>14</v>
      </c>
      <c r="R9" s="16">
        <v>69.599999999999994</v>
      </c>
      <c r="S9" s="16">
        <v>-2.5</v>
      </c>
      <c r="T9" s="28">
        <v>14.3</v>
      </c>
    </row>
    <row r="10" spans="1:24">
      <c r="A10" s="8">
        <v>1959</v>
      </c>
      <c r="B10" s="19">
        <v>0.9</v>
      </c>
      <c r="C10" s="10">
        <v>-61.9</v>
      </c>
      <c r="D10" s="11">
        <v>4.3</v>
      </c>
      <c r="E10" s="10">
        <v>-57.6</v>
      </c>
      <c r="F10" s="11">
        <v>-56.7</v>
      </c>
      <c r="G10" s="11">
        <v>168.8</v>
      </c>
      <c r="H10" s="13">
        <v>107.9</v>
      </c>
      <c r="I10" s="11">
        <v>139.4</v>
      </c>
      <c r="J10" s="14">
        <v>5</v>
      </c>
      <c r="K10" s="12">
        <v>-3.6</v>
      </c>
      <c r="L10" s="11">
        <v>-33</v>
      </c>
      <c r="M10" s="15">
        <v>-89.7</v>
      </c>
      <c r="N10" s="15">
        <v>109.2</v>
      </c>
      <c r="O10" s="9" t="s">
        <v>14</v>
      </c>
      <c r="P10" s="9" t="s">
        <v>14</v>
      </c>
      <c r="Q10" s="9" t="s">
        <v>14</v>
      </c>
      <c r="R10" s="16">
        <v>109.2</v>
      </c>
      <c r="S10" s="16">
        <v>-16.2</v>
      </c>
      <c r="T10" s="28">
        <v>3.3</v>
      </c>
    </row>
    <row r="11" spans="1:24">
      <c r="A11" s="8">
        <v>1960</v>
      </c>
      <c r="B11" s="19">
        <v>-12.8</v>
      </c>
      <c r="C11" s="10">
        <v>-55.4</v>
      </c>
      <c r="D11" s="11">
        <v>1.6</v>
      </c>
      <c r="E11" s="10">
        <v>-53.8</v>
      </c>
      <c r="F11" s="11">
        <v>-66.599999999999994</v>
      </c>
      <c r="G11" s="11">
        <v>153.5</v>
      </c>
      <c r="H11" s="13">
        <v>100.6</v>
      </c>
      <c r="I11" s="11">
        <v>132.1</v>
      </c>
      <c r="J11" s="14">
        <v>6.4</v>
      </c>
      <c r="K11" s="12">
        <v>-1.6</v>
      </c>
      <c r="L11" s="11">
        <v>-19.8</v>
      </c>
      <c r="M11" s="15">
        <v>-86.4</v>
      </c>
      <c r="N11" s="15">
        <v>76</v>
      </c>
      <c r="O11" s="9">
        <v>-6.8</v>
      </c>
      <c r="P11" s="9" t="s">
        <v>14</v>
      </c>
      <c r="Q11" s="9" t="s">
        <v>14</v>
      </c>
      <c r="R11" s="16">
        <v>69.2</v>
      </c>
      <c r="S11" s="16">
        <v>-10.5</v>
      </c>
      <c r="T11" s="28">
        <v>-27.7</v>
      </c>
    </row>
    <row r="12" spans="1:24">
      <c r="A12" s="8">
        <v>1961</v>
      </c>
      <c r="B12" s="19">
        <v>-72.5</v>
      </c>
      <c r="C12" s="10">
        <v>-66</v>
      </c>
      <c r="D12" s="11">
        <v>-0.3</v>
      </c>
      <c r="E12" s="10">
        <v>-66.3</v>
      </c>
      <c r="F12" s="11">
        <v>-138.80000000000001</v>
      </c>
      <c r="G12" s="11">
        <v>186.9</v>
      </c>
      <c r="H12" s="13">
        <v>128.5</v>
      </c>
      <c r="I12" s="11">
        <v>151.30000000000001</v>
      </c>
      <c r="J12" s="14">
        <v>8.1</v>
      </c>
      <c r="K12" s="12">
        <v>-6.3</v>
      </c>
      <c r="L12" s="11">
        <v>-41.9</v>
      </c>
      <c r="M12" s="15">
        <v>-180.7</v>
      </c>
      <c r="N12" s="15">
        <v>60.5</v>
      </c>
      <c r="O12" s="9">
        <v>-6.1</v>
      </c>
      <c r="P12" s="9" t="s">
        <v>14</v>
      </c>
      <c r="Q12" s="9" t="s">
        <v>14</v>
      </c>
      <c r="R12" s="16">
        <v>54.4</v>
      </c>
      <c r="S12" s="16">
        <v>105.5</v>
      </c>
      <c r="T12" s="28">
        <v>-20.8</v>
      </c>
    </row>
    <row r="13" spans="1:24">
      <c r="A13" s="8">
        <v>1962</v>
      </c>
      <c r="B13" s="19">
        <v>-50.3</v>
      </c>
      <c r="C13" s="10">
        <v>-57.6</v>
      </c>
      <c r="D13" s="11">
        <v>-0.9</v>
      </c>
      <c r="E13" s="10">
        <v>-58.5</v>
      </c>
      <c r="F13" s="11">
        <v>-109.1</v>
      </c>
      <c r="G13" s="11">
        <v>191.5</v>
      </c>
      <c r="H13" s="13">
        <v>126.5</v>
      </c>
      <c r="I13" s="11">
        <v>144.6</v>
      </c>
      <c r="J13" s="14">
        <v>8</v>
      </c>
      <c r="K13" s="12">
        <v>-3.9</v>
      </c>
      <c r="L13" s="11">
        <v>-50.9</v>
      </c>
      <c r="M13" s="15">
        <v>-160</v>
      </c>
      <c r="N13" s="15">
        <v>73.400000000000006</v>
      </c>
      <c r="O13" s="16">
        <v>-6.1</v>
      </c>
      <c r="P13" s="17">
        <v>12</v>
      </c>
      <c r="Q13" s="17">
        <v>0</v>
      </c>
      <c r="R13" s="16">
        <v>79.3</v>
      </c>
      <c r="S13" s="16">
        <v>66.599999999999994</v>
      </c>
      <c r="T13" s="28">
        <v>-14.1</v>
      </c>
    </row>
    <row r="14" spans="1:24">
      <c r="A14" s="8">
        <v>1963</v>
      </c>
      <c r="B14" s="19">
        <v>-47.3</v>
      </c>
      <c r="C14" s="10">
        <v>-48.6</v>
      </c>
      <c r="D14" s="11">
        <v>0.1</v>
      </c>
      <c r="E14" s="10">
        <v>-48.5</v>
      </c>
      <c r="F14" s="11">
        <v>-96.2</v>
      </c>
      <c r="G14" s="11">
        <v>184.9</v>
      </c>
      <c r="H14" s="13">
        <v>127.1</v>
      </c>
      <c r="I14" s="11">
        <v>134.19999999999999</v>
      </c>
      <c r="J14" s="14">
        <v>11.3</v>
      </c>
      <c r="K14" s="12">
        <v>-2.7</v>
      </c>
      <c r="L14" s="11">
        <v>-53.4</v>
      </c>
      <c r="M14" s="15">
        <v>-149.6</v>
      </c>
      <c r="N14" s="15">
        <v>100.7</v>
      </c>
      <c r="O14" s="16">
        <v>-5.4</v>
      </c>
      <c r="P14" s="17">
        <v>42.1</v>
      </c>
      <c r="Q14" s="17">
        <v>0</v>
      </c>
      <c r="R14" s="16">
        <v>137.4</v>
      </c>
      <c r="S14" s="16">
        <v>52.6</v>
      </c>
      <c r="T14" s="28">
        <v>40.4</v>
      </c>
    </row>
    <row r="15" spans="1:24">
      <c r="A15" s="8">
        <v>1964</v>
      </c>
      <c r="B15" s="19">
        <v>-21.4</v>
      </c>
      <c r="C15" s="10">
        <v>-52.9</v>
      </c>
      <c r="D15" s="11">
        <v>-0.4</v>
      </c>
      <c r="E15" s="10">
        <v>-53.3</v>
      </c>
      <c r="F15" s="11">
        <v>-74.699999999999989</v>
      </c>
      <c r="G15" s="11">
        <v>190.1</v>
      </c>
      <c r="H15" s="13">
        <v>130.19999999999999</v>
      </c>
      <c r="I15" s="11">
        <v>142.6</v>
      </c>
      <c r="J15" s="14">
        <v>8.8000000000000007</v>
      </c>
      <c r="K15" s="12">
        <v>1.2</v>
      </c>
      <c r="L15" s="11">
        <v>-46.3</v>
      </c>
      <c r="M15" s="15">
        <v>-120.99999999999999</v>
      </c>
      <c r="N15" s="15">
        <v>57.7</v>
      </c>
      <c r="O15" s="16">
        <v>-5.4</v>
      </c>
      <c r="P15" s="16">
        <v>22.9</v>
      </c>
      <c r="Q15" s="17">
        <v>0</v>
      </c>
      <c r="R15" s="16">
        <v>75.2</v>
      </c>
      <c r="S15" s="16">
        <v>-7</v>
      </c>
      <c r="T15" s="28">
        <v>-52.8</v>
      </c>
      <c r="U15" s="165"/>
      <c r="V15" s="166"/>
      <c r="W15" s="165"/>
      <c r="X15" s="165"/>
    </row>
    <row r="16" spans="1:24">
      <c r="A16" s="8">
        <v>1965</v>
      </c>
      <c r="B16" s="19">
        <v>-102.4</v>
      </c>
      <c r="C16" s="10">
        <v>-43.1</v>
      </c>
      <c r="D16" s="11">
        <v>0.3</v>
      </c>
      <c r="E16" s="10">
        <v>-42.800000000000004</v>
      </c>
      <c r="F16" s="11">
        <v>-145.20000000000002</v>
      </c>
      <c r="G16" s="11">
        <v>172.5</v>
      </c>
      <c r="H16" s="13">
        <v>114.7</v>
      </c>
      <c r="I16" s="11">
        <v>139.69999999999999</v>
      </c>
      <c r="J16" s="14">
        <v>11.4</v>
      </c>
      <c r="K16" s="12">
        <v>21.3</v>
      </c>
      <c r="L16" s="11">
        <v>-11.500000000000011</v>
      </c>
      <c r="M16" s="15">
        <v>-156.70000000000002</v>
      </c>
      <c r="N16" s="15">
        <v>107.4</v>
      </c>
      <c r="O16" s="16">
        <v>-5.4</v>
      </c>
      <c r="P16" s="16">
        <v>17.299999999999997</v>
      </c>
      <c r="Q16" s="17">
        <v>0</v>
      </c>
      <c r="R16" s="16">
        <v>119.3</v>
      </c>
      <c r="S16" s="16">
        <v>6.5</v>
      </c>
      <c r="T16" s="28">
        <v>-30.90000000000002</v>
      </c>
      <c r="U16" s="165"/>
      <c r="V16" s="166"/>
      <c r="W16" s="165"/>
      <c r="X16" s="165"/>
    </row>
    <row r="17" spans="1:24">
      <c r="A17" s="8">
        <v>1966</v>
      </c>
      <c r="B17" s="19">
        <v>-28.1</v>
      </c>
      <c r="C17" s="10">
        <v>-43.4</v>
      </c>
      <c r="D17" s="11">
        <v>-0.2</v>
      </c>
      <c r="E17" s="10">
        <v>-43.6</v>
      </c>
      <c r="F17" s="11">
        <v>-71.7</v>
      </c>
      <c r="G17" s="11">
        <v>184.4</v>
      </c>
      <c r="H17" s="13">
        <v>112.2</v>
      </c>
      <c r="I17" s="11">
        <v>139.80000000000001</v>
      </c>
      <c r="J17" s="14">
        <v>4.9000000000000004</v>
      </c>
      <c r="K17" s="12">
        <v>8.1999999999999993</v>
      </c>
      <c r="L17" s="11">
        <v>-36.399999999999991</v>
      </c>
      <c r="M17" s="15">
        <v>-108.1</v>
      </c>
      <c r="N17" s="15">
        <v>42.6</v>
      </c>
      <c r="O17" s="17">
        <v>0</v>
      </c>
      <c r="P17" s="16">
        <v>10</v>
      </c>
      <c r="Q17" s="17">
        <v>0</v>
      </c>
      <c r="R17" s="16">
        <v>52.6</v>
      </c>
      <c r="S17" s="16">
        <v>39.5</v>
      </c>
      <c r="T17" s="28">
        <v>-15.999999999999993</v>
      </c>
      <c r="U17" s="165"/>
      <c r="V17" s="166"/>
      <c r="W17" s="165"/>
      <c r="X17" s="165"/>
    </row>
    <row r="18" spans="1:24">
      <c r="A18" s="8">
        <v>1967</v>
      </c>
      <c r="B18" s="19">
        <v>42.9</v>
      </c>
      <c r="C18" s="10">
        <v>-45.5</v>
      </c>
      <c r="D18" s="11">
        <v>-7.9</v>
      </c>
      <c r="E18" s="10">
        <v>-53.4</v>
      </c>
      <c r="F18" s="11">
        <v>-10.5</v>
      </c>
      <c r="G18" s="11">
        <v>207.6</v>
      </c>
      <c r="H18" s="13">
        <v>118.9</v>
      </c>
      <c r="I18" s="11">
        <v>155.4</v>
      </c>
      <c r="J18" s="14">
        <v>5.2</v>
      </c>
      <c r="K18" s="12">
        <v>-2</v>
      </c>
      <c r="L18" s="11">
        <v>-54.199999999999989</v>
      </c>
      <c r="M18" s="15">
        <v>-64.699999999999989</v>
      </c>
      <c r="N18" s="15">
        <v>42.7</v>
      </c>
      <c r="O18" s="17">
        <v>0</v>
      </c>
      <c r="P18" s="16">
        <v>2.6999999999999957</v>
      </c>
      <c r="Q18" s="17">
        <v>0</v>
      </c>
      <c r="R18" s="16">
        <v>45.4</v>
      </c>
      <c r="S18" s="16">
        <v>23.3</v>
      </c>
      <c r="T18" s="28">
        <v>4.0000000000000107</v>
      </c>
      <c r="U18" s="165"/>
      <c r="V18" s="166"/>
      <c r="W18" s="165"/>
      <c r="X18" s="165"/>
    </row>
    <row r="19" spans="1:24">
      <c r="A19" s="8">
        <v>1968</v>
      </c>
      <c r="B19" s="19">
        <v>14.7</v>
      </c>
      <c r="C19" s="10">
        <v>-55.2</v>
      </c>
      <c r="D19" s="11">
        <v>-1.2</v>
      </c>
      <c r="E19" s="10">
        <v>-56.400000000000006</v>
      </c>
      <c r="F19" s="11">
        <v>-41.7</v>
      </c>
      <c r="G19" s="11">
        <v>241.9</v>
      </c>
      <c r="H19" s="13">
        <v>136</v>
      </c>
      <c r="I19" s="11">
        <v>181.8</v>
      </c>
      <c r="J19" s="14">
        <v>9.3000000000000007</v>
      </c>
      <c r="K19" s="12">
        <v>-1.6</v>
      </c>
      <c r="L19" s="11">
        <v>-61.699999999999996</v>
      </c>
      <c r="M19" s="15">
        <v>-103.4</v>
      </c>
      <c r="N19" s="15">
        <v>50.9</v>
      </c>
      <c r="O19" s="17">
        <v>0</v>
      </c>
      <c r="P19" s="16">
        <v>11.800000000000004</v>
      </c>
      <c r="Q19" s="17">
        <v>0</v>
      </c>
      <c r="R19" s="16">
        <v>62.7</v>
      </c>
      <c r="S19" s="16">
        <v>86.2</v>
      </c>
      <c r="T19" s="28">
        <v>45.5</v>
      </c>
      <c r="U19" s="165"/>
      <c r="V19" s="166"/>
      <c r="W19" s="165"/>
      <c r="X19" s="165"/>
    </row>
    <row r="20" spans="1:24">
      <c r="A20" s="8">
        <v>1969</v>
      </c>
      <c r="B20" s="19">
        <v>29.4</v>
      </c>
      <c r="C20" s="10">
        <v>-49.3</v>
      </c>
      <c r="D20" s="11">
        <v>-1.2</v>
      </c>
      <c r="E20" s="10">
        <v>-50.5</v>
      </c>
      <c r="F20" s="11">
        <v>-21.1</v>
      </c>
      <c r="G20" s="11">
        <v>284.10000000000002</v>
      </c>
      <c r="H20" s="13">
        <v>149</v>
      </c>
      <c r="I20" s="11">
        <v>200.1</v>
      </c>
      <c r="J20" s="14">
        <v>12</v>
      </c>
      <c r="K20" s="12">
        <v>-2.1</v>
      </c>
      <c r="L20" s="11">
        <v>-86.100000000000023</v>
      </c>
      <c r="M20" s="15">
        <v>-107.20000000000002</v>
      </c>
      <c r="N20" s="15">
        <v>114.4</v>
      </c>
      <c r="O20" s="16">
        <v>12.9</v>
      </c>
      <c r="P20" s="16">
        <v>4.6999999999999886</v>
      </c>
      <c r="Q20" s="17">
        <v>0</v>
      </c>
      <c r="R20" s="16">
        <v>132</v>
      </c>
      <c r="S20" s="16">
        <v>-31.1</v>
      </c>
      <c r="T20" s="28">
        <v>-6.3000000000000185</v>
      </c>
      <c r="U20" s="165"/>
      <c r="V20" s="166"/>
      <c r="W20" s="165"/>
      <c r="X20" s="165"/>
    </row>
    <row r="21" spans="1:24">
      <c r="A21" s="8">
        <v>1970</v>
      </c>
      <c r="B21" s="19">
        <v>-29.9</v>
      </c>
      <c r="C21" s="10">
        <v>-70.599999999999994</v>
      </c>
      <c r="D21" s="11">
        <v>1.8</v>
      </c>
      <c r="E21" s="10">
        <v>-68.8</v>
      </c>
      <c r="F21" s="11">
        <v>-98.699999999999989</v>
      </c>
      <c r="G21" s="11">
        <v>273.7</v>
      </c>
      <c r="H21" s="13">
        <v>133.6</v>
      </c>
      <c r="I21" s="11">
        <v>260.3</v>
      </c>
      <c r="J21" s="14">
        <v>11.2</v>
      </c>
      <c r="K21" s="12">
        <v>-4.2</v>
      </c>
      <c r="L21" s="11">
        <v>-18</v>
      </c>
      <c r="M21" s="15">
        <v>-116.29999999999997</v>
      </c>
      <c r="N21" s="15">
        <v>166.4</v>
      </c>
      <c r="O21" s="16">
        <v>6.6</v>
      </c>
      <c r="P21" s="16">
        <v>-7.5</v>
      </c>
      <c r="Q21" s="16">
        <v>14.8</v>
      </c>
      <c r="R21" s="16">
        <v>180.3</v>
      </c>
      <c r="S21" s="16">
        <v>-84.6</v>
      </c>
      <c r="T21" s="28">
        <v>-20.599999999999952</v>
      </c>
      <c r="U21" s="165"/>
      <c r="V21" s="166"/>
      <c r="W21" s="165"/>
      <c r="X21" s="165"/>
    </row>
    <row r="22" spans="1:24">
      <c r="A22" s="8">
        <v>1971</v>
      </c>
      <c r="B22" s="19">
        <v>-188.9</v>
      </c>
      <c r="C22" s="10">
        <v>-81.7</v>
      </c>
      <c r="D22" s="11">
        <v>-0.5</v>
      </c>
      <c r="E22" s="10">
        <v>-82.2</v>
      </c>
      <c r="F22" s="11">
        <v>-271.10000000000002</v>
      </c>
      <c r="G22" s="11">
        <v>288.89999999999998</v>
      </c>
      <c r="H22" s="13">
        <v>133.9</v>
      </c>
      <c r="I22" s="11">
        <v>336.6</v>
      </c>
      <c r="J22" s="14">
        <v>10.8</v>
      </c>
      <c r="K22" s="12">
        <v>-9.3000000000000007</v>
      </c>
      <c r="L22" s="11">
        <v>38.400000000000048</v>
      </c>
      <c r="M22" s="15">
        <v>-232.7</v>
      </c>
      <c r="N22" s="15">
        <v>205.9</v>
      </c>
      <c r="O22" s="16">
        <v>16.8</v>
      </c>
      <c r="P22" s="16">
        <v>31.099999999999994</v>
      </c>
      <c r="Q22" s="16">
        <v>13.3</v>
      </c>
      <c r="R22" s="16">
        <v>267.10000000000002</v>
      </c>
      <c r="S22" s="16">
        <v>7.2</v>
      </c>
      <c r="T22" s="28">
        <v>41.600000000000037</v>
      </c>
      <c r="U22" s="165"/>
      <c r="V22" s="166"/>
      <c r="W22" s="165"/>
      <c r="X22" s="165"/>
    </row>
    <row r="23" spans="1:24">
      <c r="A23" s="8">
        <v>1972</v>
      </c>
      <c r="B23" s="19">
        <v>-237.6</v>
      </c>
      <c r="C23" s="10">
        <v>-81</v>
      </c>
      <c r="D23" s="11">
        <v>-0.8</v>
      </c>
      <c r="E23" s="10">
        <v>-81.8</v>
      </c>
      <c r="F23" s="11">
        <v>-319.39999999999998</v>
      </c>
      <c r="G23" s="11">
        <v>297.7</v>
      </c>
      <c r="H23" s="13">
        <v>143.80000000000001</v>
      </c>
      <c r="I23" s="11">
        <v>342.4</v>
      </c>
      <c r="J23" s="14">
        <v>11</v>
      </c>
      <c r="K23" s="12">
        <v>-8.5</v>
      </c>
      <c r="L23" s="11">
        <v>36.199999999999989</v>
      </c>
      <c r="M23" s="15">
        <v>-283.2</v>
      </c>
      <c r="N23" s="15">
        <v>166.6</v>
      </c>
      <c r="O23" s="16">
        <v>-1.7</v>
      </c>
      <c r="P23" s="16">
        <v>33.599999999999994</v>
      </c>
      <c r="Q23" s="16">
        <v>13.3</v>
      </c>
      <c r="R23" s="16">
        <v>211.8</v>
      </c>
      <c r="S23" s="16">
        <v>13.1</v>
      </c>
      <c r="T23" s="28">
        <v>-58.299999999999976</v>
      </c>
      <c r="U23" s="165"/>
      <c r="V23" s="166"/>
      <c r="W23" s="165"/>
      <c r="X23" s="165"/>
    </row>
    <row r="24" spans="1:24">
      <c r="A24" s="8">
        <v>1973</v>
      </c>
      <c r="B24" s="19">
        <v>-49.8</v>
      </c>
      <c r="C24" s="10">
        <v>-94.6</v>
      </c>
      <c r="D24" s="11">
        <v>1.6</v>
      </c>
      <c r="E24" s="10">
        <v>-93</v>
      </c>
      <c r="F24" s="11">
        <v>-142.80000000000001</v>
      </c>
      <c r="G24" s="11">
        <v>376.8</v>
      </c>
      <c r="H24" s="13">
        <v>180.5</v>
      </c>
      <c r="I24" s="11">
        <v>487.7</v>
      </c>
      <c r="J24" s="14">
        <v>9.9</v>
      </c>
      <c r="K24" s="12">
        <v>-18.8</v>
      </c>
      <c r="L24" s="11">
        <v>92.09999999999998</v>
      </c>
      <c r="M24" s="15">
        <v>-50.700000000000031</v>
      </c>
      <c r="N24" s="15">
        <v>128.4</v>
      </c>
      <c r="O24" s="16">
        <v>-66.3</v>
      </c>
      <c r="P24" s="16">
        <v>58.3</v>
      </c>
      <c r="Q24" s="17">
        <v>0</v>
      </c>
      <c r="R24" s="16">
        <v>120.4</v>
      </c>
      <c r="S24" s="16">
        <v>-97.8</v>
      </c>
      <c r="T24" s="28">
        <v>-28.100000000000023</v>
      </c>
      <c r="U24" s="165"/>
      <c r="V24" s="166"/>
      <c r="W24" s="165"/>
      <c r="X24" s="165"/>
    </row>
    <row r="25" spans="1:24">
      <c r="A25" s="8">
        <v>1974</v>
      </c>
      <c r="B25" s="19">
        <v>1059.3</v>
      </c>
      <c r="C25" s="10">
        <v>-237.5</v>
      </c>
      <c r="D25" s="11">
        <v>1.3</v>
      </c>
      <c r="E25" s="10">
        <v>-236.3</v>
      </c>
      <c r="F25" s="11">
        <v>823.2</v>
      </c>
      <c r="G25" s="11">
        <v>891.1</v>
      </c>
      <c r="H25" s="13">
        <v>615.79999999999995</v>
      </c>
      <c r="I25" s="11">
        <v>679.1</v>
      </c>
      <c r="J25" s="14">
        <v>39.9</v>
      </c>
      <c r="K25" s="12">
        <v>-35.200000000000003</v>
      </c>
      <c r="L25" s="11">
        <v>-247.2</v>
      </c>
      <c r="M25" s="15">
        <v>576</v>
      </c>
      <c r="N25" s="15">
        <v>246.7</v>
      </c>
      <c r="O25" s="16">
        <v>13.2</v>
      </c>
      <c r="P25" s="16">
        <v>-191.99999999999997</v>
      </c>
      <c r="Q25" s="17">
        <v>0</v>
      </c>
      <c r="R25" s="16">
        <v>67.900000000000006</v>
      </c>
      <c r="S25" s="16">
        <v>-41.3</v>
      </c>
      <c r="T25" s="28">
        <v>602.6</v>
      </c>
      <c r="U25" s="165"/>
      <c r="V25" s="166"/>
      <c r="W25" s="165"/>
      <c r="X25" s="165"/>
    </row>
    <row r="26" spans="1:24">
      <c r="A26" s="8">
        <v>1975</v>
      </c>
      <c r="B26" s="19">
        <v>715.6</v>
      </c>
      <c r="C26" s="10">
        <v>-184.8</v>
      </c>
      <c r="D26" s="11">
        <v>3.9</v>
      </c>
      <c r="E26" s="10">
        <v>-180.9</v>
      </c>
      <c r="F26" s="11">
        <v>534.70000000000005</v>
      </c>
      <c r="G26" s="11">
        <v>532.70000000000005</v>
      </c>
      <c r="H26" s="13">
        <v>263.8</v>
      </c>
      <c r="I26" s="11">
        <v>759.8</v>
      </c>
      <c r="J26" s="14">
        <v>93.9</v>
      </c>
      <c r="K26" s="12">
        <v>-45.9</v>
      </c>
      <c r="L26" s="11">
        <v>181.1999999999999</v>
      </c>
      <c r="M26" s="15">
        <v>715.9</v>
      </c>
      <c r="N26" s="15">
        <v>440.1</v>
      </c>
      <c r="O26" s="16">
        <v>-30.9</v>
      </c>
      <c r="P26" s="16">
        <v>-74.500000000000057</v>
      </c>
      <c r="Q26" s="17">
        <v>0</v>
      </c>
      <c r="R26" s="16">
        <v>334.7</v>
      </c>
      <c r="S26" s="16">
        <v>-94.3</v>
      </c>
      <c r="T26" s="28">
        <v>956.3</v>
      </c>
      <c r="U26" s="165"/>
      <c r="V26" s="166"/>
      <c r="W26" s="165"/>
      <c r="X26" s="165"/>
    </row>
    <row r="27" spans="1:24">
      <c r="A27" s="8">
        <v>1976</v>
      </c>
      <c r="B27" s="19">
        <v>705.5</v>
      </c>
      <c r="C27" s="10">
        <v>-241.1</v>
      </c>
      <c r="D27" s="11">
        <v>2.6</v>
      </c>
      <c r="E27" s="10">
        <v>-238.5</v>
      </c>
      <c r="F27" s="11">
        <v>467</v>
      </c>
      <c r="G27" s="11">
        <v>754.9</v>
      </c>
      <c r="H27" s="13">
        <v>392.5</v>
      </c>
      <c r="I27" s="11">
        <v>979.5</v>
      </c>
      <c r="J27" s="14">
        <v>146.80000000000001</v>
      </c>
      <c r="K27" s="12">
        <v>-73.099999999999994</v>
      </c>
      <c r="L27" s="11">
        <v>151.50000000000003</v>
      </c>
      <c r="M27" s="15">
        <v>618.5</v>
      </c>
      <c r="N27" s="15">
        <v>261.10000000000002</v>
      </c>
      <c r="O27" s="16">
        <v>-20.9</v>
      </c>
      <c r="P27" s="16">
        <v>-266.10000000000002</v>
      </c>
      <c r="Q27" s="17">
        <v>0</v>
      </c>
      <c r="R27" s="16">
        <v>-25.9</v>
      </c>
      <c r="S27" s="16">
        <v>-107.1</v>
      </c>
      <c r="T27" s="28">
        <v>485.5</v>
      </c>
      <c r="U27" s="165"/>
      <c r="V27" s="166"/>
      <c r="W27" s="165"/>
      <c r="X27" s="165"/>
    </row>
    <row r="28" spans="1:24">
      <c r="A28" s="8">
        <v>1977</v>
      </c>
      <c r="B28" s="19">
        <v>731.1</v>
      </c>
      <c r="C28" s="10">
        <v>-262.60000000000002</v>
      </c>
      <c r="D28" s="11">
        <v>5.4</v>
      </c>
      <c r="E28" s="10">
        <v>-257.20000000000005</v>
      </c>
      <c r="F28" s="11">
        <v>473.9</v>
      </c>
      <c r="G28" s="11">
        <v>1081.5</v>
      </c>
      <c r="H28" s="13">
        <v>625.29999999999995</v>
      </c>
      <c r="I28" s="11">
        <v>1096.8</v>
      </c>
      <c r="J28" s="14">
        <v>184.8</v>
      </c>
      <c r="K28" s="12">
        <v>-74.7</v>
      </c>
      <c r="L28" s="11">
        <v>-59.400000000000048</v>
      </c>
      <c r="M28" s="15">
        <v>414.49999999999994</v>
      </c>
      <c r="N28" s="15">
        <v>336.2</v>
      </c>
      <c r="O28" s="16">
        <v>8.1</v>
      </c>
      <c r="P28" s="16">
        <v>340.8</v>
      </c>
      <c r="Q28" s="17">
        <v>0</v>
      </c>
      <c r="R28" s="16">
        <v>685.1</v>
      </c>
      <c r="S28" s="16">
        <v>-39.9</v>
      </c>
      <c r="T28" s="28">
        <v>1059.6999999999998</v>
      </c>
      <c r="U28" s="165"/>
      <c r="V28" s="166"/>
      <c r="W28" s="165"/>
      <c r="X28" s="165"/>
    </row>
    <row r="29" spans="1:24">
      <c r="A29" s="8">
        <v>1978</v>
      </c>
      <c r="B29" s="19">
        <v>269.7</v>
      </c>
      <c r="C29" s="10">
        <v>-189.7</v>
      </c>
      <c r="D29" s="11">
        <v>3.1</v>
      </c>
      <c r="E29" s="10">
        <v>-186.6</v>
      </c>
      <c r="F29" s="11">
        <v>83.1</v>
      </c>
      <c r="G29" s="11">
        <v>1028.0999999999999</v>
      </c>
      <c r="H29" s="13">
        <v>463.9</v>
      </c>
      <c r="I29" s="11">
        <v>1133.2</v>
      </c>
      <c r="J29" s="14">
        <v>299.89999999999998</v>
      </c>
      <c r="K29" s="12">
        <v>-91.1</v>
      </c>
      <c r="L29" s="11">
        <v>14.000000000000142</v>
      </c>
      <c r="M29" s="15">
        <v>97.100000000000136</v>
      </c>
      <c r="N29" s="15">
        <v>304.7</v>
      </c>
      <c r="O29" s="16">
        <v>128.30000000000001</v>
      </c>
      <c r="P29" s="16">
        <v>266.70000000000005</v>
      </c>
      <c r="Q29" s="17">
        <v>0</v>
      </c>
      <c r="R29" s="16">
        <v>699.7</v>
      </c>
      <c r="S29" s="16">
        <v>-38.799999999999997</v>
      </c>
      <c r="T29" s="28">
        <v>758.00000000000023</v>
      </c>
      <c r="U29" s="165"/>
      <c r="V29" s="166"/>
      <c r="W29" s="165"/>
      <c r="X29" s="165"/>
    </row>
    <row r="30" spans="1:24">
      <c r="A30" s="8">
        <v>1979</v>
      </c>
      <c r="B30" s="19">
        <v>589.6</v>
      </c>
      <c r="C30" s="10">
        <v>-264.8</v>
      </c>
      <c r="D30" s="11">
        <v>34.700000000000003</v>
      </c>
      <c r="E30" s="10">
        <v>-230.10000000000002</v>
      </c>
      <c r="F30" s="11">
        <v>359.5</v>
      </c>
      <c r="G30" s="11">
        <v>1742.4</v>
      </c>
      <c r="H30" s="13">
        <v>971.6</v>
      </c>
      <c r="I30" s="11">
        <v>1405.4</v>
      </c>
      <c r="J30" s="14">
        <v>383.7</v>
      </c>
      <c r="K30" s="12">
        <v>-109.5</v>
      </c>
      <c r="L30" s="11">
        <v>-446.5</v>
      </c>
      <c r="M30" s="15">
        <v>-87</v>
      </c>
      <c r="N30" s="15">
        <v>416.5</v>
      </c>
      <c r="O30" s="16">
        <v>444.1</v>
      </c>
      <c r="P30" s="16">
        <v>134.5</v>
      </c>
      <c r="Q30" s="16">
        <v>26</v>
      </c>
      <c r="R30" s="16">
        <v>1021.1</v>
      </c>
      <c r="S30" s="16">
        <v>-55</v>
      </c>
      <c r="T30" s="28">
        <v>879.1</v>
      </c>
      <c r="U30" s="165"/>
      <c r="V30" s="166"/>
      <c r="W30" s="165"/>
      <c r="X30" s="165"/>
    </row>
    <row r="31" spans="1:24">
      <c r="A31" s="8">
        <v>1980</v>
      </c>
      <c r="B31" s="19">
        <v>1819.3</v>
      </c>
      <c r="C31" s="10">
        <v>-447.9</v>
      </c>
      <c r="D31" s="11">
        <v>4.8</v>
      </c>
      <c r="E31" s="10">
        <v>-443.09999999999997</v>
      </c>
      <c r="F31" s="11">
        <v>1376.2</v>
      </c>
      <c r="G31" s="11">
        <v>2124.6</v>
      </c>
      <c r="H31" s="13">
        <v>1064.9000000000001</v>
      </c>
      <c r="I31" s="11">
        <v>2009.4</v>
      </c>
      <c r="J31" s="14">
        <v>557.5</v>
      </c>
      <c r="K31" s="12">
        <v>-128.69999999999999</v>
      </c>
      <c r="L31" s="11">
        <v>-243.89999999999981</v>
      </c>
      <c r="M31" s="15">
        <v>1132.3000000000002</v>
      </c>
      <c r="N31" s="15">
        <v>344.2</v>
      </c>
      <c r="O31" s="16">
        <v>17.100000000000001</v>
      </c>
      <c r="P31" s="16">
        <v>6.8000000000000114</v>
      </c>
      <c r="Q31" s="16">
        <v>26</v>
      </c>
      <c r="R31" s="16">
        <v>394.1</v>
      </c>
      <c r="S31" s="16">
        <v>-53.9</v>
      </c>
      <c r="T31" s="28">
        <v>1472.4</v>
      </c>
      <c r="U31" s="165"/>
      <c r="V31" s="166"/>
      <c r="W31" s="165"/>
      <c r="X31" s="165"/>
    </row>
    <row r="32" spans="1:24">
      <c r="A32" s="8">
        <v>1981</v>
      </c>
      <c r="B32" s="19">
        <v>1604.8</v>
      </c>
      <c r="C32" s="10">
        <v>-272</v>
      </c>
      <c r="D32" s="11">
        <v>-1.9</v>
      </c>
      <c r="E32" s="10">
        <v>-273.89999999999998</v>
      </c>
      <c r="F32" s="11">
        <v>1330.9</v>
      </c>
      <c r="G32" s="11">
        <v>2295</v>
      </c>
      <c r="H32" s="13">
        <v>1050.5999999999999</v>
      </c>
      <c r="I32" s="11">
        <v>2111.6</v>
      </c>
      <c r="J32" s="14">
        <v>827.3</v>
      </c>
      <c r="K32" s="12">
        <v>-191.1</v>
      </c>
      <c r="L32" s="11">
        <v>-374.50000000000011</v>
      </c>
      <c r="M32" s="15">
        <v>956.4</v>
      </c>
      <c r="N32" s="15">
        <v>439.9</v>
      </c>
      <c r="O32" s="16">
        <v>254.2</v>
      </c>
      <c r="P32" s="16">
        <v>-193.39999999999986</v>
      </c>
      <c r="Q32" s="16">
        <v>26</v>
      </c>
      <c r="R32" s="16">
        <v>526.70000000000005</v>
      </c>
      <c r="S32" s="16">
        <v>-117.5</v>
      </c>
      <c r="T32" s="28">
        <v>1365.6</v>
      </c>
      <c r="U32" s="165"/>
      <c r="V32" s="166"/>
      <c r="W32" s="165"/>
      <c r="X32" s="165"/>
    </row>
    <row r="33" spans="1:24">
      <c r="A33" s="8">
        <v>1982</v>
      </c>
      <c r="B33" s="19">
        <v>-1121.9000000000001</v>
      </c>
      <c r="C33" s="10">
        <v>-212.9</v>
      </c>
      <c r="D33" s="11">
        <v>1.7</v>
      </c>
      <c r="E33" s="10">
        <v>-211.20000000000002</v>
      </c>
      <c r="F33" s="11">
        <v>-1333.1000000000001</v>
      </c>
      <c r="G33" s="11">
        <v>2160.1</v>
      </c>
      <c r="H33" s="13">
        <v>712.7</v>
      </c>
      <c r="I33" s="11">
        <v>2212.3000000000002</v>
      </c>
      <c r="J33" s="14">
        <v>856.8</v>
      </c>
      <c r="K33" s="12">
        <v>-334.8</v>
      </c>
      <c r="L33" s="11">
        <v>-282.59999999999974</v>
      </c>
      <c r="M33" s="15">
        <v>-1615.6999999999998</v>
      </c>
      <c r="N33" s="15">
        <v>506.4</v>
      </c>
      <c r="O33" s="16">
        <v>-162.5</v>
      </c>
      <c r="P33" s="16">
        <v>631.20000000000005</v>
      </c>
      <c r="Q33" s="17">
        <v>0</v>
      </c>
      <c r="R33" s="16">
        <v>975.1</v>
      </c>
      <c r="S33" s="16">
        <v>115.9</v>
      </c>
      <c r="T33" s="28">
        <v>-524.69999999999982</v>
      </c>
      <c r="U33" s="165"/>
      <c r="V33" s="166"/>
      <c r="W33" s="165"/>
      <c r="X33" s="165"/>
    </row>
    <row r="34" spans="1:24">
      <c r="A34" s="8">
        <v>1983</v>
      </c>
      <c r="B34" s="19">
        <v>-991.7</v>
      </c>
      <c r="C34" s="10">
        <v>-182.9</v>
      </c>
      <c r="D34" s="11">
        <v>3.5</v>
      </c>
      <c r="E34" s="10">
        <v>-179.4</v>
      </c>
      <c r="F34" s="11">
        <v>-1171.1000000000001</v>
      </c>
      <c r="G34" s="11">
        <v>2471.1</v>
      </c>
      <c r="H34" s="13">
        <v>848</v>
      </c>
      <c r="I34" s="11">
        <v>1453.2</v>
      </c>
      <c r="J34" s="14">
        <v>552.6</v>
      </c>
      <c r="K34" s="12">
        <v>-275.10000000000002</v>
      </c>
      <c r="L34" s="11">
        <v>-1292.9000000000001</v>
      </c>
      <c r="M34" s="15">
        <v>-2464</v>
      </c>
      <c r="N34" s="15">
        <v>195.6</v>
      </c>
      <c r="O34" s="16">
        <v>-53.2</v>
      </c>
      <c r="P34" s="16">
        <v>105.60000000000002</v>
      </c>
      <c r="Q34" s="17">
        <v>0</v>
      </c>
      <c r="R34" s="16">
        <v>248</v>
      </c>
      <c r="S34" s="16">
        <v>53.5</v>
      </c>
      <c r="T34" s="28">
        <v>-2162.5</v>
      </c>
      <c r="U34" s="165"/>
      <c r="V34" s="166"/>
      <c r="W34" s="165"/>
      <c r="X34" s="165"/>
    </row>
    <row r="35" spans="1:24">
      <c r="A35" s="8">
        <v>1984</v>
      </c>
      <c r="B35" s="19">
        <v>610.29999999999995</v>
      </c>
      <c r="C35" s="10">
        <v>-150.4</v>
      </c>
      <c r="D35" s="11">
        <v>2</v>
      </c>
      <c r="E35" s="10">
        <v>-148.4</v>
      </c>
      <c r="F35" s="11">
        <v>461.9</v>
      </c>
      <c r="G35" s="11">
        <v>2794.2</v>
      </c>
      <c r="H35" s="13">
        <v>1068.7</v>
      </c>
      <c r="I35" s="11">
        <v>1265.5999999999999</v>
      </c>
      <c r="J35" s="14">
        <v>339.6</v>
      </c>
      <c r="K35" s="12">
        <v>-270.2</v>
      </c>
      <c r="L35" s="11">
        <v>-1798.8</v>
      </c>
      <c r="M35" s="15">
        <v>-1336.9</v>
      </c>
      <c r="N35" s="15">
        <v>271.7</v>
      </c>
      <c r="O35" s="16">
        <v>-411.8</v>
      </c>
      <c r="P35" s="16">
        <v>79.500000000000028</v>
      </c>
      <c r="Q35" s="17">
        <v>0</v>
      </c>
      <c r="R35" s="16">
        <v>-60.6</v>
      </c>
      <c r="S35" s="16">
        <v>-351.5</v>
      </c>
      <c r="T35" s="28">
        <v>-1749</v>
      </c>
      <c r="U35" s="165"/>
      <c r="V35" s="166"/>
      <c r="W35" s="165"/>
      <c r="X35" s="165"/>
    </row>
    <row r="36" spans="1:24">
      <c r="A36" s="8">
        <v>1985</v>
      </c>
      <c r="B36" s="167">
        <v>1508.1000000000004</v>
      </c>
      <c r="C36" s="109">
        <v>-75.900000000000006</v>
      </c>
      <c r="D36" s="50">
        <v>-2.3000000000000007</v>
      </c>
      <c r="E36" s="109">
        <v>-78.2</v>
      </c>
      <c r="F36" s="50">
        <v>1429.9000000000003</v>
      </c>
      <c r="G36" s="50">
        <v>2744.6</v>
      </c>
      <c r="H36" s="168">
        <v>1298</v>
      </c>
      <c r="I36" s="50">
        <v>1202.7</v>
      </c>
      <c r="J36" s="169">
        <v>479.7</v>
      </c>
      <c r="K36" s="29">
        <v>-151.4</v>
      </c>
      <c r="L36" s="50">
        <v>-1693.3</v>
      </c>
      <c r="M36" s="139">
        <v>-263.39999999999964</v>
      </c>
      <c r="N36" s="139">
        <v>121.7</v>
      </c>
      <c r="O36" s="138">
        <v>-273.2</v>
      </c>
      <c r="P36" s="138">
        <v>479.2</v>
      </c>
      <c r="Q36" s="18">
        <v>0</v>
      </c>
      <c r="R36" s="138">
        <v>327.7</v>
      </c>
      <c r="S36" s="138">
        <v>-325.89999999999998</v>
      </c>
      <c r="T36" s="170">
        <v>-261.59999999999962</v>
      </c>
      <c r="U36" s="165"/>
      <c r="V36" s="166"/>
      <c r="W36" s="165"/>
      <c r="X36" s="165"/>
    </row>
    <row r="37" spans="1:24" ht="19.5" customHeight="1">
      <c r="A37" s="357" t="s">
        <v>269</v>
      </c>
      <c r="B37" s="357"/>
      <c r="C37" s="357"/>
      <c r="D37" s="357"/>
      <c r="E37" s="357"/>
      <c r="F37" s="357"/>
      <c r="G37" s="357"/>
      <c r="H37" s="357"/>
      <c r="I37" s="357"/>
      <c r="J37" s="357"/>
      <c r="K37" s="357"/>
      <c r="L37" s="357"/>
      <c r="M37" s="357"/>
      <c r="N37" s="357"/>
      <c r="O37" s="357"/>
      <c r="P37" s="357"/>
      <c r="Q37" s="357"/>
      <c r="V37" s="34"/>
    </row>
    <row r="38" spans="1:24">
      <c r="B38" s="58"/>
      <c r="C38" s="74"/>
      <c r="D38" s="74"/>
      <c r="E38" s="74"/>
      <c r="F38" s="74"/>
      <c r="G38" s="74"/>
      <c r="H38" s="171"/>
      <c r="I38" s="74"/>
      <c r="J38" s="171"/>
      <c r="K38" s="74"/>
      <c r="Q38" s="6"/>
    </row>
    <row r="65" spans="1:11">
      <c r="A65" s="8"/>
      <c r="B65" s="74"/>
      <c r="C65" s="74"/>
      <c r="D65" s="74"/>
      <c r="E65" s="74"/>
      <c r="F65" s="74"/>
      <c r="G65" s="74"/>
      <c r="H65" s="171"/>
      <c r="I65" s="74"/>
      <c r="J65" s="171"/>
      <c r="K65" s="74"/>
    </row>
    <row r="66" spans="1:11">
      <c r="A66" s="8"/>
      <c r="B66" s="74"/>
      <c r="C66" s="74"/>
      <c r="D66" s="74"/>
      <c r="E66" s="74"/>
      <c r="F66" s="74"/>
      <c r="G66" s="74"/>
      <c r="H66" s="171"/>
      <c r="I66" s="74"/>
      <c r="J66" s="171"/>
      <c r="K66" s="74"/>
    </row>
  </sheetData>
  <customSheetViews>
    <customSheetView guid="{A7CAF2C5-39F9-42DB-8D54-87F1C45428C1}" showPageBreaks="1" printArea="1" topLeftCell="A6">
      <pane xSplit="1" topLeftCell="B1" activePane="topRight" state="frozen"/>
      <selection pane="topRight" activeCell="V24" sqref="V24"/>
      <pageMargins left="0.28000000000000003" right="0.17" top="0.75" bottom="0.75" header="0.3" footer="0.3"/>
      <pageSetup paperSize="5" scale="85" orientation="landscape" r:id="rId1"/>
    </customSheetView>
    <customSheetView guid="{D5D9EAF4-7BA9-49E3-BE1A-B3C48A27549A}" showPageBreaks="1" printArea="1">
      <pane xSplit="1" topLeftCell="B1" activePane="topRight" state="frozen"/>
      <selection pane="topRight" activeCell="V23" sqref="V23:X25"/>
      <pageMargins left="0.28000000000000003" right="0.17" top="0.75" bottom="0.75" header="0.3" footer="0.3"/>
      <pageSetup paperSize="5" scale="85" orientation="landscape" r:id="rId2"/>
    </customSheetView>
    <customSheetView guid="{E6060216-00C8-46FF-98E3-81B4F8C2F5D4}" topLeftCell="A19">
      <pane xSplit="1" topLeftCell="I1" activePane="topRight" state="frozen"/>
      <selection pane="topRight" activeCell="P28" sqref="P28"/>
      <pageMargins left="0.28000000000000003" right="0.17" top="0.75" bottom="0.75" header="0.3" footer="0.3"/>
      <pageSetup paperSize="5" scale="85" orientation="landscape" r:id="rId3"/>
    </customSheetView>
    <customSheetView guid="{DFD43025-E9E3-4843-AC2B-F650B990DBED}" topLeftCell="A19">
      <pane xSplit="1" topLeftCell="I1" activePane="topRight" state="frozen"/>
      <selection pane="topRight" activeCell="P28" sqref="P28"/>
      <pageMargins left="0.28000000000000003" right="0.17" top="0.75" bottom="0.75" header="0.3" footer="0.3"/>
      <pageSetup paperSize="5" scale="85" orientation="landscape" r:id="rId4"/>
    </customSheetView>
    <customSheetView guid="{7E99A118-CF9C-4DA4-93C3-66837DF09715}">
      <pane xSplit="1" topLeftCell="I1" activePane="topRight" state="frozen"/>
      <selection pane="topRight" activeCell="V1" sqref="V1:V65536"/>
      <pageMargins left="0.28000000000000003" right="0.17" top="0.75" bottom="0.75" header="0.3" footer="0.3"/>
      <pageSetup paperSize="5" scale="85" orientation="landscape" r:id="rId5"/>
    </customSheetView>
    <customSheetView guid="{F84C4122-9287-413C-B343-7D23815E91BD}" topLeftCell="A19">
      <pane xSplit="1" topLeftCell="I1" activePane="topRight" state="frozen"/>
      <selection pane="topRight" activeCell="P28" sqref="P28"/>
      <pageMargins left="0.28000000000000003" right="0.17" top="0.75" bottom="0.75" header="0.3" footer="0.3"/>
      <pageSetup paperSize="5" scale="85" orientation="landscape" r:id="rId6"/>
    </customSheetView>
    <customSheetView guid="{7D0DA75E-CE30-4207-8E0D-B057D58B8072}" showPageBreaks="1" printArea="1">
      <pane xSplit="1" ySplit="5" topLeftCell="B21" activePane="bottomRight" state="frozen"/>
      <selection pane="bottomRight" activeCell="I9" sqref="I9"/>
      <pageMargins left="0.28000000000000003" right="0.17" top="0.75" bottom="0.75" header="0.3" footer="0.3"/>
      <pageSetup paperSize="9" scale="85" orientation="landscape" r:id="rId7"/>
    </customSheetView>
    <customSheetView guid="{CF5A155D-0946-463C-A625-7E288FCAB939}" showPageBreaks="1" printArea="1">
      <pane xSplit="1" ySplit="5" topLeftCell="B6" activePane="bottomRight" state="frozen"/>
      <selection pane="bottomRight" activeCell="E26" sqref="E26"/>
      <pageMargins left="0.28000000000000003" right="0.17" top="0.75" bottom="0.75" header="0.3" footer="0.3"/>
      <pageSetup paperSize="9" scale="85" orientation="landscape" r:id="rId8"/>
    </customSheetView>
    <customSheetView guid="{2D94A871-EE3A-476B-9EB3-7E292F91BDEE}" showPageBreaks="1" printArea="1">
      <pane xSplit="1" ySplit="5" topLeftCell="B6" activePane="bottomRight" state="frozen"/>
      <selection pane="bottomRight" activeCell="A3" sqref="A3:T3"/>
      <pageMargins left="0.28000000000000003" right="0.17" top="0.75" bottom="0.75" header="0.3" footer="0.3"/>
      <pageSetup paperSize="9" scale="85" orientation="landscape" r:id="rId9"/>
    </customSheetView>
    <customSheetView guid="{D62E2EE7-E87C-41F4-A243-332E64DD72AD}" showPageBreaks="1" printArea="1">
      <pane xSplit="1" ySplit="5" topLeftCell="B6" activePane="bottomRight" state="frozen"/>
      <selection pane="bottomRight" activeCell="E26" sqref="E26"/>
      <pageMargins left="0.28000000000000003" right="0.17" top="0.75" bottom="0.75" header="0.3" footer="0.3"/>
      <pageSetup paperSize="9" scale="85" orientation="landscape" r:id="rId10"/>
    </customSheetView>
  </customSheetViews>
  <mergeCells count="4">
    <mergeCell ref="A1:T1"/>
    <mergeCell ref="A2:T2"/>
    <mergeCell ref="A3:T3"/>
    <mergeCell ref="A37:Q37"/>
  </mergeCells>
  <pageMargins left="0.28000000000000003" right="0.17" top="0.75" bottom="0.75" header="0.3" footer="0.3"/>
  <pageSetup paperSize="9" scale="85" orientation="landscape" r:id="rId1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80"/>
  <sheetViews>
    <sheetView zoomScaleNormal="100" workbookViewId="0">
      <pane xSplit="1" ySplit="6" topLeftCell="B7" activePane="bottomRight" state="frozen"/>
      <selection pane="topRight" activeCell="B1" sqref="B1"/>
      <selection pane="bottomLeft" activeCell="A7" sqref="A7"/>
      <selection pane="bottomRight" activeCell="Y34" sqref="Y34"/>
    </sheetView>
  </sheetViews>
  <sheetFormatPr defaultColWidth="9.140625" defaultRowHeight="12.75"/>
  <cols>
    <col min="1" max="1" width="11" style="27" customWidth="1"/>
    <col min="2" max="2" width="13" style="27" customWidth="1"/>
    <col min="3" max="3" width="7.85546875" style="27" customWidth="1"/>
    <col min="4" max="4" width="7.42578125" style="27" customWidth="1"/>
    <col min="5" max="5" width="8.85546875" style="27" customWidth="1"/>
    <col min="6" max="6" width="9.5703125" style="27" customWidth="1"/>
    <col min="7" max="7" width="7.7109375" style="27" customWidth="1"/>
    <col min="8" max="8" width="14.5703125" style="27" customWidth="1"/>
    <col min="9" max="9" width="12.5703125" style="27" customWidth="1"/>
    <col min="10" max="10" width="8.42578125" style="27" customWidth="1"/>
    <col min="11" max="11" width="12.140625" style="27" customWidth="1"/>
    <col min="12" max="12" width="9.140625" style="27" customWidth="1"/>
    <col min="13" max="13" width="10.85546875" style="27" customWidth="1"/>
    <col min="14" max="14" width="13.42578125" style="27" customWidth="1"/>
    <col min="15" max="15" width="11.140625" style="27" customWidth="1"/>
    <col min="16" max="16" width="10" style="27" customWidth="1"/>
    <col min="17" max="17" width="11.42578125" style="27" customWidth="1"/>
    <col min="18" max="18" width="9.140625" style="27"/>
    <col min="19" max="19" width="10" style="27" bestFit="1" customWidth="1"/>
    <col min="20" max="20" width="9.7109375" style="27" customWidth="1"/>
    <col min="21" max="21" width="9.5703125" style="27" customWidth="1"/>
    <col min="22" max="22" width="11.140625" style="27" customWidth="1"/>
    <col min="23" max="23" width="10.5703125" style="27" customWidth="1"/>
    <col min="24" max="24" width="11.140625" style="27" customWidth="1"/>
    <col min="25" max="25" width="9.42578125" style="27" customWidth="1"/>
    <col min="26" max="26" width="9" style="27" customWidth="1"/>
    <col min="27" max="27" width="10.42578125" style="27" customWidth="1"/>
    <col min="28" max="28" width="13" style="27" customWidth="1"/>
    <col min="29" max="29" width="6.28515625" style="27" customWidth="1"/>
    <col min="30" max="30" width="9.85546875" style="27" customWidth="1"/>
    <col min="31" max="32" width="9" style="27" customWidth="1"/>
    <col min="33" max="33" width="9.42578125" style="27" customWidth="1"/>
    <col min="34" max="34" width="11.7109375" style="27" customWidth="1"/>
    <col min="35" max="35" width="24.7109375" style="27" customWidth="1"/>
    <col min="36" max="36" width="18.42578125" style="27" customWidth="1"/>
    <col min="37" max="16384" width="9.140625" style="27"/>
  </cols>
  <sheetData>
    <row r="1" spans="1:37">
      <c r="A1" s="345" t="s">
        <v>66</v>
      </c>
      <c r="B1" s="345"/>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row>
    <row r="2" spans="1:37">
      <c r="A2" s="345" t="s">
        <v>161</v>
      </c>
      <c r="B2" s="345"/>
      <c r="C2" s="345"/>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c r="AD2" s="345"/>
      <c r="AE2" s="345"/>
      <c r="AF2" s="345"/>
      <c r="AG2" s="345"/>
      <c r="AH2" s="345"/>
    </row>
    <row r="3" spans="1:37">
      <c r="A3" s="345" t="s">
        <v>267</v>
      </c>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5"/>
      <c r="AH3" s="345"/>
    </row>
    <row r="4" spans="1:37">
      <c r="A4" s="172"/>
      <c r="B4" s="58"/>
      <c r="C4" s="58"/>
      <c r="D4" s="58"/>
      <c r="E4" s="58"/>
      <c r="F4" s="58"/>
      <c r="G4" s="58"/>
      <c r="H4" s="58"/>
      <c r="I4" s="58"/>
      <c r="J4" s="58"/>
      <c r="K4" s="58"/>
      <c r="L4" s="58"/>
      <c r="M4" s="58"/>
      <c r="N4" s="58"/>
      <c r="O4" s="58"/>
      <c r="P4" s="58"/>
      <c r="Q4" s="58"/>
      <c r="R4" s="58"/>
      <c r="S4" s="58"/>
      <c r="T4" s="58"/>
      <c r="U4" s="58"/>
      <c r="V4" s="58"/>
      <c r="W4" s="58"/>
      <c r="X4" s="58"/>
    </row>
    <row r="5" spans="1:37" s="123" customFormat="1" ht="21" customHeight="1">
      <c r="A5" s="343" t="s">
        <v>21</v>
      </c>
      <c r="B5" s="361" t="s">
        <v>154</v>
      </c>
      <c r="C5" s="361"/>
      <c r="D5" s="362"/>
      <c r="E5" s="363" t="s">
        <v>67</v>
      </c>
      <c r="F5" s="361"/>
      <c r="G5" s="361"/>
      <c r="H5" s="361"/>
      <c r="I5" s="361"/>
      <c r="J5" s="361"/>
      <c r="K5" s="362"/>
      <c r="L5" s="361" t="s">
        <v>73</v>
      </c>
      <c r="M5" s="361"/>
      <c r="N5" s="362"/>
      <c r="O5" s="361" t="s">
        <v>74</v>
      </c>
      <c r="P5" s="361"/>
      <c r="Q5" s="361"/>
      <c r="R5" s="364" t="s">
        <v>75</v>
      </c>
      <c r="S5" s="352" t="s">
        <v>76</v>
      </c>
      <c r="T5" s="353"/>
      <c r="U5" s="353"/>
      <c r="V5" s="353"/>
      <c r="W5" s="353"/>
      <c r="X5" s="353"/>
      <c r="Y5" s="354"/>
      <c r="Z5" s="352" t="s">
        <v>77</v>
      </c>
      <c r="AA5" s="353"/>
      <c r="AB5" s="353"/>
      <c r="AC5" s="353"/>
      <c r="AD5" s="353"/>
      <c r="AE5" s="353"/>
      <c r="AF5" s="353"/>
      <c r="AG5" s="353"/>
      <c r="AH5" s="354"/>
      <c r="AI5" s="173"/>
      <c r="AJ5" s="173"/>
      <c r="AK5" s="174"/>
    </row>
    <row r="6" spans="1:37" s="123" customFormat="1" ht="44.25" customHeight="1">
      <c r="A6" s="344"/>
      <c r="B6" s="175" t="s">
        <v>68</v>
      </c>
      <c r="C6" s="175" t="s">
        <v>31</v>
      </c>
      <c r="D6" s="176" t="s">
        <v>32</v>
      </c>
      <c r="E6" s="177" t="s">
        <v>78</v>
      </c>
      <c r="F6" s="175" t="s">
        <v>79</v>
      </c>
      <c r="G6" s="175" t="s">
        <v>69</v>
      </c>
      <c r="H6" s="175" t="s">
        <v>80</v>
      </c>
      <c r="I6" s="175" t="s">
        <v>81</v>
      </c>
      <c r="J6" s="175" t="s">
        <v>82</v>
      </c>
      <c r="K6" s="176" t="s">
        <v>141</v>
      </c>
      <c r="L6" s="175" t="s">
        <v>83</v>
      </c>
      <c r="M6" s="175" t="s">
        <v>84</v>
      </c>
      <c r="N6" s="178" t="s">
        <v>85</v>
      </c>
      <c r="O6" s="175" t="s">
        <v>86</v>
      </c>
      <c r="P6" s="175" t="s">
        <v>87</v>
      </c>
      <c r="Q6" s="175" t="s">
        <v>88</v>
      </c>
      <c r="R6" s="365"/>
      <c r="S6" s="179" t="s">
        <v>89</v>
      </c>
      <c r="T6" s="180" t="s">
        <v>70</v>
      </c>
      <c r="U6" s="180" t="s">
        <v>71</v>
      </c>
      <c r="V6" s="180" t="s">
        <v>90</v>
      </c>
      <c r="W6" s="180" t="s">
        <v>61</v>
      </c>
      <c r="X6" s="180" t="s">
        <v>155</v>
      </c>
      <c r="Y6" s="162" t="s">
        <v>92</v>
      </c>
      <c r="Z6" s="180" t="s">
        <v>72</v>
      </c>
      <c r="AA6" s="180" t="s">
        <v>93</v>
      </c>
      <c r="AB6" s="180" t="s">
        <v>152</v>
      </c>
      <c r="AC6" s="180" t="s">
        <v>88</v>
      </c>
      <c r="AD6" s="180" t="s">
        <v>94</v>
      </c>
      <c r="AE6" s="180" t="s">
        <v>95</v>
      </c>
      <c r="AF6" s="180" t="s">
        <v>96</v>
      </c>
      <c r="AG6" s="180" t="s">
        <v>97</v>
      </c>
      <c r="AH6" s="181" t="s">
        <v>98</v>
      </c>
      <c r="AI6" s="174"/>
      <c r="AJ6" s="174"/>
      <c r="AK6" s="174"/>
    </row>
    <row r="7" spans="1:37" s="123" customFormat="1" ht="15" customHeight="1">
      <c r="A7" s="182">
        <v>1986</v>
      </c>
      <c r="B7" s="45">
        <f t="shared" ref="B7:B31" si="0">C7-D7</f>
        <v>-107.39999999999986</v>
      </c>
      <c r="C7" s="45">
        <v>1357.7</v>
      </c>
      <c r="D7" s="49">
        <v>1465.1</v>
      </c>
      <c r="E7" s="46">
        <f t="shared" ref="E7:E31" si="1">SUM(F7:K7)</f>
        <v>-247</v>
      </c>
      <c r="F7" s="43">
        <f>16.8+8.2</f>
        <v>25</v>
      </c>
      <c r="G7" s="42">
        <v>-81.900000000000006</v>
      </c>
      <c r="H7" s="36">
        <v>0</v>
      </c>
      <c r="I7" s="37">
        <v>0</v>
      </c>
      <c r="J7" s="43">
        <v>2.8</v>
      </c>
      <c r="K7" s="19">
        <v>-192.9</v>
      </c>
      <c r="L7" s="42">
        <f t="shared" ref="L7:L31" si="2">M7+N7</f>
        <v>-239.6</v>
      </c>
      <c r="M7" s="42">
        <v>-239.6</v>
      </c>
      <c r="N7" s="45">
        <v>0</v>
      </c>
      <c r="O7" s="183">
        <f t="shared" ref="O7:O13" si="3">P7+Q7</f>
        <v>-38.1</v>
      </c>
      <c r="P7" s="40">
        <v>-30.3</v>
      </c>
      <c r="Q7" s="184">
        <v>-7.8</v>
      </c>
      <c r="R7" s="42">
        <f t="shared" ref="R7:R31" si="4">B7+E7+L7+O7</f>
        <v>-632.09999999999991</v>
      </c>
      <c r="S7" s="185">
        <f t="shared" ref="S7:S31" si="5">Z7-R7</f>
        <v>-38.400000000000205</v>
      </c>
      <c r="T7" s="39">
        <v>-72.7</v>
      </c>
      <c r="U7" s="186">
        <v>14.5</v>
      </c>
      <c r="V7" s="40">
        <v>118.4</v>
      </c>
      <c r="W7" s="186">
        <v>19.899999999999999</v>
      </c>
      <c r="X7" s="40">
        <v>0</v>
      </c>
      <c r="Y7" s="187">
        <f t="shared" ref="Y7:Y12" si="6">S7-SUM(T7:X7)</f>
        <v>-118.5000000000002</v>
      </c>
      <c r="Z7" s="185">
        <f>-AA7</f>
        <v>-670.50000000000011</v>
      </c>
      <c r="AA7" s="39">
        <f t="shared" ref="AA7:AA12" si="7">AD7+AC7+AH7+AB7</f>
        <v>670.50000000000011</v>
      </c>
      <c r="AB7" s="38">
        <v>-34.5</v>
      </c>
      <c r="AC7" s="39">
        <v>1.2</v>
      </c>
      <c r="AD7" s="39">
        <f>AE7+AF7+AG7</f>
        <v>703.80000000000007</v>
      </c>
      <c r="AE7" s="39">
        <v>673.6</v>
      </c>
      <c r="AF7" s="40">
        <v>47.1</v>
      </c>
      <c r="AG7" s="40">
        <v>-16.899999999999999</v>
      </c>
      <c r="AH7" s="41">
        <v>0</v>
      </c>
      <c r="AI7" s="188"/>
      <c r="AJ7" s="188"/>
      <c r="AK7" s="174"/>
    </row>
    <row r="8" spans="1:37" s="123" customFormat="1" ht="15" customHeight="1">
      <c r="A8" s="52">
        <v>1987</v>
      </c>
      <c r="B8" s="45">
        <f t="shared" si="0"/>
        <v>222.40000000000009</v>
      </c>
      <c r="C8" s="45">
        <v>1396.9</v>
      </c>
      <c r="D8" s="49">
        <v>1174.5</v>
      </c>
      <c r="E8" s="46">
        <f t="shared" si="1"/>
        <v>-163.1</v>
      </c>
      <c r="F8" s="43">
        <f>8.2-3</f>
        <v>5.1999999999999993</v>
      </c>
      <c r="G8" s="42">
        <v>-63.9</v>
      </c>
      <c r="H8" s="36">
        <v>0</v>
      </c>
      <c r="I8" s="37">
        <v>0</v>
      </c>
      <c r="J8" s="43">
        <v>1.2</v>
      </c>
      <c r="K8" s="19">
        <v>-105.6</v>
      </c>
      <c r="L8" s="42">
        <f t="shared" si="2"/>
        <v>-269.89999999999998</v>
      </c>
      <c r="M8" s="42">
        <v>-269.89999999999998</v>
      </c>
      <c r="N8" s="45">
        <v>0</v>
      </c>
      <c r="O8" s="47">
        <f t="shared" si="3"/>
        <v>-36.700000000000003</v>
      </c>
      <c r="P8" s="43">
        <v>-20.399999999999999</v>
      </c>
      <c r="Q8" s="19">
        <v>-16.3</v>
      </c>
      <c r="R8" s="42">
        <f t="shared" si="4"/>
        <v>-247.2999999999999</v>
      </c>
      <c r="S8" s="46">
        <f t="shared" si="5"/>
        <v>-2.6000000000000796</v>
      </c>
      <c r="T8" s="42">
        <v>-1.7</v>
      </c>
      <c r="U8" s="45">
        <v>32.1</v>
      </c>
      <c r="V8" s="43">
        <v>-22.2</v>
      </c>
      <c r="W8" s="42">
        <v>33.1</v>
      </c>
      <c r="X8" s="43">
        <v>0</v>
      </c>
      <c r="Y8" s="48">
        <f t="shared" si="6"/>
        <v>-43.900000000000084</v>
      </c>
      <c r="Z8" s="46">
        <f>-AA8</f>
        <v>-249.89999999999998</v>
      </c>
      <c r="AA8" s="42">
        <f t="shared" si="7"/>
        <v>249.89999999999998</v>
      </c>
      <c r="AB8" s="37">
        <v>21.7</v>
      </c>
      <c r="AC8" s="42">
        <v>-4.8</v>
      </c>
      <c r="AD8" s="42">
        <f>AE8+AF8+AG8</f>
        <v>233</v>
      </c>
      <c r="AE8" s="42">
        <v>78.5</v>
      </c>
      <c r="AF8" s="43">
        <v>20</v>
      </c>
      <c r="AG8" s="43">
        <v>134.5</v>
      </c>
      <c r="AH8" s="44">
        <v>0</v>
      </c>
      <c r="AI8" s="188"/>
      <c r="AJ8" s="188"/>
      <c r="AK8" s="174"/>
    </row>
    <row r="9" spans="1:37" s="123" customFormat="1" ht="15" customHeight="1">
      <c r="A9" s="52">
        <v>1988</v>
      </c>
      <c r="B9" s="45">
        <f t="shared" si="0"/>
        <v>281</v>
      </c>
      <c r="C9" s="45">
        <v>1454.8</v>
      </c>
      <c r="D9" s="49">
        <v>1173.8</v>
      </c>
      <c r="E9" s="46">
        <f t="shared" si="1"/>
        <v>-70.899999999999991</v>
      </c>
      <c r="F9" s="43">
        <f>29.3+8.7</f>
        <v>38</v>
      </c>
      <c r="G9" s="42">
        <v>-76.599999999999994</v>
      </c>
      <c r="H9" s="36">
        <v>0</v>
      </c>
      <c r="I9" s="37">
        <v>0</v>
      </c>
      <c r="J9" s="43">
        <v>2.2000000000000002</v>
      </c>
      <c r="K9" s="19">
        <v>-34.5</v>
      </c>
      <c r="L9" s="42">
        <f t="shared" si="2"/>
        <v>-298.2</v>
      </c>
      <c r="M9" s="42">
        <v>-298.2</v>
      </c>
      <c r="N9" s="45">
        <v>0</v>
      </c>
      <c r="O9" s="47">
        <f t="shared" si="3"/>
        <v>-29.7</v>
      </c>
      <c r="P9" s="43">
        <v>-23.4</v>
      </c>
      <c r="Q9" s="19">
        <v>-6.3</v>
      </c>
      <c r="R9" s="42">
        <f>B9+E9+L9+O9</f>
        <v>-117.79999999999997</v>
      </c>
      <c r="S9" s="46">
        <f t="shared" si="5"/>
        <v>-54.000000000000043</v>
      </c>
      <c r="T9" s="42">
        <v>56.7</v>
      </c>
      <c r="U9" s="45">
        <v>27.3</v>
      </c>
      <c r="V9" s="43">
        <v>-100</v>
      </c>
      <c r="W9" s="42">
        <v>63</v>
      </c>
      <c r="X9" s="43">
        <v>0</v>
      </c>
      <c r="Y9" s="48">
        <f t="shared" si="6"/>
        <v>-101.00000000000004</v>
      </c>
      <c r="Z9" s="46">
        <f>-AA9</f>
        <v>-171.8</v>
      </c>
      <c r="AA9" s="42">
        <f t="shared" si="7"/>
        <v>171.8</v>
      </c>
      <c r="AB9" s="37">
        <v>-71.7</v>
      </c>
      <c r="AC9" s="42">
        <v>17.8</v>
      </c>
      <c r="AD9" s="42">
        <f>AE9+AF9+AG9</f>
        <v>138.60000000000002</v>
      </c>
      <c r="AE9" s="42">
        <v>65.900000000000006</v>
      </c>
      <c r="AF9" s="43">
        <v>72.7</v>
      </c>
      <c r="AG9" s="43">
        <v>0</v>
      </c>
      <c r="AH9" s="44">
        <v>87.1</v>
      </c>
      <c r="AI9" s="188"/>
      <c r="AJ9" s="188"/>
      <c r="AK9" s="174"/>
    </row>
    <row r="10" spans="1:37" s="123" customFormat="1" ht="15" customHeight="1">
      <c r="A10" s="52">
        <v>1989</v>
      </c>
      <c r="B10" s="45">
        <f t="shared" si="0"/>
        <v>357</v>
      </c>
      <c r="C10" s="45">
        <v>1578.3</v>
      </c>
      <c r="D10" s="49">
        <v>1221.3</v>
      </c>
      <c r="E10" s="46">
        <f t="shared" si="1"/>
        <v>-17.399999999999999</v>
      </c>
      <c r="F10" s="43">
        <v>28</v>
      </c>
      <c r="G10" s="42">
        <v>-34.1</v>
      </c>
      <c r="H10" s="36">
        <v>0</v>
      </c>
      <c r="I10" s="37">
        <v>-13.5</v>
      </c>
      <c r="J10" s="43">
        <v>-3.9</v>
      </c>
      <c r="K10" s="19">
        <v>6.1</v>
      </c>
      <c r="L10" s="42">
        <f t="shared" si="2"/>
        <v>-375.7</v>
      </c>
      <c r="M10" s="42">
        <v>-375.7</v>
      </c>
      <c r="N10" s="45">
        <v>0</v>
      </c>
      <c r="O10" s="47">
        <f t="shared" si="3"/>
        <v>-24.599999999999998</v>
      </c>
      <c r="P10" s="43">
        <v>-19.399999999999999</v>
      </c>
      <c r="Q10" s="19">
        <v>-5.2</v>
      </c>
      <c r="R10" s="42">
        <f t="shared" si="4"/>
        <v>-60.69999999999996</v>
      </c>
      <c r="S10" s="46">
        <f t="shared" si="5"/>
        <v>-75.300000000000068</v>
      </c>
      <c r="T10" s="42">
        <v>-153.80000000000001</v>
      </c>
      <c r="U10" s="45">
        <v>8.1</v>
      </c>
      <c r="V10" s="43">
        <v>-16</v>
      </c>
      <c r="W10" s="42">
        <v>148.9</v>
      </c>
      <c r="X10" s="43">
        <v>0</v>
      </c>
      <c r="Y10" s="48">
        <f t="shared" si="6"/>
        <v>-62.500000000000057</v>
      </c>
      <c r="Z10" s="46">
        <f>-AA10</f>
        <v>-136.00000000000003</v>
      </c>
      <c r="AA10" s="42">
        <f t="shared" si="7"/>
        <v>136.00000000000003</v>
      </c>
      <c r="AB10" s="37">
        <v>-22.6</v>
      </c>
      <c r="AC10" s="42">
        <v>-0.3</v>
      </c>
      <c r="AD10" s="42">
        <f>AE10+AF10+AG10</f>
        <v>-84.9</v>
      </c>
      <c r="AE10" s="42">
        <v>-76</v>
      </c>
      <c r="AF10" s="43">
        <v>0</v>
      </c>
      <c r="AG10" s="43">
        <v>-8.9</v>
      </c>
      <c r="AH10" s="44">
        <v>243.8</v>
      </c>
      <c r="AI10" s="188"/>
      <c r="AJ10" s="188"/>
      <c r="AK10" s="174"/>
    </row>
    <row r="11" spans="1:37" s="123" customFormat="1" ht="15" customHeight="1">
      <c r="A11" s="52">
        <v>1990</v>
      </c>
      <c r="B11" s="45">
        <f t="shared" si="0"/>
        <v>819.40000000000009</v>
      </c>
      <c r="C11" s="45">
        <v>2081</v>
      </c>
      <c r="D11" s="49">
        <v>1261.5999999999999</v>
      </c>
      <c r="E11" s="46">
        <f t="shared" si="1"/>
        <v>-3.1999999999999984</v>
      </c>
      <c r="F11" s="43">
        <v>54.7</v>
      </c>
      <c r="G11" s="42">
        <v>-27.6</v>
      </c>
      <c r="H11" s="36">
        <v>0</v>
      </c>
      <c r="I11" s="37">
        <v>-10.3</v>
      </c>
      <c r="J11" s="43">
        <v>-12.2</v>
      </c>
      <c r="K11" s="19">
        <v>-7.8</v>
      </c>
      <c r="L11" s="42">
        <f t="shared" si="2"/>
        <v>-394.8</v>
      </c>
      <c r="M11" s="42">
        <v>-394.8</v>
      </c>
      <c r="N11" s="45">
        <v>0</v>
      </c>
      <c r="O11" s="47">
        <f t="shared" si="3"/>
        <v>-25.3</v>
      </c>
      <c r="P11" s="43">
        <v>-21.3</v>
      </c>
      <c r="Q11" s="19">
        <v>-4</v>
      </c>
      <c r="R11" s="42">
        <f t="shared" si="4"/>
        <v>396.1</v>
      </c>
      <c r="S11" s="46">
        <f t="shared" si="5"/>
        <v>-586.1</v>
      </c>
      <c r="T11" s="42">
        <v>-244.5</v>
      </c>
      <c r="U11" s="45">
        <v>0.9</v>
      </c>
      <c r="V11" s="43">
        <v>-130.4</v>
      </c>
      <c r="W11" s="42">
        <v>109.4</v>
      </c>
      <c r="X11" s="189">
        <v>0</v>
      </c>
      <c r="Y11" s="48">
        <f t="shared" si="6"/>
        <v>-321.5</v>
      </c>
      <c r="Z11" s="46">
        <f>-AA11</f>
        <v>-190</v>
      </c>
      <c r="AA11" s="42">
        <f t="shared" si="7"/>
        <v>190</v>
      </c>
      <c r="AB11" s="37">
        <v>14.2</v>
      </c>
      <c r="AC11" s="42">
        <v>0</v>
      </c>
      <c r="AD11" s="42">
        <f>AE11+AF11+AG11</f>
        <v>-99.5</v>
      </c>
      <c r="AE11" s="42">
        <v>-107.4</v>
      </c>
      <c r="AF11" s="43">
        <v>0</v>
      </c>
      <c r="AG11" s="43">
        <v>7.9</v>
      </c>
      <c r="AH11" s="44">
        <v>275.3</v>
      </c>
      <c r="AI11" s="188"/>
      <c r="AJ11" s="188"/>
      <c r="AK11" s="174"/>
    </row>
    <row r="12" spans="1:37" s="123" customFormat="1" ht="15" customHeight="1">
      <c r="A12" s="52">
        <v>1991</v>
      </c>
      <c r="B12" s="45">
        <f t="shared" si="0"/>
        <v>319</v>
      </c>
      <c r="C12" s="45">
        <v>1986</v>
      </c>
      <c r="D12" s="49">
        <v>1667</v>
      </c>
      <c r="E12" s="46">
        <f t="shared" si="1"/>
        <v>67.3</v>
      </c>
      <c r="F12" s="43">
        <v>63</v>
      </c>
      <c r="G12" s="42">
        <v>-9.1999999999999993</v>
      </c>
      <c r="H12" s="36">
        <v>0</v>
      </c>
      <c r="I12" s="37">
        <v>-23.4</v>
      </c>
      <c r="J12" s="43">
        <v>-14.5</v>
      </c>
      <c r="K12" s="19">
        <v>51.4</v>
      </c>
      <c r="L12" s="42">
        <f t="shared" si="2"/>
        <v>-439.3</v>
      </c>
      <c r="M12" s="42">
        <v>-439.3</v>
      </c>
      <c r="N12" s="45">
        <v>0</v>
      </c>
      <c r="O12" s="47">
        <f t="shared" si="3"/>
        <v>-13.700000000000001</v>
      </c>
      <c r="P12" s="43">
        <v>-16.3</v>
      </c>
      <c r="Q12" s="19">
        <v>2.6</v>
      </c>
      <c r="R12" s="42">
        <f t="shared" si="4"/>
        <v>-66.7</v>
      </c>
      <c r="S12" s="46">
        <f t="shared" si="5"/>
        <v>-266.5</v>
      </c>
      <c r="T12" s="42">
        <v>-166.1</v>
      </c>
      <c r="U12" s="45">
        <v>-5.2</v>
      </c>
      <c r="V12" s="43">
        <v>-145.30000000000001</v>
      </c>
      <c r="W12" s="42">
        <v>144.1</v>
      </c>
      <c r="X12" s="189">
        <v>0</v>
      </c>
      <c r="Y12" s="48">
        <f t="shared" si="6"/>
        <v>-93.999999999999972</v>
      </c>
      <c r="Z12" s="46">
        <f t="shared" ref="Z12:Z31" si="8">-AA12</f>
        <v>-333.2</v>
      </c>
      <c r="AA12" s="42">
        <f t="shared" si="7"/>
        <v>333.2</v>
      </c>
      <c r="AB12" s="37">
        <v>9.8000000000000007</v>
      </c>
      <c r="AC12" s="42">
        <v>-0.3</v>
      </c>
      <c r="AD12" s="42">
        <v>175.6</v>
      </c>
      <c r="AE12" s="42">
        <v>175.6</v>
      </c>
      <c r="AF12" s="43">
        <v>0</v>
      </c>
      <c r="AG12" s="43">
        <v>-1</v>
      </c>
      <c r="AH12" s="44">
        <v>148.1</v>
      </c>
      <c r="AI12" s="188"/>
      <c r="AJ12" s="174"/>
      <c r="AK12" s="174"/>
    </row>
    <row r="13" spans="1:37" ht="15" customHeight="1">
      <c r="A13" s="52">
        <v>1992</v>
      </c>
      <c r="B13" s="45">
        <f t="shared" si="0"/>
        <v>434</v>
      </c>
      <c r="C13" s="45">
        <v>1869.6</v>
      </c>
      <c r="D13" s="49">
        <v>1435.6</v>
      </c>
      <c r="E13" s="46">
        <f t="shared" si="1"/>
        <v>58.8</v>
      </c>
      <c r="F13" s="43">
        <v>83</v>
      </c>
      <c r="G13" s="42">
        <v>-3.7</v>
      </c>
      <c r="H13" s="36">
        <v>0</v>
      </c>
      <c r="I13" s="37">
        <v>-24.5</v>
      </c>
      <c r="J13" s="43">
        <v>-8.6</v>
      </c>
      <c r="K13" s="19">
        <v>12.6</v>
      </c>
      <c r="L13" s="42">
        <f t="shared" si="2"/>
        <v>-444.3</v>
      </c>
      <c r="M13" s="42">
        <v>-444.3</v>
      </c>
      <c r="N13" s="45">
        <v>0</v>
      </c>
      <c r="O13" s="47">
        <f t="shared" si="3"/>
        <v>-16</v>
      </c>
      <c r="P13" s="43">
        <v>-15.9</v>
      </c>
      <c r="Q13" s="19">
        <v>-0.1</v>
      </c>
      <c r="R13" s="42">
        <f t="shared" si="4"/>
        <v>32.5</v>
      </c>
      <c r="S13" s="46">
        <f t="shared" si="5"/>
        <v>-149.30000000000001</v>
      </c>
      <c r="T13" s="42">
        <v>-101.9</v>
      </c>
      <c r="U13" s="45">
        <v>0</v>
      </c>
      <c r="V13" s="43">
        <v>-105.2</v>
      </c>
      <c r="W13" s="42">
        <v>171</v>
      </c>
      <c r="X13" s="43">
        <v>0</v>
      </c>
      <c r="Y13" s="48">
        <f t="shared" ref="Y13:Y31" si="9">S13-SUM(T13:X13)</f>
        <v>-113.19999999999999</v>
      </c>
      <c r="Z13" s="46">
        <f t="shared" si="8"/>
        <v>-116.80000000000001</v>
      </c>
      <c r="AA13" s="42">
        <f>AD13+AC13+AH13</f>
        <v>116.80000000000001</v>
      </c>
      <c r="AB13" s="37">
        <v>0</v>
      </c>
      <c r="AC13" s="42">
        <v>6.9</v>
      </c>
      <c r="AD13" s="42">
        <f>AE13+AF13+AG13</f>
        <v>33.200000000000003</v>
      </c>
      <c r="AE13" s="42">
        <v>31.5</v>
      </c>
      <c r="AF13" s="43">
        <v>0</v>
      </c>
      <c r="AG13" s="43">
        <v>1.7</v>
      </c>
      <c r="AH13" s="44">
        <v>76.7</v>
      </c>
      <c r="AI13" s="32"/>
      <c r="AJ13" s="3"/>
      <c r="AK13" s="32"/>
    </row>
    <row r="14" spans="1:37" ht="15" customHeight="1">
      <c r="A14" s="52">
        <v>1993</v>
      </c>
      <c r="B14" s="45">
        <f t="shared" si="0"/>
        <v>163.40000000000009</v>
      </c>
      <c r="C14" s="45">
        <v>1662.2</v>
      </c>
      <c r="D14" s="49">
        <v>1498.8</v>
      </c>
      <c r="E14" s="46">
        <f t="shared" si="1"/>
        <v>60.6</v>
      </c>
      <c r="F14" s="43">
        <v>102</v>
      </c>
      <c r="G14" s="42">
        <v>-25.5</v>
      </c>
      <c r="H14" s="36">
        <v>0</v>
      </c>
      <c r="I14" s="37">
        <v>-7.8</v>
      </c>
      <c r="J14" s="43">
        <v>-1.5</v>
      </c>
      <c r="K14" s="19">
        <v>-6.6</v>
      </c>
      <c r="L14" s="42">
        <f t="shared" si="2"/>
        <v>-325.10000000000002</v>
      </c>
      <c r="M14" s="42">
        <v>-325.10000000000002</v>
      </c>
      <c r="N14" s="45">
        <v>0</v>
      </c>
      <c r="O14" s="47">
        <f t="shared" ref="O14:O31" si="10">P14+Q14</f>
        <v>-6.7</v>
      </c>
      <c r="P14" s="43">
        <v>-7.2</v>
      </c>
      <c r="Q14" s="19">
        <v>0.5</v>
      </c>
      <c r="R14" s="42">
        <f t="shared" si="4"/>
        <v>-107.79999999999994</v>
      </c>
      <c r="S14" s="46">
        <f t="shared" si="5"/>
        <v>259.09999999999997</v>
      </c>
      <c r="T14" s="42">
        <v>19.8</v>
      </c>
      <c r="U14" s="45">
        <v>0</v>
      </c>
      <c r="V14" s="43">
        <v>-83.3</v>
      </c>
      <c r="W14" s="42">
        <v>372.6</v>
      </c>
      <c r="X14" s="43">
        <v>-85.4</v>
      </c>
      <c r="Y14" s="48">
        <f t="shared" si="9"/>
        <v>35.399999999999949</v>
      </c>
      <c r="Z14" s="46">
        <f t="shared" si="8"/>
        <v>151.30000000000001</v>
      </c>
      <c r="AA14" s="42">
        <f>AD14+AC14+AH14</f>
        <v>-151.30000000000001</v>
      </c>
      <c r="AB14" s="37">
        <v>0</v>
      </c>
      <c r="AC14" s="42">
        <v>1.6</v>
      </c>
      <c r="AD14" s="42">
        <f t="shared" ref="AD14:AD31" si="11">AE14+AF14+AG14</f>
        <v>-160.30000000000001</v>
      </c>
      <c r="AE14" s="42">
        <v>-160.30000000000001</v>
      </c>
      <c r="AF14" s="43">
        <v>0</v>
      </c>
      <c r="AG14" s="43">
        <v>0</v>
      </c>
      <c r="AH14" s="44">
        <v>7.4</v>
      </c>
      <c r="AI14" s="32"/>
      <c r="AJ14" s="3"/>
      <c r="AK14" s="32"/>
    </row>
    <row r="15" spans="1:37" ht="15" customHeight="1">
      <c r="A15" s="52">
        <v>1994</v>
      </c>
      <c r="B15" s="45">
        <f t="shared" si="0"/>
        <v>597.70000000000005</v>
      </c>
      <c r="C15" s="45">
        <v>1971.9</v>
      </c>
      <c r="D15" s="49">
        <v>1374.2</v>
      </c>
      <c r="E15" s="46">
        <f t="shared" si="1"/>
        <v>43.099999999999994</v>
      </c>
      <c r="F15" s="43">
        <v>81.5</v>
      </c>
      <c r="G15" s="42">
        <v>-2.9</v>
      </c>
      <c r="H15" s="36">
        <v>0</v>
      </c>
      <c r="I15" s="37">
        <v>7.2</v>
      </c>
      <c r="J15" s="43">
        <v>-5</v>
      </c>
      <c r="K15" s="19">
        <v>-37.700000000000003</v>
      </c>
      <c r="L15" s="42">
        <f t="shared" si="2"/>
        <v>-413.3</v>
      </c>
      <c r="M15" s="42">
        <v>-413.3</v>
      </c>
      <c r="N15" s="45">
        <v>0</v>
      </c>
      <c r="O15" s="47">
        <f t="shared" si="10"/>
        <v>-6.1000000000000005</v>
      </c>
      <c r="P15" s="43">
        <v>-4.4000000000000004</v>
      </c>
      <c r="Q15" s="19">
        <v>-1.7</v>
      </c>
      <c r="R15" s="42">
        <f t="shared" si="4"/>
        <v>221.40000000000006</v>
      </c>
      <c r="S15" s="46">
        <f t="shared" si="5"/>
        <v>-40.400000000000091</v>
      </c>
      <c r="T15" s="42">
        <v>-7.3</v>
      </c>
      <c r="U15" s="45">
        <v>0</v>
      </c>
      <c r="V15" s="43">
        <v>-107.6</v>
      </c>
      <c r="W15" s="42">
        <v>521</v>
      </c>
      <c r="X15" s="43">
        <v>-120.6</v>
      </c>
      <c r="Y15" s="48">
        <f t="shared" si="9"/>
        <v>-325.90000000000009</v>
      </c>
      <c r="Z15" s="46">
        <f t="shared" si="8"/>
        <v>180.99999999999997</v>
      </c>
      <c r="AA15" s="42">
        <f t="shared" ref="AA15:AA31" si="12">AD15+AC15+AH15</f>
        <v>-180.99999999999997</v>
      </c>
      <c r="AB15" s="37">
        <v>0</v>
      </c>
      <c r="AC15" s="42">
        <v>-0.2</v>
      </c>
      <c r="AD15" s="42">
        <f t="shared" si="11"/>
        <v>-186.29999999999998</v>
      </c>
      <c r="AE15" s="42">
        <v>-186.6</v>
      </c>
      <c r="AF15" s="43">
        <v>0</v>
      </c>
      <c r="AG15" s="43">
        <v>0.3</v>
      </c>
      <c r="AH15" s="44">
        <v>5.5</v>
      </c>
      <c r="AI15" s="32"/>
      <c r="AJ15" s="3"/>
      <c r="AK15" s="32"/>
    </row>
    <row r="16" spans="1:37" ht="15" customHeight="1">
      <c r="A16" s="52">
        <v>1995</v>
      </c>
      <c r="B16" s="45">
        <f t="shared" si="0"/>
        <v>592.20000000000005</v>
      </c>
      <c r="C16" s="45">
        <v>2477.4</v>
      </c>
      <c r="D16" s="49">
        <v>1885.2</v>
      </c>
      <c r="E16" s="46">
        <f t="shared" si="1"/>
        <v>159.4</v>
      </c>
      <c r="F16" s="43">
        <v>100.4</v>
      </c>
      <c r="G16" s="42">
        <v>-5.9</v>
      </c>
      <c r="H16" s="36">
        <v>73.099999999999994</v>
      </c>
      <c r="I16" s="37">
        <v>12.8</v>
      </c>
      <c r="J16" s="43">
        <v>-6.8</v>
      </c>
      <c r="K16" s="19">
        <v>-14.2</v>
      </c>
      <c r="L16" s="42">
        <f t="shared" si="2"/>
        <v>-465.4</v>
      </c>
      <c r="M16" s="42">
        <v>-465.4</v>
      </c>
      <c r="N16" s="45">
        <v>0</v>
      </c>
      <c r="O16" s="47">
        <f t="shared" si="10"/>
        <v>-16.3</v>
      </c>
      <c r="P16" s="43">
        <v>-13.2</v>
      </c>
      <c r="Q16" s="19">
        <v>-3.1</v>
      </c>
      <c r="R16" s="42">
        <f t="shared" si="4"/>
        <v>269.90000000000003</v>
      </c>
      <c r="S16" s="46">
        <f t="shared" si="5"/>
        <v>-237.40000000000003</v>
      </c>
      <c r="T16" s="42">
        <v>-97.6</v>
      </c>
      <c r="U16" s="45">
        <v>0</v>
      </c>
      <c r="V16" s="43">
        <v>-69.3</v>
      </c>
      <c r="W16" s="42">
        <v>295.7</v>
      </c>
      <c r="X16" s="43">
        <v>88.5</v>
      </c>
      <c r="Y16" s="48">
        <f t="shared" si="9"/>
        <v>-454.70000000000005</v>
      </c>
      <c r="Z16" s="46">
        <f t="shared" si="8"/>
        <v>32.5</v>
      </c>
      <c r="AA16" s="42">
        <f t="shared" si="12"/>
        <v>-32.5</v>
      </c>
      <c r="AB16" s="37">
        <v>0</v>
      </c>
      <c r="AC16" s="42">
        <v>0</v>
      </c>
      <c r="AD16" s="42">
        <f t="shared" si="11"/>
        <v>-40.5</v>
      </c>
      <c r="AE16" s="42">
        <v>-40.4</v>
      </c>
      <c r="AF16" s="43">
        <v>0</v>
      </c>
      <c r="AG16" s="43">
        <v>-0.1</v>
      </c>
      <c r="AH16" s="44">
        <v>8</v>
      </c>
      <c r="AI16" s="32"/>
      <c r="AJ16" s="3"/>
      <c r="AK16" s="32"/>
    </row>
    <row r="17" spans="1:37" ht="15" customHeight="1">
      <c r="A17" s="52">
        <v>1996</v>
      </c>
      <c r="B17" s="45">
        <f t="shared" si="0"/>
        <v>346.5</v>
      </c>
      <c r="C17" s="45">
        <v>2505.8000000000002</v>
      </c>
      <c r="D17" s="49">
        <v>2159.3000000000002</v>
      </c>
      <c r="E17" s="46">
        <f t="shared" si="1"/>
        <v>244.10000000000002</v>
      </c>
      <c r="F17" s="43">
        <v>103.2</v>
      </c>
      <c r="G17" s="42">
        <v>32.200000000000003</v>
      </c>
      <c r="H17" s="36">
        <v>84.5</v>
      </c>
      <c r="I17" s="37">
        <v>25.4</v>
      </c>
      <c r="J17" s="43">
        <v>-5</v>
      </c>
      <c r="K17" s="19">
        <v>3.8</v>
      </c>
      <c r="L17" s="42">
        <f t="shared" si="2"/>
        <v>-515.29999999999995</v>
      </c>
      <c r="M17" s="42">
        <v>-515.29999999999995</v>
      </c>
      <c r="N17" s="45">
        <v>0</v>
      </c>
      <c r="O17" s="47">
        <f t="shared" si="10"/>
        <v>-7.1</v>
      </c>
      <c r="P17" s="43">
        <v>-6.3</v>
      </c>
      <c r="Q17" s="19">
        <v>-0.8</v>
      </c>
      <c r="R17" s="42">
        <f t="shared" si="4"/>
        <v>68.200000000000074</v>
      </c>
      <c r="S17" s="46">
        <f t="shared" si="5"/>
        <v>145.29999999999995</v>
      </c>
      <c r="T17" s="42">
        <v>47.4</v>
      </c>
      <c r="U17" s="45">
        <v>0</v>
      </c>
      <c r="V17" s="43">
        <v>-24.3</v>
      </c>
      <c r="W17" s="42">
        <v>356.3</v>
      </c>
      <c r="X17" s="43">
        <v>-27.4</v>
      </c>
      <c r="Y17" s="48">
        <f t="shared" si="9"/>
        <v>-206.7000000000001</v>
      </c>
      <c r="Z17" s="46">
        <f t="shared" si="8"/>
        <v>213.50000000000003</v>
      </c>
      <c r="AA17" s="42">
        <f t="shared" si="12"/>
        <v>-213.50000000000003</v>
      </c>
      <c r="AB17" s="37">
        <v>0</v>
      </c>
      <c r="AC17" s="42">
        <v>-0.3</v>
      </c>
      <c r="AD17" s="42">
        <f t="shared" si="11"/>
        <v>-213.20000000000002</v>
      </c>
      <c r="AE17" s="42">
        <v>-213.4</v>
      </c>
      <c r="AF17" s="43">
        <v>0</v>
      </c>
      <c r="AG17" s="43">
        <v>0.2</v>
      </c>
      <c r="AH17" s="44">
        <v>0</v>
      </c>
      <c r="AI17" s="32"/>
      <c r="AJ17" s="3"/>
      <c r="AK17" s="32"/>
    </row>
    <row r="18" spans="1:37" ht="15" customHeight="1">
      <c r="A18" s="52">
        <v>1997</v>
      </c>
      <c r="B18" s="45">
        <f t="shared" si="0"/>
        <v>-493.89999999999964</v>
      </c>
      <c r="C18" s="45">
        <v>2542.3000000000002</v>
      </c>
      <c r="D18" s="49">
        <v>3036.2</v>
      </c>
      <c r="E18" s="46">
        <f t="shared" si="1"/>
        <v>292.5</v>
      </c>
      <c r="F18" s="43">
        <v>88.2</v>
      </c>
      <c r="G18" s="42">
        <v>121</v>
      </c>
      <c r="H18" s="36">
        <v>79.8</v>
      </c>
      <c r="I18" s="37">
        <v>35.5</v>
      </c>
      <c r="J18" s="43">
        <v>-11.3</v>
      </c>
      <c r="K18" s="19">
        <v>-20.7</v>
      </c>
      <c r="L18" s="42">
        <f t="shared" si="2"/>
        <v>-381.3</v>
      </c>
      <c r="M18" s="42">
        <v>-381.3</v>
      </c>
      <c r="N18" s="45">
        <v>0</v>
      </c>
      <c r="O18" s="47">
        <f t="shared" si="10"/>
        <v>3.8</v>
      </c>
      <c r="P18" s="43">
        <v>3.5</v>
      </c>
      <c r="Q18" s="19">
        <v>0.3</v>
      </c>
      <c r="R18" s="42">
        <f t="shared" si="4"/>
        <v>-578.89999999999964</v>
      </c>
      <c r="S18" s="46">
        <f t="shared" si="5"/>
        <v>754.19999999999959</v>
      </c>
      <c r="T18" s="42">
        <v>-245.5</v>
      </c>
      <c r="U18" s="45">
        <v>0</v>
      </c>
      <c r="V18" s="43">
        <v>-13</v>
      </c>
      <c r="W18" s="42">
        <v>999.6</v>
      </c>
      <c r="X18" s="43">
        <v>21.9</v>
      </c>
      <c r="Y18" s="48">
        <f t="shared" si="9"/>
        <v>-8.8000000000004093</v>
      </c>
      <c r="Z18" s="46">
        <f t="shared" si="8"/>
        <v>175.3</v>
      </c>
      <c r="AA18" s="42">
        <f t="shared" si="12"/>
        <v>-175.3</v>
      </c>
      <c r="AB18" s="37">
        <v>0</v>
      </c>
      <c r="AC18" s="42">
        <v>-0.4</v>
      </c>
      <c r="AD18" s="42">
        <f t="shared" si="11"/>
        <v>-174.9</v>
      </c>
      <c r="AE18" s="42">
        <v>-174.8</v>
      </c>
      <c r="AF18" s="43">
        <v>0</v>
      </c>
      <c r="AG18" s="43">
        <v>-0.1</v>
      </c>
      <c r="AH18" s="44">
        <v>0</v>
      </c>
      <c r="AI18" s="32"/>
      <c r="AJ18" s="3"/>
      <c r="AK18" s="32"/>
    </row>
    <row r="19" spans="1:37" ht="15" customHeight="1">
      <c r="A19" s="52">
        <v>1998</v>
      </c>
      <c r="B19" s="45">
        <f t="shared" si="0"/>
        <v>-743</v>
      </c>
      <c r="C19" s="45">
        <v>2264.6</v>
      </c>
      <c r="D19" s="49">
        <v>3007.6</v>
      </c>
      <c r="E19" s="46">
        <f t="shared" si="1"/>
        <v>417.6</v>
      </c>
      <c r="F19" s="43">
        <v>78.2</v>
      </c>
      <c r="G19" s="42">
        <v>134</v>
      </c>
      <c r="H19" s="36">
        <v>91.9</v>
      </c>
      <c r="I19" s="37">
        <v>30.1</v>
      </c>
      <c r="J19" s="43">
        <v>77.5</v>
      </c>
      <c r="K19" s="19">
        <v>5.9</v>
      </c>
      <c r="L19" s="42">
        <f t="shared" si="2"/>
        <v>-342.3</v>
      </c>
      <c r="M19" s="42">
        <v>-342.3</v>
      </c>
      <c r="N19" s="45">
        <v>0</v>
      </c>
      <c r="O19" s="47">
        <f t="shared" si="10"/>
        <v>22.3</v>
      </c>
      <c r="P19" s="43">
        <v>15.9</v>
      </c>
      <c r="Q19" s="19">
        <v>6.4</v>
      </c>
      <c r="R19" s="42">
        <f t="shared" si="4"/>
        <v>-645.40000000000009</v>
      </c>
      <c r="S19" s="46">
        <f>Z19-R19</f>
        <v>726.00000000000011</v>
      </c>
      <c r="T19" s="42">
        <v>-105.7</v>
      </c>
      <c r="U19" s="45">
        <v>0</v>
      </c>
      <c r="V19" s="43">
        <v>-5.7</v>
      </c>
      <c r="W19" s="42">
        <v>731.9</v>
      </c>
      <c r="X19" s="43">
        <v>-49.7</v>
      </c>
      <c r="Y19" s="48">
        <f t="shared" si="9"/>
        <v>155.20000000000016</v>
      </c>
      <c r="Z19" s="46">
        <f>-AA19</f>
        <v>80.599999999999994</v>
      </c>
      <c r="AA19" s="42">
        <f t="shared" si="12"/>
        <v>-80.599999999999994</v>
      </c>
      <c r="AB19" s="37">
        <v>0</v>
      </c>
      <c r="AC19" s="42">
        <v>-0.3</v>
      </c>
      <c r="AD19" s="42">
        <f t="shared" si="11"/>
        <v>-80.3</v>
      </c>
      <c r="AE19" s="42">
        <v>-80.3</v>
      </c>
      <c r="AF19" s="43">
        <v>0</v>
      </c>
      <c r="AG19" s="43">
        <v>0</v>
      </c>
      <c r="AH19" s="44">
        <v>0</v>
      </c>
      <c r="AI19" s="32"/>
      <c r="AJ19" s="3"/>
      <c r="AK19" s="32"/>
    </row>
    <row r="20" spans="1:37" ht="15" customHeight="1">
      <c r="A20" s="52">
        <v>1999</v>
      </c>
      <c r="B20" s="45">
        <f t="shared" si="0"/>
        <v>63.600000000000364</v>
      </c>
      <c r="C20" s="45">
        <v>2815.8</v>
      </c>
      <c r="D20" s="49">
        <v>2752.2</v>
      </c>
      <c r="E20" s="46">
        <f t="shared" si="1"/>
        <v>329.09999999999991</v>
      </c>
      <c r="F20" s="43">
        <v>80.8</v>
      </c>
      <c r="G20" s="42">
        <v>126.8</v>
      </c>
      <c r="H20" s="36">
        <v>102.8</v>
      </c>
      <c r="I20" s="37">
        <v>23.9</v>
      </c>
      <c r="J20" s="43">
        <v>-10.1</v>
      </c>
      <c r="K20" s="19">
        <v>4.9000000000000004</v>
      </c>
      <c r="L20" s="42">
        <f t="shared" si="2"/>
        <v>-399.9</v>
      </c>
      <c r="M20" s="42">
        <v>-399.9</v>
      </c>
      <c r="N20" s="45">
        <v>0</v>
      </c>
      <c r="O20" s="47">
        <f t="shared" si="10"/>
        <v>37.799999999999997</v>
      </c>
      <c r="P20" s="43">
        <v>27.6</v>
      </c>
      <c r="Q20" s="19">
        <v>10.199999999999999</v>
      </c>
      <c r="R20" s="42">
        <f t="shared" si="4"/>
        <v>30.600000000000293</v>
      </c>
      <c r="S20" s="46">
        <f t="shared" si="5"/>
        <v>131.59999999999974</v>
      </c>
      <c r="T20" s="42">
        <v>124.4</v>
      </c>
      <c r="U20" s="45">
        <v>0</v>
      </c>
      <c r="V20" s="43">
        <v>-14.5</v>
      </c>
      <c r="W20" s="42">
        <v>379.2</v>
      </c>
      <c r="X20" s="43">
        <v>73.7</v>
      </c>
      <c r="Y20" s="48">
        <f t="shared" si="9"/>
        <v>-431.20000000000033</v>
      </c>
      <c r="Z20" s="46">
        <f t="shared" si="8"/>
        <v>162.20000000000002</v>
      </c>
      <c r="AA20" s="42">
        <f t="shared" si="12"/>
        <v>-162.20000000000002</v>
      </c>
      <c r="AB20" s="37">
        <v>0</v>
      </c>
      <c r="AC20" s="42">
        <v>0</v>
      </c>
      <c r="AD20" s="42">
        <f t="shared" si="11"/>
        <v>-162.20000000000002</v>
      </c>
      <c r="AE20" s="42">
        <v>-162.30000000000001</v>
      </c>
      <c r="AF20" s="43">
        <v>0</v>
      </c>
      <c r="AG20" s="43">
        <v>0.1</v>
      </c>
      <c r="AH20" s="44">
        <v>0</v>
      </c>
      <c r="AJ20" s="3"/>
      <c r="AK20" s="32"/>
    </row>
    <row r="21" spans="1:37" ht="15" customHeight="1">
      <c r="A21" s="52">
        <v>2000</v>
      </c>
      <c r="B21" s="45">
        <f t="shared" si="0"/>
        <v>968.80000000000018</v>
      </c>
      <c r="C21" s="45">
        <v>4290.3</v>
      </c>
      <c r="D21" s="49">
        <v>3321.5</v>
      </c>
      <c r="E21" s="46">
        <f t="shared" si="1"/>
        <v>166.10000000000002</v>
      </c>
      <c r="F21" s="43">
        <v>34.4</v>
      </c>
      <c r="G21" s="42">
        <v>65.7</v>
      </c>
      <c r="H21" s="36">
        <v>30.8</v>
      </c>
      <c r="I21" s="37">
        <v>45.7</v>
      </c>
      <c r="J21" s="43">
        <v>-13.9</v>
      </c>
      <c r="K21" s="19">
        <v>3.4</v>
      </c>
      <c r="L21" s="42">
        <f t="shared" si="2"/>
        <v>-628.5</v>
      </c>
      <c r="M21" s="42">
        <v>-628.5</v>
      </c>
      <c r="N21" s="45">
        <v>0</v>
      </c>
      <c r="O21" s="47">
        <f t="shared" si="10"/>
        <v>37.900000000000006</v>
      </c>
      <c r="P21" s="43">
        <v>18.3</v>
      </c>
      <c r="Q21" s="19">
        <v>19.600000000000001</v>
      </c>
      <c r="R21" s="42">
        <f t="shared" si="4"/>
        <v>544.30000000000007</v>
      </c>
      <c r="S21" s="46">
        <f t="shared" si="5"/>
        <v>-172.10000000000002</v>
      </c>
      <c r="T21" s="42">
        <v>114.9</v>
      </c>
      <c r="U21" s="45">
        <v>0</v>
      </c>
      <c r="V21" s="43">
        <v>-61</v>
      </c>
      <c r="W21" s="42">
        <v>654.29999999999995</v>
      </c>
      <c r="X21" s="43">
        <v>-86.1</v>
      </c>
      <c r="Y21" s="48">
        <f t="shared" si="9"/>
        <v>-794.19999999999993</v>
      </c>
      <c r="Z21" s="46">
        <f t="shared" si="8"/>
        <v>372.20000000000005</v>
      </c>
      <c r="AA21" s="42">
        <f t="shared" si="12"/>
        <v>-372.20000000000005</v>
      </c>
      <c r="AB21" s="37">
        <v>0</v>
      </c>
      <c r="AC21" s="42">
        <v>0</v>
      </c>
      <c r="AD21" s="42">
        <f t="shared" si="11"/>
        <v>-372.20000000000005</v>
      </c>
      <c r="AE21" s="42">
        <v>-372.1</v>
      </c>
      <c r="AF21" s="43">
        <v>0</v>
      </c>
      <c r="AG21" s="43">
        <v>-0.1</v>
      </c>
      <c r="AH21" s="44">
        <v>0</v>
      </c>
      <c r="AJ21" s="3"/>
      <c r="AK21" s="32"/>
    </row>
    <row r="22" spans="1:37" ht="15" customHeight="1">
      <c r="A22" s="52">
        <v>2001</v>
      </c>
      <c r="B22" s="45">
        <f t="shared" si="0"/>
        <v>718.09999999999991</v>
      </c>
      <c r="C22" s="45">
        <v>4304.2</v>
      </c>
      <c r="D22" s="49">
        <v>3586.1</v>
      </c>
      <c r="E22" s="46">
        <f t="shared" si="1"/>
        <v>233.6</v>
      </c>
      <c r="F22" s="43">
        <v>90.7</v>
      </c>
      <c r="G22" s="42">
        <v>49.9</v>
      </c>
      <c r="H22" s="36">
        <v>24.2</v>
      </c>
      <c r="I22" s="37">
        <v>70.5</v>
      </c>
      <c r="J22" s="43">
        <v>9.5</v>
      </c>
      <c r="K22" s="19">
        <v>-11.2</v>
      </c>
      <c r="L22" s="42">
        <f t="shared" si="2"/>
        <v>-539.29999999999995</v>
      </c>
      <c r="M22" s="42">
        <v>-539.29999999999995</v>
      </c>
      <c r="N22" s="45">
        <v>0</v>
      </c>
      <c r="O22" s="47">
        <f t="shared" si="10"/>
        <v>33.4</v>
      </c>
      <c r="P22" s="43">
        <v>23.8</v>
      </c>
      <c r="Q22" s="19">
        <v>9.6</v>
      </c>
      <c r="R22" s="42">
        <f t="shared" si="4"/>
        <v>445.79999999999995</v>
      </c>
      <c r="S22" s="46">
        <f t="shared" si="5"/>
        <v>-72.999999999999943</v>
      </c>
      <c r="T22" s="42">
        <v>-5.9</v>
      </c>
      <c r="U22" s="45">
        <v>0</v>
      </c>
      <c r="V22" s="43">
        <v>-14.7</v>
      </c>
      <c r="W22" s="42">
        <v>776.8</v>
      </c>
      <c r="X22" s="43">
        <v>257.10000000000002</v>
      </c>
      <c r="Y22" s="48">
        <f t="shared" si="9"/>
        <v>-1086.3</v>
      </c>
      <c r="Z22" s="46">
        <f t="shared" si="8"/>
        <v>372.8</v>
      </c>
      <c r="AA22" s="42">
        <f t="shared" si="12"/>
        <v>-372.8</v>
      </c>
      <c r="AB22" s="37">
        <v>0</v>
      </c>
      <c r="AC22" s="42">
        <v>0</v>
      </c>
      <c r="AD22" s="42">
        <f t="shared" si="11"/>
        <v>-372.8</v>
      </c>
      <c r="AE22" s="42">
        <v>-372.7</v>
      </c>
      <c r="AF22" s="43">
        <v>0</v>
      </c>
      <c r="AG22" s="43">
        <v>-0.1</v>
      </c>
      <c r="AH22" s="44">
        <v>0</v>
      </c>
      <c r="AJ22" s="3"/>
      <c r="AK22" s="32"/>
    </row>
    <row r="23" spans="1:37" ht="15" customHeight="1">
      <c r="A23" s="52">
        <v>2002</v>
      </c>
      <c r="B23" s="45">
        <f t="shared" si="0"/>
        <v>237.80000000000018</v>
      </c>
      <c r="C23" s="45">
        <v>3920</v>
      </c>
      <c r="D23" s="49">
        <v>3682.2</v>
      </c>
      <c r="E23" s="46">
        <f t="shared" si="1"/>
        <v>263.99999999999994</v>
      </c>
      <c r="F23" s="43">
        <v>85.1</v>
      </c>
      <c r="G23" s="42">
        <v>55.7</v>
      </c>
      <c r="H23" s="36">
        <v>24.5</v>
      </c>
      <c r="I23" s="37">
        <v>99.6</v>
      </c>
      <c r="J23" s="43">
        <v>6.2</v>
      </c>
      <c r="K23" s="19">
        <v>-7.1</v>
      </c>
      <c r="L23" s="42">
        <f t="shared" si="2"/>
        <v>-479.8</v>
      </c>
      <c r="M23" s="42">
        <v>-479.8</v>
      </c>
      <c r="N23" s="45">
        <v>0</v>
      </c>
      <c r="O23" s="47">
        <f t="shared" si="10"/>
        <v>54.5</v>
      </c>
      <c r="P23" s="43">
        <v>44.4</v>
      </c>
      <c r="Q23" s="19">
        <v>10.1</v>
      </c>
      <c r="R23" s="42">
        <f t="shared" si="4"/>
        <v>76.500000000000114</v>
      </c>
      <c r="S23" s="46">
        <f t="shared" si="5"/>
        <v>-27.400000000000119</v>
      </c>
      <c r="T23" s="42">
        <v>-26.1</v>
      </c>
      <c r="U23" s="45">
        <v>0</v>
      </c>
      <c r="V23" s="43">
        <v>-10.199999999999999</v>
      </c>
      <c r="W23" s="42">
        <v>684.3</v>
      </c>
      <c r="X23" s="43">
        <v>-79.3</v>
      </c>
      <c r="Y23" s="48">
        <f t="shared" si="9"/>
        <v>-596.10000000000014</v>
      </c>
      <c r="Z23" s="46">
        <f t="shared" si="8"/>
        <v>49.099999999999994</v>
      </c>
      <c r="AA23" s="42">
        <f t="shared" si="12"/>
        <v>-49.099999999999994</v>
      </c>
      <c r="AB23" s="37">
        <v>0</v>
      </c>
      <c r="AC23" s="42">
        <v>0</v>
      </c>
      <c r="AD23" s="42">
        <f t="shared" si="11"/>
        <v>-49.099999999999994</v>
      </c>
      <c r="AE23" s="42">
        <v>-48.8</v>
      </c>
      <c r="AF23" s="43">
        <v>0</v>
      </c>
      <c r="AG23" s="43">
        <v>-0.3</v>
      </c>
      <c r="AH23" s="44">
        <v>0</v>
      </c>
      <c r="AJ23" s="3"/>
      <c r="AK23" s="32"/>
    </row>
    <row r="24" spans="1:37" ht="15" customHeight="1">
      <c r="A24" s="52">
        <v>2003</v>
      </c>
      <c r="B24" s="45">
        <f t="shared" si="0"/>
        <v>1293.1999999999998</v>
      </c>
      <c r="C24" s="45">
        <v>5204.8999999999996</v>
      </c>
      <c r="D24" s="49">
        <v>3911.7</v>
      </c>
      <c r="E24" s="46">
        <f t="shared" si="1"/>
        <v>313.79999999999995</v>
      </c>
      <c r="F24" s="43">
        <v>85.2</v>
      </c>
      <c r="G24" s="42">
        <v>141.69999999999999</v>
      </c>
      <c r="H24" s="36">
        <v>36</v>
      </c>
      <c r="I24" s="37">
        <v>108.1</v>
      </c>
      <c r="J24" s="43">
        <v>-23.1</v>
      </c>
      <c r="K24" s="19">
        <v>-34.1</v>
      </c>
      <c r="L24" s="42">
        <f t="shared" si="2"/>
        <v>-680.9</v>
      </c>
      <c r="M24" s="42">
        <v>-680.9</v>
      </c>
      <c r="N24" s="45">
        <v>0</v>
      </c>
      <c r="O24" s="47">
        <f t="shared" si="10"/>
        <v>58.6</v>
      </c>
      <c r="P24" s="43">
        <v>50.2</v>
      </c>
      <c r="Q24" s="19">
        <v>8.4</v>
      </c>
      <c r="R24" s="42">
        <f t="shared" si="4"/>
        <v>984.69999999999982</v>
      </c>
      <c r="S24" s="46">
        <f t="shared" si="5"/>
        <v>-737.19999999999982</v>
      </c>
      <c r="T24" s="42">
        <v>-3.1</v>
      </c>
      <c r="U24" s="45">
        <v>0</v>
      </c>
      <c r="V24" s="43">
        <v>-10.199999999999999</v>
      </c>
      <c r="W24" s="42">
        <v>583.1</v>
      </c>
      <c r="X24" s="43">
        <v>93.9</v>
      </c>
      <c r="Y24" s="48">
        <f t="shared" si="9"/>
        <v>-1400.8999999999999</v>
      </c>
      <c r="Z24" s="46">
        <f t="shared" si="8"/>
        <v>247.5</v>
      </c>
      <c r="AA24" s="42">
        <f t="shared" si="12"/>
        <v>-247.5</v>
      </c>
      <c r="AB24" s="37">
        <v>0</v>
      </c>
      <c r="AC24" s="42">
        <v>0</v>
      </c>
      <c r="AD24" s="42">
        <f t="shared" si="11"/>
        <v>-247.5</v>
      </c>
      <c r="AE24" s="42">
        <v>-246.8</v>
      </c>
      <c r="AF24" s="43">
        <v>0</v>
      </c>
      <c r="AG24" s="43">
        <v>-0.7</v>
      </c>
      <c r="AH24" s="44">
        <v>0</v>
      </c>
      <c r="AJ24" s="3"/>
      <c r="AK24" s="32"/>
    </row>
    <row r="25" spans="1:37" ht="15" customHeight="1">
      <c r="A25" s="52">
        <v>2004</v>
      </c>
      <c r="B25" s="45">
        <f t="shared" si="0"/>
        <v>1654.5</v>
      </c>
      <c r="C25" s="45">
        <v>6545.4</v>
      </c>
      <c r="D25" s="49">
        <v>4890.8999999999996</v>
      </c>
      <c r="E25" s="46">
        <f t="shared" si="1"/>
        <v>479.5</v>
      </c>
      <c r="F25" s="43">
        <v>132.4</v>
      </c>
      <c r="G25" s="42">
        <v>245.6</v>
      </c>
      <c r="H25" s="36">
        <v>39.5</v>
      </c>
      <c r="I25" s="37">
        <v>113</v>
      </c>
      <c r="J25" s="43">
        <v>-44</v>
      </c>
      <c r="K25" s="19">
        <v>-7</v>
      </c>
      <c r="L25" s="42">
        <f t="shared" si="2"/>
        <v>-397.3</v>
      </c>
      <c r="M25" s="42">
        <v>-397.3</v>
      </c>
      <c r="N25" s="45">
        <v>0</v>
      </c>
      <c r="O25" s="47">
        <f t="shared" si="10"/>
        <v>56.199999999999996</v>
      </c>
      <c r="P25" s="43">
        <v>51.3</v>
      </c>
      <c r="Q25" s="19">
        <v>4.9000000000000004</v>
      </c>
      <c r="R25" s="42">
        <f t="shared" si="4"/>
        <v>1792.9</v>
      </c>
      <c r="S25" s="46">
        <f t="shared" si="5"/>
        <v>-1261.3000000000002</v>
      </c>
      <c r="T25" s="42">
        <v>-185.8</v>
      </c>
      <c r="U25" s="45">
        <v>0</v>
      </c>
      <c r="V25" s="43">
        <v>-10.7</v>
      </c>
      <c r="W25" s="42">
        <v>972.8</v>
      </c>
      <c r="X25" s="43">
        <v>-261.5</v>
      </c>
      <c r="Y25" s="48">
        <f t="shared" si="9"/>
        <v>-1776.1000000000001</v>
      </c>
      <c r="Z25" s="46">
        <f t="shared" si="8"/>
        <v>531.6</v>
      </c>
      <c r="AA25" s="42">
        <f t="shared" si="12"/>
        <v>-531.6</v>
      </c>
      <c r="AB25" s="37">
        <v>0</v>
      </c>
      <c r="AC25" s="42">
        <v>0</v>
      </c>
      <c r="AD25" s="42">
        <f t="shared" si="11"/>
        <v>-531.6</v>
      </c>
      <c r="AE25" s="42">
        <v>-531.5</v>
      </c>
      <c r="AF25" s="43">
        <v>0</v>
      </c>
      <c r="AG25" s="43">
        <v>-0.1</v>
      </c>
      <c r="AH25" s="44">
        <v>0</v>
      </c>
      <c r="AJ25" s="3"/>
      <c r="AK25" s="32"/>
    </row>
    <row r="26" spans="1:37" ht="15" customHeight="1">
      <c r="A26" s="52">
        <v>2005</v>
      </c>
      <c r="B26" s="45">
        <f t="shared" si="0"/>
        <v>4267.8999999999996</v>
      </c>
      <c r="C26" s="45">
        <v>9995.5</v>
      </c>
      <c r="D26" s="49">
        <v>5727.6</v>
      </c>
      <c r="E26" s="46">
        <f t="shared" si="1"/>
        <v>356.2</v>
      </c>
      <c r="F26" s="43">
        <v>23.8</v>
      </c>
      <c r="G26" s="42">
        <v>273</v>
      </c>
      <c r="H26" s="36">
        <v>21.2</v>
      </c>
      <c r="I26" s="37">
        <v>104.7</v>
      </c>
      <c r="J26" s="43">
        <v>-55.9</v>
      </c>
      <c r="K26" s="19">
        <v>-10.6</v>
      </c>
      <c r="L26" s="42">
        <f t="shared" si="2"/>
        <v>-793</v>
      </c>
      <c r="M26" s="42">
        <v>-793</v>
      </c>
      <c r="N26" s="45">
        <v>0</v>
      </c>
      <c r="O26" s="47">
        <f t="shared" si="10"/>
        <v>50.1</v>
      </c>
      <c r="P26" s="43">
        <v>48.5</v>
      </c>
      <c r="Q26" s="19">
        <v>1.6</v>
      </c>
      <c r="R26" s="42">
        <f t="shared" si="4"/>
        <v>3881.1999999999994</v>
      </c>
      <c r="S26" s="46">
        <f t="shared" si="5"/>
        <v>-2406.4999999999991</v>
      </c>
      <c r="T26" s="42">
        <v>-20.7</v>
      </c>
      <c r="U26" s="45">
        <v>0</v>
      </c>
      <c r="V26" s="43">
        <v>-10.7</v>
      </c>
      <c r="W26" s="42">
        <v>598.70000000000005</v>
      </c>
      <c r="X26" s="43">
        <v>266</v>
      </c>
      <c r="Y26" s="48">
        <f t="shared" si="9"/>
        <v>-3239.7999999999993</v>
      </c>
      <c r="Z26" s="46">
        <f t="shared" si="8"/>
        <v>1474.7</v>
      </c>
      <c r="AA26" s="42">
        <f t="shared" si="12"/>
        <v>-1474.7</v>
      </c>
      <c r="AB26" s="37">
        <v>0</v>
      </c>
      <c r="AC26" s="42">
        <v>0</v>
      </c>
      <c r="AD26" s="42">
        <f t="shared" si="11"/>
        <v>-1474.7</v>
      </c>
      <c r="AE26" s="42">
        <v>-1474.7</v>
      </c>
      <c r="AF26" s="43">
        <v>0</v>
      </c>
      <c r="AG26" s="43">
        <v>0</v>
      </c>
      <c r="AH26" s="44">
        <v>0</v>
      </c>
      <c r="AJ26" s="3"/>
      <c r="AK26" s="32"/>
    </row>
    <row r="27" spans="1:37" ht="15" customHeight="1">
      <c r="A27" s="52">
        <v>2006</v>
      </c>
      <c r="B27" s="45">
        <f t="shared" si="0"/>
        <v>7574.9</v>
      </c>
      <c r="C27" s="45">
        <v>14085.5</v>
      </c>
      <c r="D27" s="49">
        <v>6510.6</v>
      </c>
      <c r="E27" s="46">
        <f t="shared" si="1"/>
        <v>450.9</v>
      </c>
      <c r="F27" s="43">
        <v>41.8</v>
      </c>
      <c r="G27" s="42">
        <v>289.39999999999998</v>
      </c>
      <c r="H27" s="36">
        <v>28.3</v>
      </c>
      <c r="I27" s="37">
        <v>133</v>
      </c>
      <c r="J27" s="43">
        <v>-38.799999999999997</v>
      </c>
      <c r="K27" s="19">
        <v>-2.8</v>
      </c>
      <c r="L27" s="42">
        <f t="shared" si="2"/>
        <v>-956.2</v>
      </c>
      <c r="M27" s="42">
        <v>-956.2</v>
      </c>
      <c r="N27" s="45">
        <v>0</v>
      </c>
      <c r="O27" s="47">
        <f t="shared" si="10"/>
        <v>55.2</v>
      </c>
      <c r="P27" s="43">
        <v>51.1</v>
      </c>
      <c r="Q27" s="19">
        <v>4.0999999999999996</v>
      </c>
      <c r="R27" s="42">
        <f t="shared" si="4"/>
        <v>7124.7999999999993</v>
      </c>
      <c r="S27" s="46">
        <f t="shared" si="5"/>
        <v>-6005.7999999999993</v>
      </c>
      <c r="T27" s="42">
        <v>-37.4</v>
      </c>
      <c r="U27" s="45">
        <v>0</v>
      </c>
      <c r="V27" s="43">
        <v>-10.7</v>
      </c>
      <c r="W27" s="42">
        <v>512.70000000000005</v>
      </c>
      <c r="X27" s="43">
        <v>-741.4</v>
      </c>
      <c r="Y27" s="48">
        <f t="shared" si="9"/>
        <v>-5728.9999999999991</v>
      </c>
      <c r="Z27" s="46">
        <f t="shared" si="8"/>
        <v>1119</v>
      </c>
      <c r="AA27" s="42">
        <f t="shared" si="12"/>
        <v>-1119</v>
      </c>
      <c r="AB27" s="37">
        <v>0</v>
      </c>
      <c r="AC27" s="42">
        <v>0</v>
      </c>
      <c r="AD27" s="42">
        <f t="shared" si="11"/>
        <v>-1119</v>
      </c>
      <c r="AE27" s="42">
        <v>-1119.5</v>
      </c>
      <c r="AF27" s="43">
        <v>0</v>
      </c>
      <c r="AG27" s="43">
        <v>0.5</v>
      </c>
      <c r="AH27" s="44">
        <v>0</v>
      </c>
      <c r="AJ27" s="3"/>
      <c r="AK27" s="32"/>
    </row>
    <row r="28" spans="1:37" ht="15" customHeight="1">
      <c r="A28" s="52">
        <v>2007</v>
      </c>
      <c r="B28" s="45">
        <f t="shared" si="0"/>
        <v>5528.7000000000007</v>
      </c>
      <c r="C28" s="45">
        <v>13215.2</v>
      </c>
      <c r="D28" s="49">
        <v>7686.5</v>
      </c>
      <c r="E28" s="46">
        <f t="shared" si="1"/>
        <v>546.40000000000009</v>
      </c>
      <c r="F28" s="43">
        <v>57.5</v>
      </c>
      <c r="G28" s="42">
        <v>369.4</v>
      </c>
      <c r="H28" s="36">
        <v>32.5</v>
      </c>
      <c r="I28" s="37">
        <v>139.6</v>
      </c>
      <c r="J28" s="43">
        <v>-43.3</v>
      </c>
      <c r="K28" s="19">
        <v>-9.3000000000000007</v>
      </c>
      <c r="L28" s="42">
        <f t="shared" si="2"/>
        <v>-968.8</v>
      </c>
      <c r="M28" s="42">
        <v>-968.8</v>
      </c>
      <c r="N28" s="45">
        <v>0</v>
      </c>
      <c r="O28" s="47">
        <f t="shared" si="10"/>
        <v>60.199999999999996</v>
      </c>
      <c r="P28" s="43">
        <v>56.9</v>
      </c>
      <c r="Q28" s="19">
        <v>3.3</v>
      </c>
      <c r="R28" s="42">
        <f t="shared" si="4"/>
        <v>5166.5</v>
      </c>
      <c r="S28" s="46">
        <f t="shared" si="5"/>
        <v>-3625.8</v>
      </c>
      <c r="T28" s="42">
        <v>121.2</v>
      </c>
      <c r="U28" s="45">
        <v>0</v>
      </c>
      <c r="V28" s="43">
        <v>-10.5</v>
      </c>
      <c r="W28" s="42">
        <v>830</v>
      </c>
      <c r="X28" s="43">
        <v>106.8</v>
      </c>
      <c r="Y28" s="48">
        <f t="shared" si="9"/>
        <v>-4673.3</v>
      </c>
      <c r="Z28" s="46">
        <f t="shared" si="8"/>
        <v>1540.7</v>
      </c>
      <c r="AA28" s="42">
        <f t="shared" si="12"/>
        <v>-1540.7</v>
      </c>
      <c r="AB28" s="37">
        <v>0</v>
      </c>
      <c r="AC28" s="42">
        <v>0</v>
      </c>
      <c r="AD28" s="42">
        <f t="shared" si="11"/>
        <v>-1540.7</v>
      </c>
      <c r="AE28" s="42">
        <v>-1540.9</v>
      </c>
      <c r="AF28" s="43">
        <v>0</v>
      </c>
      <c r="AG28" s="43">
        <v>0.2</v>
      </c>
      <c r="AH28" s="44">
        <v>0</v>
      </c>
      <c r="AJ28" s="3"/>
      <c r="AK28" s="32"/>
    </row>
    <row r="29" spans="1:37" ht="15" customHeight="1">
      <c r="A29" s="52">
        <v>2008</v>
      </c>
      <c r="B29" s="45">
        <f t="shared" si="0"/>
        <v>9070.3999999999978</v>
      </c>
      <c r="C29" s="45">
        <v>18647.099999999999</v>
      </c>
      <c r="D29" s="49">
        <v>9576.7000000000007</v>
      </c>
      <c r="E29" s="46">
        <f t="shared" si="1"/>
        <v>609.70000000000005</v>
      </c>
      <c r="F29" s="43">
        <v>89.3</v>
      </c>
      <c r="G29" s="42">
        <v>321.60000000000002</v>
      </c>
      <c r="H29" s="36">
        <v>24.4</v>
      </c>
      <c r="I29" s="37">
        <v>217.9</v>
      </c>
      <c r="J29" s="43">
        <v>-36.4</v>
      </c>
      <c r="K29" s="19">
        <v>-7.1</v>
      </c>
      <c r="L29" s="42">
        <f t="shared" si="2"/>
        <v>-1228</v>
      </c>
      <c r="M29" s="42">
        <v>-1228</v>
      </c>
      <c r="N29" s="45">
        <v>0</v>
      </c>
      <c r="O29" s="47">
        <f t="shared" si="10"/>
        <v>46.9</v>
      </c>
      <c r="P29" s="43">
        <v>40</v>
      </c>
      <c r="Q29" s="19">
        <v>6.9</v>
      </c>
      <c r="R29" s="42">
        <f t="shared" si="4"/>
        <v>8498.9999999999982</v>
      </c>
      <c r="S29" s="46">
        <f t="shared" si="5"/>
        <v>-5793.4999999999982</v>
      </c>
      <c r="T29" s="42">
        <v>114.7</v>
      </c>
      <c r="U29" s="45">
        <v>0</v>
      </c>
      <c r="V29" s="43">
        <v>-10.7</v>
      </c>
      <c r="W29" s="42">
        <v>2100.8000000000002</v>
      </c>
      <c r="X29" s="43">
        <v>-360.1</v>
      </c>
      <c r="Y29" s="48">
        <f t="shared" si="9"/>
        <v>-7638.1999999999989</v>
      </c>
      <c r="Z29" s="46">
        <f t="shared" si="8"/>
        <v>2705.5</v>
      </c>
      <c r="AA29" s="42">
        <f t="shared" si="12"/>
        <v>-2705.5</v>
      </c>
      <c r="AB29" s="37">
        <v>0</v>
      </c>
      <c r="AC29" s="42">
        <v>0</v>
      </c>
      <c r="AD29" s="42">
        <f t="shared" si="11"/>
        <v>-2705.5</v>
      </c>
      <c r="AE29" s="42">
        <v>-2705.3</v>
      </c>
      <c r="AF29" s="43">
        <v>0</v>
      </c>
      <c r="AG29" s="43">
        <v>-0.2</v>
      </c>
      <c r="AH29" s="44">
        <v>0</v>
      </c>
      <c r="AJ29" s="3"/>
      <c r="AK29" s="32"/>
    </row>
    <row r="30" spans="1:37" ht="15" customHeight="1">
      <c r="A30" s="52">
        <v>2009</v>
      </c>
      <c r="B30" s="45">
        <f t="shared" si="0"/>
        <v>2241.1999999999998</v>
      </c>
      <c r="C30" s="45">
        <v>9221.4</v>
      </c>
      <c r="D30" s="49">
        <v>6980.2</v>
      </c>
      <c r="E30" s="46">
        <f t="shared" si="1"/>
        <v>381.7</v>
      </c>
      <c r="F30" s="43">
        <v>85.3</v>
      </c>
      <c r="G30" s="42">
        <v>261.39999999999998</v>
      </c>
      <c r="H30" s="36">
        <v>18.2</v>
      </c>
      <c r="I30" s="37">
        <v>83.3</v>
      </c>
      <c r="J30" s="43">
        <v>-42.1</v>
      </c>
      <c r="K30" s="19">
        <v>-24.4</v>
      </c>
      <c r="L30" s="42">
        <f t="shared" si="2"/>
        <v>-1017.1</v>
      </c>
      <c r="M30" s="42">
        <v>-1017.1</v>
      </c>
      <c r="N30" s="45">
        <v>0</v>
      </c>
      <c r="O30" s="47">
        <f t="shared" si="10"/>
        <v>27</v>
      </c>
      <c r="P30" s="43">
        <v>19.7</v>
      </c>
      <c r="Q30" s="19">
        <v>7.3</v>
      </c>
      <c r="R30" s="42">
        <f t="shared" si="4"/>
        <v>1632.7999999999997</v>
      </c>
      <c r="S30" s="46">
        <f t="shared" si="5"/>
        <v>-2345.3999999999996</v>
      </c>
      <c r="T30" s="42">
        <v>-50.3</v>
      </c>
      <c r="U30" s="45">
        <v>0</v>
      </c>
      <c r="V30" s="43">
        <v>-10.7</v>
      </c>
      <c r="W30" s="42">
        <v>709.1</v>
      </c>
      <c r="X30" s="43">
        <v>-701.7</v>
      </c>
      <c r="Y30" s="48">
        <f t="shared" si="9"/>
        <v>-2291.7999999999997</v>
      </c>
      <c r="Z30" s="46">
        <f t="shared" si="8"/>
        <v>-712.60000000000014</v>
      </c>
      <c r="AA30" s="42">
        <f t="shared" si="12"/>
        <v>712.60000000000014</v>
      </c>
      <c r="AB30" s="37">
        <v>0</v>
      </c>
      <c r="AC30" s="42">
        <v>0</v>
      </c>
      <c r="AD30" s="42">
        <f t="shared" si="11"/>
        <v>712.60000000000014</v>
      </c>
      <c r="AE30" s="42">
        <v>1132.9000000000001</v>
      </c>
      <c r="AF30" s="43">
        <v>0</v>
      </c>
      <c r="AG30" s="43">
        <v>-420.3</v>
      </c>
      <c r="AH30" s="44">
        <v>0</v>
      </c>
      <c r="AJ30" s="3"/>
      <c r="AK30" s="32"/>
    </row>
    <row r="31" spans="1:37" ht="15" customHeight="1">
      <c r="A31" s="190">
        <v>2010</v>
      </c>
      <c r="B31" s="191">
        <f t="shared" si="0"/>
        <v>4735.3999999999996</v>
      </c>
      <c r="C31" s="191">
        <v>11238.9</v>
      </c>
      <c r="D31" s="192">
        <v>6503.5</v>
      </c>
      <c r="E31" s="193">
        <f t="shared" si="1"/>
        <v>487.59999999999997</v>
      </c>
      <c r="F31" s="194">
        <v>99.8</v>
      </c>
      <c r="G31" s="195">
        <v>379</v>
      </c>
      <c r="H31" s="196">
        <v>18.3</v>
      </c>
      <c r="I31" s="197">
        <v>64.400000000000006</v>
      </c>
      <c r="J31" s="194">
        <v>-12.7</v>
      </c>
      <c r="K31" s="167">
        <v>-61.2</v>
      </c>
      <c r="L31" s="195">
        <f t="shared" si="2"/>
        <v>-1079.5</v>
      </c>
      <c r="M31" s="195">
        <v>-1079.5</v>
      </c>
      <c r="N31" s="191">
        <v>0</v>
      </c>
      <c r="O31" s="198">
        <f t="shared" si="10"/>
        <v>28.799999999999997</v>
      </c>
      <c r="P31" s="194">
        <v>22.7</v>
      </c>
      <c r="Q31" s="167">
        <v>6.1</v>
      </c>
      <c r="R31" s="195">
        <f t="shared" si="4"/>
        <v>4172.3</v>
      </c>
      <c r="S31" s="193">
        <f t="shared" si="5"/>
        <v>-3753.9</v>
      </c>
      <c r="T31" s="195">
        <v>178.8</v>
      </c>
      <c r="U31" s="191">
        <v>0</v>
      </c>
      <c r="V31" s="194">
        <v>-10.5</v>
      </c>
      <c r="W31" s="195">
        <v>549.4</v>
      </c>
      <c r="X31" s="194">
        <v>493.9</v>
      </c>
      <c r="Y31" s="199">
        <f t="shared" si="9"/>
        <v>-4965.5</v>
      </c>
      <c r="Z31" s="193">
        <f t="shared" si="8"/>
        <v>418.4</v>
      </c>
      <c r="AA31" s="195">
        <f t="shared" si="12"/>
        <v>-418.4</v>
      </c>
      <c r="AB31" s="197">
        <v>0</v>
      </c>
      <c r="AC31" s="195">
        <v>-0.1</v>
      </c>
      <c r="AD31" s="195">
        <f t="shared" si="11"/>
        <v>-418.29999999999995</v>
      </c>
      <c r="AE31" s="195">
        <v>-415.4</v>
      </c>
      <c r="AF31" s="194">
        <v>0</v>
      </c>
      <c r="AG31" s="194">
        <v>-2.9</v>
      </c>
      <c r="AH31" s="200">
        <v>0</v>
      </c>
      <c r="AJ31" s="3"/>
      <c r="AK31" s="32"/>
    </row>
    <row r="32" spans="1:37" ht="15" customHeight="1">
      <c r="A32" s="201" t="s">
        <v>270</v>
      </c>
      <c r="B32" s="202"/>
      <c r="C32" s="203"/>
      <c r="D32" s="202"/>
      <c r="E32" s="203"/>
      <c r="F32" s="203"/>
      <c r="G32" s="203"/>
      <c r="H32" s="203"/>
      <c r="I32" s="203"/>
      <c r="J32" s="203"/>
      <c r="K32" s="203"/>
      <c r="L32" s="203"/>
      <c r="M32" s="203"/>
      <c r="N32" s="203"/>
      <c r="O32" s="203"/>
      <c r="P32" s="203"/>
      <c r="Q32" s="203"/>
      <c r="R32" s="77"/>
      <c r="S32" s="77"/>
      <c r="AA32" s="45"/>
      <c r="AB32" s="204"/>
    </row>
    <row r="33" spans="1:19" ht="27" customHeight="1">
      <c r="A33" s="359" t="s">
        <v>417</v>
      </c>
      <c r="B33" s="360"/>
      <c r="C33" s="360"/>
      <c r="D33" s="360"/>
      <c r="E33" s="360"/>
      <c r="F33" s="360"/>
      <c r="G33" s="360"/>
      <c r="H33" s="360"/>
      <c r="I33" s="360"/>
      <c r="J33" s="360"/>
      <c r="K33" s="360"/>
      <c r="L33" s="360"/>
      <c r="M33" s="360"/>
      <c r="N33" s="360"/>
      <c r="O33" s="360"/>
      <c r="P33" s="360"/>
      <c r="Q33" s="360"/>
      <c r="R33" s="360"/>
      <c r="S33" s="360"/>
    </row>
    <row r="34" spans="1:19">
      <c r="A34" s="358" t="s">
        <v>379</v>
      </c>
      <c r="B34" s="339"/>
      <c r="C34" s="339"/>
      <c r="D34" s="339"/>
      <c r="E34" s="339"/>
      <c r="F34" s="339"/>
      <c r="G34" s="339"/>
      <c r="H34" s="339"/>
      <c r="I34" s="339"/>
      <c r="J34" s="339"/>
      <c r="K34" s="339"/>
      <c r="L34" s="339"/>
      <c r="M34" s="339"/>
      <c r="N34" s="339"/>
      <c r="O34" s="339"/>
      <c r="P34" s="339"/>
      <c r="Q34" s="339"/>
      <c r="R34" s="339"/>
      <c r="S34" s="339"/>
    </row>
    <row r="35" spans="1:19">
      <c r="A35" s="32"/>
      <c r="B35" s="32"/>
      <c r="E35" s="34"/>
    </row>
    <row r="36" spans="1:19">
      <c r="A36" s="32"/>
      <c r="B36" s="32"/>
      <c r="E36" s="34"/>
    </row>
    <row r="37" spans="1:19">
      <c r="A37" s="32"/>
      <c r="B37" s="32"/>
      <c r="E37" s="34"/>
    </row>
    <row r="38" spans="1:19">
      <c r="A38" s="32"/>
      <c r="B38" s="32"/>
      <c r="E38" s="34"/>
    </row>
    <row r="39" spans="1:19">
      <c r="A39" s="32"/>
      <c r="B39" s="32"/>
    </row>
    <row r="40" spans="1:19">
      <c r="A40" s="32"/>
      <c r="B40" s="32"/>
    </row>
    <row r="41" spans="1:19">
      <c r="A41" s="32"/>
      <c r="B41" s="32"/>
    </row>
    <row r="42" spans="1:19">
      <c r="A42" s="32"/>
      <c r="B42" s="32"/>
    </row>
    <row r="61" spans="1:17">
      <c r="A61" s="58"/>
      <c r="B61" s="69"/>
      <c r="C61" s="69"/>
      <c r="D61" s="69"/>
      <c r="E61" s="69"/>
      <c r="F61" s="69"/>
      <c r="G61" s="69"/>
      <c r="H61" s="69"/>
      <c r="I61" s="69"/>
      <c r="J61" s="69"/>
      <c r="K61" s="69"/>
      <c r="L61" s="69"/>
      <c r="M61" s="69"/>
      <c r="N61" s="69"/>
      <c r="O61" s="69"/>
      <c r="P61" s="69"/>
      <c r="Q61" s="69"/>
    </row>
    <row r="62" spans="1:17">
      <c r="A62" s="58"/>
      <c r="B62" s="69"/>
      <c r="C62" s="69"/>
      <c r="D62" s="69"/>
      <c r="E62" s="69"/>
      <c r="F62" s="69"/>
      <c r="G62" s="69"/>
      <c r="H62" s="69"/>
      <c r="I62" s="69"/>
      <c r="J62" s="69"/>
      <c r="K62" s="69"/>
      <c r="L62" s="69"/>
      <c r="M62" s="69"/>
      <c r="N62" s="69"/>
      <c r="O62" s="69"/>
      <c r="P62" s="69"/>
      <c r="Q62" s="69"/>
    </row>
    <row r="63" spans="1:17">
      <c r="A63" s="58"/>
      <c r="B63" s="69"/>
      <c r="C63" s="69"/>
      <c r="D63" s="69"/>
      <c r="E63" s="69"/>
      <c r="F63" s="69"/>
      <c r="G63" s="69"/>
      <c r="H63" s="69"/>
      <c r="I63" s="69"/>
      <c r="J63" s="69"/>
      <c r="K63" s="69"/>
      <c r="L63" s="69"/>
      <c r="M63" s="69"/>
      <c r="N63" s="69"/>
      <c r="O63" s="69"/>
      <c r="P63" s="69"/>
      <c r="Q63" s="69"/>
    </row>
    <row r="64" spans="1:17">
      <c r="A64" s="58"/>
      <c r="B64" s="69"/>
      <c r="C64" s="69"/>
      <c r="D64" s="69"/>
      <c r="E64" s="69"/>
      <c r="F64" s="69"/>
      <c r="G64" s="69"/>
      <c r="H64" s="69"/>
      <c r="I64" s="69"/>
      <c r="J64" s="69"/>
      <c r="K64" s="69"/>
      <c r="L64" s="69"/>
      <c r="M64" s="69"/>
      <c r="N64" s="69"/>
      <c r="O64" s="69"/>
      <c r="P64" s="69"/>
      <c r="Q64" s="69"/>
    </row>
    <row r="65" spans="1:17">
      <c r="A65" s="205"/>
      <c r="B65" s="69"/>
      <c r="C65" s="69"/>
      <c r="D65" s="69"/>
      <c r="E65" s="69"/>
      <c r="F65" s="69"/>
      <c r="G65" s="69"/>
      <c r="H65" s="69"/>
      <c r="I65" s="69"/>
      <c r="J65" s="69"/>
      <c r="K65" s="69"/>
      <c r="L65" s="69"/>
      <c r="M65" s="69"/>
      <c r="N65" s="69"/>
      <c r="O65" s="69"/>
      <c r="P65" s="69"/>
      <c r="Q65" s="69"/>
    </row>
    <row r="66" spans="1:17">
      <c r="A66" s="205"/>
      <c r="B66" s="69"/>
      <c r="C66" s="69"/>
      <c r="D66" s="69"/>
      <c r="E66" s="69"/>
      <c r="F66" s="69"/>
      <c r="G66" s="69"/>
      <c r="H66" s="69"/>
      <c r="I66" s="69"/>
      <c r="J66" s="69"/>
      <c r="K66" s="69"/>
      <c r="L66" s="69"/>
      <c r="M66" s="69"/>
      <c r="N66" s="69"/>
      <c r="O66" s="69"/>
      <c r="P66" s="69"/>
      <c r="Q66" s="69"/>
    </row>
    <row r="67" spans="1:17">
      <c r="A67" s="58"/>
      <c r="B67" s="69"/>
      <c r="C67" s="69"/>
      <c r="D67" s="69"/>
      <c r="E67" s="69"/>
      <c r="F67" s="69"/>
      <c r="G67" s="69"/>
      <c r="H67" s="69"/>
      <c r="I67" s="69"/>
      <c r="J67" s="69"/>
      <c r="K67" s="69"/>
      <c r="L67" s="69"/>
      <c r="M67" s="69"/>
      <c r="N67" s="69"/>
      <c r="O67" s="69"/>
      <c r="P67" s="69"/>
      <c r="Q67" s="69"/>
    </row>
    <row r="68" spans="1:17">
      <c r="A68" s="58"/>
      <c r="B68" s="69"/>
      <c r="C68" s="69"/>
      <c r="D68" s="69"/>
      <c r="E68" s="69"/>
      <c r="F68" s="69"/>
      <c r="G68" s="69"/>
      <c r="H68" s="69"/>
      <c r="I68" s="69"/>
      <c r="J68" s="69"/>
      <c r="K68" s="69"/>
      <c r="L68" s="69"/>
      <c r="M68" s="69"/>
      <c r="N68" s="69"/>
      <c r="O68" s="69"/>
      <c r="P68" s="69"/>
      <c r="Q68" s="69"/>
    </row>
    <row r="98" spans="1:17">
      <c r="A98" s="58"/>
      <c r="B98" s="69"/>
      <c r="C98" s="69"/>
      <c r="D98" s="69"/>
      <c r="E98" s="69"/>
      <c r="F98" s="69"/>
      <c r="G98" s="69"/>
      <c r="H98" s="69"/>
      <c r="I98" s="69"/>
      <c r="J98" s="69"/>
      <c r="K98" s="69"/>
      <c r="L98" s="69"/>
      <c r="M98" s="69"/>
      <c r="N98" s="69"/>
      <c r="O98" s="69"/>
      <c r="P98" s="69"/>
      <c r="Q98" s="69"/>
    </row>
    <row r="99" spans="1:17">
      <c r="A99" s="58"/>
      <c r="B99" s="69"/>
      <c r="C99" s="69"/>
      <c r="D99" s="69"/>
      <c r="E99" s="69"/>
      <c r="F99" s="69"/>
      <c r="G99" s="69"/>
      <c r="H99" s="69"/>
      <c r="I99" s="69"/>
      <c r="J99" s="69"/>
      <c r="K99" s="69"/>
      <c r="L99" s="69"/>
      <c r="M99" s="69"/>
      <c r="N99" s="69"/>
      <c r="O99" s="69"/>
      <c r="P99" s="69"/>
      <c r="Q99" s="69"/>
    </row>
    <row r="100" spans="1:17">
      <c r="A100" s="58"/>
      <c r="B100" s="69"/>
      <c r="C100" s="69"/>
      <c r="D100" s="69"/>
      <c r="E100" s="69"/>
      <c r="F100" s="69"/>
      <c r="G100" s="69"/>
      <c r="H100" s="69"/>
      <c r="I100" s="69"/>
      <c r="J100" s="69"/>
      <c r="K100" s="69"/>
      <c r="L100" s="69"/>
      <c r="M100" s="69"/>
      <c r="N100" s="69"/>
      <c r="O100" s="69"/>
      <c r="P100" s="69"/>
      <c r="Q100" s="69"/>
    </row>
    <row r="101" spans="1:17">
      <c r="A101" s="58"/>
      <c r="B101" s="69"/>
      <c r="C101" s="69"/>
      <c r="D101" s="69"/>
      <c r="E101" s="69"/>
      <c r="F101" s="69"/>
      <c r="G101" s="69"/>
      <c r="H101" s="69"/>
      <c r="I101" s="69"/>
      <c r="J101" s="69"/>
      <c r="K101" s="69"/>
      <c r="L101" s="69"/>
      <c r="M101" s="69"/>
      <c r="N101" s="69"/>
      <c r="O101" s="69"/>
      <c r="P101" s="69"/>
      <c r="Q101" s="69"/>
    </row>
    <row r="102" spans="1:17">
      <c r="A102" s="58"/>
      <c r="B102" s="69"/>
      <c r="C102" s="69"/>
      <c r="D102" s="69"/>
      <c r="E102" s="69"/>
      <c r="F102" s="69"/>
      <c r="G102" s="69"/>
      <c r="H102" s="69"/>
      <c r="I102" s="69"/>
      <c r="J102" s="69"/>
      <c r="K102" s="69"/>
      <c r="L102" s="69"/>
      <c r="M102" s="69"/>
      <c r="N102" s="69"/>
      <c r="O102" s="69"/>
      <c r="P102" s="69"/>
      <c r="Q102" s="69"/>
    </row>
    <row r="103" spans="1:17">
      <c r="A103" s="58"/>
      <c r="B103" s="69"/>
      <c r="C103" s="69"/>
      <c r="D103" s="69"/>
      <c r="E103" s="69"/>
      <c r="F103" s="69"/>
      <c r="G103" s="69"/>
      <c r="H103" s="69"/>
      <c r="I103" s="69"/>
      <c r="J103" s="69"/>
      <c r="K103" s="69"/>
      <c r="L103" s="69"/>
      <c r="M103" s="69"/>
      <c r="N103" s="69"/>
      <c r="O103" s="69"/>
      <c r="P103" s="69"/>
      <c r="Q103" s="69"/>
    </row>
    <row r="104" spans="1:17">
      <c r="A104" s="58"/>
      <c r="B104" s="69"/>
      <c r="C104" s="69"/>
      <c r="D104" s="69"/>
      <c r="E104" s="69"/>
      <c r="F104" s="69"/>
      <c r="G104" s="69"/>
      <c r="H104" s="69"/>
      <c r="I104" s="69"/>
      <c r="J104" s="69"/>
      <c r="K104" s="69"/>
      <c r="L104" s="69"/>
      <c r="M104" s="69"/>
      <c r="N104" s="69"/>
      <c r="O104" s="69"/>
      <c r="P104" s="69"/>
      <c r="Q104" s="69"/>
    </row>
    <row r="105" spans="1:17">
      <c r="A105" s="58"/>
      <c r="B105" s="69"/>
      <c r="C105" s="69"/>
      <c r="D105" s="69"/>
      <c r="E105" s="69"/>
      <c r="F105" s="69"/>
      <c r="G105" s="69"/>
      <c r="H105" s="69"/>
      <c r="I105" s="69"/>
      <c r="J105" s="69"/>
      <c r="K105" s="69"/>
      <c r="L105" s="69"/>
      <c r="M105" s="69"/>
      <c r="N105" s="69"/>
      <c r="O105" s="69"/>
      <c r="P105" s="69"/>
      <c r="Q105" s="69"/>
    </row>
    <row r="106" spans="1:17">
      <c r="A106" s="58"/>
      <c r="B106" s="69"/>
      <c r="C106" s="69"/>
      <c r="D106" s="69"/>
      <c r="E106" s="69"/>
      <c r="F106" s="69"/>
      <c r="G106" s="69"/>
      <c r="H106" s="69"/>
      <c r="I106" s="69"/>
      <c r="J106" s="69"/>
      <c r="K106" s="69"/>
      <c r="L106" s="69"/>
      <c r="M106" s="69"/>
      <c r="N106" s="69"/>
      <c r="O106" s="69"/>
      <c r="P106" s="69"/>
      <c r="Q106" s="69"/>
    </row>
    <row r="107" spans="1:17">
      <c r="A107" s="58"/>
      <c r="B107" s="69"/>
      <c r="C107" s="69"/>
      <c r="D107" s="69"/>
      <c r="E107" s="69"/>
      <c r="F107" s="69"/>
      <c r="G107" s="69"/>
      <c r="H107" s="69"/>
      <c r="I107" s="69"/>
      <c r="J107" s="69"/>
      <c r="K107" s="69"/>
      <c r="L107" s="69"/>
      <c r="M107" s="69"/>
      <c r="N107" s="69"/>
      <c r="O107" s="69"/>
      <c r="P107" s="69"/>
      <c r="Q107" s="69"/>
    </row>
    <row r="108" spans="1:17">
      <c r="A108" s="58"/>
      <c r="B108" s="69"/>
      <c r="C108" s="69"/>
      <c r="D108" s="69"/>
      <c r="E108" s="69"/>
      <c r="F108" s="69"/>
      <c r="G108" s="69"/>
      <c r="H108" s="69"/>
      <c r="I108" s="69"/>
      <c r="J108" s="69"/>
      <c r="K108" s="69"/>
      <c r="L108" s="69"/>
      <c r="M108" s="69"/>
      <c r="N108" s="69"/>
      <c r="O108" s="69"/>
      <c r="P108" s="69"/>
      <c r="Q108" s="69"/>
    </row>
    <row r="109" spans="1:17">
      <c r="A109" s="58"/>
      <c r="B109" s="69"/>
      <c r="C109" s="69"/>
      <c r="D109" s="69"/>
      <c r="E109" s="69"/>
      <c r="F109" s="69"/>
      <c r="G109" s="69"/>
      <c r="H109" s="69"/>
      <c r="I109" s="69"/>
      <c r="J109" s="69"/>
      <c r="K109" s="69"/>
      <c r="L109" s="69"/>
      <c r="M109" s="69"/>
      <c r="N109" s="69"/>
      <c r="O109" s="69"/>
      <c r="P109" s="69"/>
      <c r="Q109" s="69"/>
    </row>
    <row r="110" spans="1:17">
      <c r="A110" s="58"/>
      <c r="B110" s="69"/>
      <c r="C110" s="69"/>
      <c r="D110" s="69"/>
      <c r="E110" s="69"/>
      <c r="F110" s="69"/>
      <c r="G110" s="69"/>
      <c r="H110" s="69"/>
      <c r="I110" s="69"/>
      <c r="J110" s="69"/>
      <c r="K110" s="69"/>
      <c r="L110" s="69"/>
      <c r="M110" s="69"/>
      <c r="N110" s="69"/>
      <c r="O110" s="69"/>
      <c r="P110" s="69"/>
      <c r="Q110" s="69"/>
    </row>
    <row r="111" spans="1:17">
      <c r="A111" s="58"/>
      <c r="B111" s="69"/>
      <c r="C111" s="69"/>
      <c r="D111" s="69"/>
      <c r="E111" s="69"/>
      <c r="F111" s="69"/>
      <c r="G111" s="69"/>
      <c r="H111" s="69"/>
      <c r="I111" s="69"/>
      <c r="J111" s="69"/>
      <c r="K111" s="69"/>
      <c r="L111" s="69"/>
      <c r="M111" s="69"/>
      <c r="N111" s="69"/>
      <c r="O111" s="69"/>
      <c r="P111" s="69"/>
      <c r="Q111" s="69"/>
    </row>
    <row r="112" spans="1:17">
      <c r="A112" s="58"/>
      <c r="B112" s="69"/>
      <c r="C112" s="69"/>
      <c r="D112" s="69"/>
      <c r="E112" s="69"/>
      <c r="F112" s="69"/>
      <c r="G112" s="69"/>
      <c r="H112" s="69"/>
      <c r="I112" s="69"/>
      <c r="J112" s="69"/>
      <c r="K112" s="69"/>
      <c r="L112" s="69"/>
      <c r="M112" s="69"/>
      <c r="N112" s="69"/>
      <c r="O112" s="69"/>
      <c r="P112" s="69"/>
      <c r="Q112" s="69"/>
    </row>
    <row r="113" spans="1:17">
      <c r="A113" s="58"/>
      <c r="B113" s="69"/>
      <c r="C113" s="69"/>
      <c r="D113" s="69"/>
      <c r="E113" s="69"/>
      <c r="F113" s="69"/>
      <c r="G113" s="69"/>
      <c r="H113" s="69"/>
      <c r="I113" s="69"/>
      <c r="J113" s="69"/>
      <c r="K113" s="69"/>
      <c r="L113" s="69"/>
      <c r="M113" s="69"/>
      <c r="N113" s="69"/>
      <c r="O113" s="69"/>
      <c r="P113" s="69"/>
      <c r="Q113" s="69"/>
    </row>
    <row r="114" spans="1:17">
      <c r="A114" s="58"/>
      <c r="B114" s="69"/>
      <c r="C114" s="69"/>
      <c r="D114" s="69"/>
      <c r="E114" s="69"/>
      <c r="F114" s="69"/>
      <c r="G114" s="69"/>
      <c r="H114" s="69"/>
      <c r="I114" s="69"/>
      <c r="J114" s="69"/>
      <c r="K114" s="69"/>
      <c r="L114" s="69"/>
      <c r="M114" s="69"/>
      <c r="N114" s="69"/>
      <c r="O114" s="69"/>
      <c r="P114" s="69"/>
      <c r="Q114" s="69"/>
    </row>
    <row r="115" spans="1:17">
      <c r="A115" s="58"/>
      <c r="B115" s="69"/>
      <c r="C115" s="69"/>
      <c r="D115" s="69"/>
      <c r="E115" s="69"/>
      <c r="F115" s="69"/>
      <c r="G115" s="69"/>
      <c r="H115" s="69"/>
      <c r="I115" s="69"/>
      <c r="J115" s="69"/>
      <c r="K115" s="69"/>
      <c r="L115" s="69"/>
      <c r="M115" s="69"/>
      <c r="N115" s="69"/>
      <c r="O115" s="69"/>
      <c r="P115" s="69"/>
      <c r="Q115" s="69"/>
    </row>
    <row r="116" spans="1:17">
      <c r="A116" s="58"/>
      <c r="B116" s="69"/>
      <c r="C116" s="69"/>
      <c r="D116" s="69"/>
      <c r="E116" s="69"/>
      <c r="F116" s="69"/>
      <c r="G116" s="69"/>
      <c r="H116" s="69"/>
      <c r="I116" s="69"/>
      <c r="J116" s="69"/>
      <c r="K116" s="69"/>
      <c r="L116" s="69"/>
      <c r="M116" s="69"/>
      <c r="N116" s="69"/>
      <c r="O116" s="69"/>
      <c r="P116" s="69"/>
      <c r="Q116" s="69"/>
    </row>
    <row r="117" spans="1:17">
      <c r="A117" s="58"/>
      <c r="B117" s="69"/>
      <c r="C117" s="69"/>
      <c r="D117" s="69"/>
      <c r="E117" s="69"/>
      <c r="F117" s="69"/>
      <c r="G117" s="69"/>
      <c r="H117" s="69"/>
      <c r="I117" s="69"/>
      <c r="J117" s="69"/>
      <c r="K117" s="69"/>
      <c r="L117" s="69"/>
      <c r="M117" s="69"/>
      <c r="N117" s="69"/>
      <c r="O117" s="69"/>
      <c r="P117" s="69"/>
      <c r="Q117" s="69"/>
    </row>
    <row r="118" spans="1:17">
      <c r="A118" s="58"/>
      <c r="B118" s="69"/>
      <c r="C118" s="69"/>
      <c r="D118" s="69"/>
      <c r="E118" s="69"/>
      <c r="F118" s="69"/>
      <c r="G118" s="69"/>
      <c r="H118" s="69"/>
      <c r="I118" s="69"/>
      <c r="J118" s="69"/>
      <c r="K118" s="69"/>
      <c r="L118" s="69"/>
      <c r="M118" s="69"/>
      <c r="N118" s="69"/>
      <c r="O118" s="69"/>
      <c r="P118" s="69"/>
      <c r="Q118" s="69"/>
    </row>
    <row r="119" spans="1:17">
      <c r="A119" s="58"/>
      <c r="B119" s="69"/>
      <c r="C119" s="69"/>
      <c r="D119" s="69"/>
      <c r="E119" s="69"/>
      <c r="F119" s="69"/>
      <c r="G119" s="69"/>
      <c r="H119" s="69"/>
      <c r="I119" s="69"/>
      <c r="J119" s="69"/>
      <c r="K119" s="69"/>
      <c r="L119" s="69"/>
      <c r="M119" s="69"/>
      <c r="N119" s="69"/>
      <c r="O119" s="69"/>
      <c r="P119" s="69"/>
      <c r="Q119" s="69"/>
    </row>
    <row r="120" spans="1:17">
      <c r="A120" s="58"/>
      <c r="B120" s="69"/>
      <c r="C120" s="69"/>
      <c r="D120" s="69"/>
      <c r="E120" s="69"/>
      <c r="F120" s="69"/>
      <c r="G120" s="69"/>
      <c r="H120" s="69"/>
      <c r="I120" s="69"/>
      <c r="J120" s="69"/>
      <c r="K120" s="69"/>
      <c r="L120" s="69"/>
      <c r="M120" s="69"/>
      <c r="N120" s="69"/>
      <c r="O120" s="69"/>
      <c r="P120" s="69"/>
      <c r="Q120" s="69"/>
    </row>
    <row r="121" spans="1:17">
      <c r="A121" s="58"/>
      <c r="B121" s="69"/>
      <c r="C121" s="69"/>
      <c r="D121" s="69"/>
      <c r="E121" s="69"/>
      <c r="F121" s="69"/>
      <c r="G121" s="69"/>
      <c r="H121" s="69"/>
      <c r="I121" s="69"/>
      <c r="J121" s="69"/>
      <c r="K121" s="69"/>
      <c r="L121" s="69"/>
      <c r="M121" s="69"/>
      <c r="N121" s="69"/>
      <c r="O121" s="69"/>
      <c r="P121" s="69"/>
      <c r="Q121" s="69"/>
    </row>
    <row r="122" spans="1:17">
      <c r="A122" s="58"/>
      <c r="B122" s="69"/>
      <c r="C122" s="69"/>
      <c r="D122" s="69"/>
      <c r="E122" s="69"/>
      <c r="F122" s="69"/>
      <c r="G122" s="69"/>
      <c r="H122" s="69"/>
      <c r="I122" s="69"/>
      <c r="J122" s="69"/>
      <c r="K122" s="69"/>
      <c r="L122" s="69"/>
      <c r="M122" s="69"/>
      <c r="N122" s="69"/>
      <c r="O122" s="69"/>
      <c r="P122" s="69"/>
      <c r="Q122" s="69"/>
    </row>
    <row r="123" spans="1:17">
      <c r="A123" s="58"/>
      <c r="B123" s="69"/>
      <c r="C123" s="69"/>
      <c r="D123" s="69"/>
      <c r="E123" s="69"/>
      <c r="F123" s="69"/>
      <c r="G123" s="69"/>
      <c r="H123" s="69"/>
      <c r="I123" s="69"/>
      <c r="J123" s="69"/>
      <c r="K123" s="69"/>
      <c r="L123" s="69"/>
      <c r="M123" s="69"/>
      <c r="N123" s="69"/>
      <c r="O123" s="69"/>
      <c r="P123" s="69"/>
      <c r="Q123" s="69"/>
    </row>
    <row r="124" spans="1:17">
      <c r="A124" s="58"/>
      <c r="B124" s="69"/>
      <c r="C124" s="69"/>
      <c r="D124" s="69"/>
      <c r="E124" s="69"/>
      <c r="F124" s="69"/>
      <c r="G124" s="69"/>
      <c r="H124" s="69"/>
      <c r="I124" s="69"/>
      <c r="J124" s="69"/>
      <c r="K124" s="69"/>
      <c r="L124" s="69"/>
      <c r="M124" s="69"/>
      <c r="N124" s="69"/>
      <c r="O124" s="69"/>
      <c r="P124" s="69"/>
      <c r="Q124" s="69"/>
    </row>
    <row r="125" spans="1:17">
      <c r="A125" s="58"/>
      <c r="B125" s="69"/>
      <c r="C125" s="69"/>
      <c r="D125" s="69"/>
      <c r="E125" s="69"/>
      <c r="F125" s="69"/>
      <c r="G125" s="69"/>
      <c r="H125" s="69"/>
      <c r="I125" s="69"/>
      <c r="J125" s="69"/>
      <c r="K125" s="69"/>
      <c r="L125" s="69"/>
      <c r="M125" s="69"/>
      <c r="N125" s="69"/>
      <c r="O125" s="69"/>
      <c r="P125" s="69"/>
      <c r="Q125" s="69"/>
    </row>
    <row r="126" spans="1:17">
      <c r="A126" s="58"/>
      <c r="B126" s="69"/>
      <c r="C126" s="69"/>
      <c r="D126" s="69"/>
      <c r="E126" s="69"/>
      <c r="F126" s="69"/>
      <c r="G126" s="69"/>
      <c r="H126" s="69"/>
      <c r="I126" s="69"/>
      <c r="J126" s="69"/>
      <c r="K126" s="69"/>
      <c r="L126" s="69"/>
      <c r="M126" s="69"/>
      <c r="N126" s="69"/>
      <c r="O126" s="69"/>
      <c r="P126" s="69"/>
      <c r="Q126" s="69"/>
    </row>
    <row r="127" spans="1:17">
      <c r="A127" s="58"/>
      <c r="B127" s="69"/>
      <c r="C127" s="69"/>
      <c r="D127" s="69"/>
      <c r="E127" s="69"/>
      <c r="F127" s="69"/>
      <c r="G127" s="69"/>
      <c r="H127" s="69"/>
      <c r="I127" s="69"/>
      <c r="J127" s="69"/>
      <c r="K127" s="69"/>
      <c r="L127" s="69"/>
      <c r="M127" s="69"/>
      <c r="N127" s="69"/>
      <c r="O127" s="69"/>
      <c r="P127" s="69"/>
      <c r="Q127" s="69"/>
    </row>
    <row r="128" spans="1:17">
      <c r="A128" s="58"/>
      <c r="B128" s="69"/>
      <c r="C128" s="69"/>
      <c r="D128" s="69"/>
      <c r="E128" s="69"/>
      <c r="F128" s="69"/>
      <c r="G128" s="69"/>
      <c r="H128" s="69"/>
      <c r="I128" s="69"/>
      <c r="J128" s="69"/>
      <c r="K128" s="69"/>
      <c r="L128" s="69"/>
      <c r="M128" s="69"/>
      <c r="N128" s="69"/>
      <c r="O128" s="69"/>
      <c r="P128" s="69"/>
      <c r="Q128" s="69"/>
    </row>
    <row r="129" spans="1:17">
      <c r="A129" s="58"/>
      <c r="B129" s="69"/>
      <c r="C129" s="69"/>
      <c r="D129" s="69"/>
      <c r="E129" s="69"/>
      <c r="F129" s="69"/>
      <c r="G129" s="69"/>
      <c r="H129" s="69"/>
      <c r="I129" s="69"/>
      <c r="J129" s="69"/>
      <c r="K129" s="69"/>
      <c r="L129" s="69"/>
      <c r="M129" s="69"/>
      <c r="N129" s="69"/>
      <c r="O129" s="69"/>
      <c r="P129" s="69"/>
      <c r="Q129" s="69"/>
    </row>
    <row r="130" spans="1:17">
      <c r="A130" s="58"/>
      <c r="B130" s="69"/>
      <c r="C130" s="69"/>
      <c r="D130" s="69"/>
      <c r="E130" s="69"/>
      <c r="F130" s="69"/>
      <c r="G130" s="69"/>
      <c r="H130" s="69"/>
      <c r="I130" s="69"/>
      <c r="J130" s="69"/>
      <c r="K130" s="69"/>
      <c r="L130" s="69"/>
      <c r="M130" s="69"/>
      <c r="N130" s="69"/>
      <c r="O130" s="69"/>
      <c r="P130" s="69"/>
      <c r="Q130" s="69"/>
    </row>
    <row r="131" spans="1:17">
      <c r="A131" s="58"/>
      <c r="B131" s="69"/>
      <c r="C131" s="69"/>
      <c r="D131" s="69"/>
      <c r="E131" s="69"/>
      <c r="F131" s="69"/>
      <c r="G131" s="69"/>
      <c r="H131" s="69"/>
      <c r="I131" s="69"/>
      <c r="J131" s="69"/>
      <c r="K131" s="69"/>
      <c r="L131" s="69"/>
      <c r="M131" s="69"/>
      <c r="N131" s="69"/>
      <c r="O131" s="69"/>
      <c r="P131" s="69"/>
      <c r="Q131" s="69"/>
    </row>
    <row r="132" spans="1:17">
      <c r="A132" s="58"/>
      <c r="B132" s="69"/>
      <c r="C132" s="69"/>
      <c r="D132" s="69"/>
      <c r="E132" s="69"/>
      <c r="F132" s="69"/>
      <c r="G132" s="69"/>
      <c r="H132" s="69"/>
      <c r="I132" s="69"/>
      <c r="J132" s="69"/>
      <c r="K132" s="69"/>
      <c r="L132" s="69"/>
      <c r="M132" s="69"/>
      <c r="N132" s="69"/>
      <c r="O132" s="69"/>
      <c r="P132" s="69"/>
      <c r="Q132" s="69"/>
    </row>
    <row r="133" spans="1:17">
      <c r="A133" s="58"/>
      <c r="B133" s="69"/>
      <c r="C133" s="69"/>
      <c r="D133" s="69"/>
      <c r="E133" s="69"/>
      <c r="F133" s="69"/>
      <c r="G133" s="69"/>
      <c r="H133" s="69"/>
      <c r="I133" s="69"/>
      <c r="J133" s="69"/>
      <c r="K133" s="69"/>
      <c r="L133" s="69"/>
      <c r="M133" s="69"/>
      <c r="N133" s="69"/>
      <c r="O133" s="69"/>
      <c r="P133" s="69"/>
      <c r="Q133" s="69"/>
    </row>
    <row r="134" spans="1:17">
      <c r="A134" s="58"/>
      <c r="B134" s="69"/>
      <c r="C134" s="69"/>
      <c r="D134" s="69"/>
      <c r="E134" s="69"/>
      <c r="F134" s="69"/>
      <c r="G134" s="69"/>
      <c r="H134" s="69"/>
      <c r="I134" s="69"/>
      <c r="J134" s="69"/>
      <c r="K134" s="69"/>
      <c r="L134" s="69"/>
      <c r="M134" s="69"/>
      <c r="N134" s="69"/>
      <c r="O134" s="69"/>
      <c r="P134" s="69"/>
      <c r="Q134" s="69"/>
    </row>
    <row r="135" spans="1:17">
      <c r="A135" s="58"/>
      <c r="B135" s="69"/>
      <c r="C135" s="69"/>
      <c r="D135" s="69"/>
      <c r="E135" s="69"/>
      <c r="F135" s="69"/>
      <c r="G135" s="69"/>
      <c r="H135" s="69"/>
      <c r="I135" s="69"/>
      <c r="J135" s="69"/>
      <c r="K135" s="69"/>
      <c r="L135" s="69"/>
      <c r="M135" s="69"/>
      <c r="N135" s="69"/>
      <c r="O135" s="69"/>
      <c r="P135" s="69"/>
      <c r="Q135" s="69"/>
    </row>
    <row r="136" spans="1:17">
      <c r="A136" s="58"/>
      <c r="B136" s="69"/>
      <c r="C136" s="69"/>
      <c r="D136" s="69"/>
      <c r="E136" s="69"/>
      <c r="F136" s="69"/>
      <c r="G136" s="69"/>
      <c r="H136" s="69"/>
      <c r="I136" s="69"/>
      <c r="J136" s="69"/>
      <c r="K136" s="69"/>
      <c r="L136" s="69"/>
      <c r="M136" s="69"/>
      <c r="N136" s="69"/>
      <c r="O136" s="69"/>
      <c r="P136" s="69"/>
      <c r="Q136" s="69"/>
    </row>
    <row r="137" spans="1:17">
      <c r="A137" s="58"/>
      <c r="B137" s="69"/>
      <c r="C137" s="69"/>
      <c r="D137" s="69"/>
      <c r="E137" s="69"/>
      <c r="F137" s="69"/>
      <c r="G137" s="69"/>
      <c r="H137" s="69"/>
      <c r="I137" s="69"/>
      <c r="J137" s="69"/>
      <c r="K137" s="69"/>
      <c r="L137" s="69"/>
      <c r="M137" s="69"/>
      <c r="N137" s="69"/>
      <c r="O137" s="69"/>
      <c r="P137" s="69"/>
      <c r="Q137" s="69"/>
    </row>
    <row r="138" spans="1:17">
      <c r="A138" s="58"/>
      <c r="B138" s="69"/>
      <c r="C138" s="69"/>
      <c r="D138" s="69"/>
      <c r="E138" s="69"/>
      <c r="F138" s="69"/>
      <c r="G138" s="69"/>
      <c r="H138" s="69"/>
      <c r="I138" s="69"/>
      <c r="J138" s="69"/>
      <c r="K138" s="69"/>
      <c r="L138" s="69"/>
      <c r="M138" s="69"/>
      <c r="N138" s="69"/>
      <c r="O138" s="69"/>
      <c r="P138" s="69"/>
      <c r="Q138" s="69"/>
    </row>
    <row r="139" spans="1:17">
      <c r="A139" s="58"/>
      <c r="B139" s="69"/>
      <c r="C139" s="69"/>
      <c r="D139" s="69"/>
      <c r="E139" s="69"/>
      <c r="F139" s="69"/>
      <c r="G139" s="69"/>
      <c r="H139" s="69"/>
      <c r="I139" s="69"/>
      <c r="J139" s="69"/>
      <c r="K139" s="69"/>
      <c r="L139" s="69"/>
      <c r="M139" s="69"/>
      <c r="N139" s="69"/>
      <c r="O139" s="69"/>
      <c r="P139" s="69"/>
      <c r="Q139" s="69"/>
    </row>
    <row r="140" spans="1:17">
      <c r="A140" s="58"/>
      <c r="B140" s="69"/>
      <c r="C140" s="69"/>
      <c r="D140" s="69"/>
      <c r="E140" s="69"/>
      <c r="F140" s="69"/>
      <c r="G140" s="69"/>
      <c r="H140" s="69"/>
      <c r="I140" s="69"/>
      <c r="J140" s="69"/>
      <c r="K140" s="69"/>
      <c r="L140" s="69"/>
      <c r="M140" s="69"/>
      <c r="N140" s="69"/>
      <c r="O140" s="69"/>
      <c r="P140" s="69"/>
      <c r="Q140" s="69"/>
    </row>
    <row r="141" spans="1:17">
      <c r="A141" s="58"/>
      <c r="B141" s="69"/>
      <c r="C141" s="69"/>
      <c r="D141" s="69"/>
      <c r="E141" s="69"/>
      <c r="F141" s="69"/>
      <c r="G141" s="69"/>
      <c r="H141" s="69"/>
      <c r="I141" s="69"/>
      <c r="J141" s="69"/>
      <c r="K141" s="69"/>
      <c r="L141" s="69"/>
      <c r="M141" s="69"/>
      <c r="N141" s="69"/>
      <c r="O141" s="69"/>
      <c r="P141" s="69"/>
      <c r="Q141" s="69"/>
    </row>
    <row r="142" spans="1:17">
      <c r="A142" s="58"/>
      <c r="B142" s="69"/>
      <c r="C142" s="69"/>
      <c r="D142" s="69"/>
      <c r="E142" s="69"/>
      <c r="F142" s="69"/>
      <c r="G142" s="69"/>
      <c r="H142" s="69"/>
      <c r="I142" s="69"/>
      <c r="J142" s="69"/>
      <c r="K142" s="69"/>
      <c r="L142" s="69"/>
      <c r="M142" s="69"/>
      <c r="N142" s="69"/>
      <c r="O142" s="69"/>
      <c r="P142" s="69"/>
      <c r="Q142" s="69"/>
    </row>
    <row r="143" spans="1:17">
      <c r="A143" s="58"/>
      <c r="B143" s="69"/>
      <c r="C143" s="69"/>
      <c r="D143" s="69"/>
      <c r="E143" s="69"/>
      <c r="F143" s="69"/>
      <c r="G143" s="69"/>
      <c r="H143" s="69"/>
      <c r="I143" s="69"/>
      <c r="J143" s="69"/>
      <c r="K143" s="69"/>
      <c r="L143" s="69"/>
      <c r="M143" s="69"/>
      <c r="N143" s="69"/>
      <c r="O143" s="69"/>
      <c r="P143" s="69"/>
      <c r="Q143" s="69"/>
    </row>
    <row r="144" spans="1:17">
      <c r="A144" s="58"/>
      <c r="B144" s="69"/>
      <c r="C144" s="69"/>
      <c r="D144" s="69"/>
      <c r="E144" s="69"/>
      <c r="F144" s="69"/>
      <c r="G144" s="69"/>
      <c r="H144" s="69"/>
      <c r="I144" s="69"/>
      <c r="J144" s="69"/>
      <c r="K144" s="69"/>
      <c r="L144" s="69"/>
      <c r="M144" s="69"/>
      <c r="N144" s="69"/>
      <c r="O144" s="69"/>
      <c r="P144" s="69"/>
      <c r="Q144" s="69"/>
    </row>
    <row r="145" spans="1:17">
      <c r="A145" s="58"/>
      <c r="B145" s="69"/>
      <c r="C145" s="69"/>
      <c r="D145" s="69"/>
      <c r="E145" s="69"/>
      <c r="F145" s="69"/>
      <c r="G145" s="69"/>
      <c r="H145" s="69"/>
      <c r="I145" s="69"/>
      <c r="J145" s="69"/>
      <c r="K145" s="69"/>
      <c r="L145" s="69"/>
      <c r="M145" s="69"/>
      <c r="N145" s="69"/>
      <c r="O145" s="69"/>
      <c r="P145" s="69"/>
      <c r="Q145" s="69"/>
    </row>
    <row r="146" spans="1:17">
      <c r="A146" s="58"/>
      <c r="B146" s="69"/>
      <c r="C146" s="69"/>
      <c r="D146" s="69"/>
      <c r="E146" s="69"/>
      <c r="F146" s="69"/>
      <c r="G146" s="69"/>
      <c r="H146" s="69"/>
      <c r="I146" s="69"/>
      <c r="J146" s="69"/>
      <c r="K146" s="69"/>
      <c r="L146" s="69"/>
      <c r="M146" s="69"/>
      <c r="N146" s="69"/>
      <c r="O146" s="69"/>
      <c r="P146" s="69"/>
      <c r="Q146" s="69"/>
    </row>
    <row r="147" spans="1:17">
      <c r="A147" s="58"/>
      <c r="B147" s="69"/>
      <c r="C147" s="69"/>
      <c r="D147" s="69"/>
      <c r="E147" s="69"/>
      <c r="F147" s="69"/>
      <c r="G147" s="69"/>
      <c r="H147" s="69"/>
      <c r="I147" s="69"/>
      <c r="J147" s="69"/>
      <c r="K147" s="69"/>
      <c r="L147" s="69"/>
      <c r="M147" s="69"/>
      <c r="N147" s="69"/>
      <c r="O147" s="69"/>
      <c r="P147" s="69"/>
      <c r="Q147" s="69"/>
    </row>
    <row r="148" spans="1:17">
      <c r="A148" s="58"/>
      <c r="B148" s="69"/>
      <c r="C148" s="69"/>
      <c r="D148" s="69"/>
      <c r="E148" s="69"/>
      <c r="F148" s="69"/>
      <c r="G148" s="69"/>
      <c r="H148" s="69"/>
      <c r="I148" s="69"/>
      <c r="J148" s="69"/>
      <c r="K148" s="69"/>
      <c r="L148" s="69"/>
      <c r="M148" s="69"/>
      <c r="N148" s="69"/>
      <c r="O148" s="69"/>
      <c r="P148" s="69"/>
      <c r="Q148" s="69"/>
    </row>
    <row r="149" spans="1:17">
      <c r="A149" s="58"/>
      <c r="B149" s="69"/>
      <c r="C149" s="69"/>
      <c r="D149" s="69"/>
      <c r="E149" s="69"/>
      <c r="F149" s="69"/>
      <c r="G149" s="69"/>
      <c r="H149" s="69"/>
      <c r="I149" s="69"/>
      <c r="J149" s="69"/>
      <c r="K149" s="69"/>
      <c r="L149" s="69"/>
      <c r="M149" s="69"/>
      <c r="N149" s="69"/>
      <c r="O149" s="69"/>
      <c r="P149" s="69"/>
      <c r="Q149" s="69"/>
    </row>
    <row r="150" spans="1:17">
      <c r="A150" s="58"/>
      <c r="B150" s="69"/>
      <c r="C150" s="69"/>
      <c r="D150" s="69"/>
      <c r="E150" s="69"/>
      <c r="F150" s="69"/>
      <c r="G150" s="69"/>
      <c r="H150" s="69"/>
      <c r="I150" s="69"/>
      <c r="J150" s="69"/>
      <c r="K150" s="69"/>
      <c r="L150" s="69"/>
      <c r="M150" s="69"/>
      <c r="N150" s="69"/>
      <c r="O150" s="69"/>
      <c r="P150" s="69"/>
      <c r="Q150" s="69"/>
    </row>
    <row r="151" spans="1:17">
      <c r="A151" s="58"/>
      <c r="B151" s="69"/>
      <c r="C151" s="69"/>
      <c r="D151" s="69"/>
      <c r="E151" s="69"/>
      <c r="F151" s="69"/>
      <c r="G151" s="69"/>
      <c r="H151" s="69"/>
      <c r="I151" s="69"/>
      <c r="J151" s="69"/>
      <c r="K151" s="69"/>
      <c r="L151" s="69"/>
      <c r="M151" s="69"/>
      <c r="N151" s="69"/>
      <c r="O151" s="69"/>
      <c r="P151" s="69"/>
      <c r="Q151" s="69"/>
    </row>
    <row r="152" spans="1:17">
      <c r="A152" s="58"/>
      <c r="B152" s="69"/>
      <c r="C152" s="69"/>
      <c r="D152" s="69"/>
      <c r="E152" s="69"/>
      <c r="F152" s="69"/>
      <c r="G152" s="69"/>
      <c r="H152" s="69"/>
      <c r="I152" s="69"/>
      <c r="J152" s="69"/>
      <c r="K152" s="69"/>
      <c r="L152" s="69"/>
      <c r="M152" s="69"/>
      <c r="N152" s="69"/>
      <c r="O152" s="69"/>
      <c r="P152" s="69"/>
      <c r="Q152" s="69"/>
    </row>
    <row r="153" spans="1:17">
      <c r="A153" s="58"/>
      <c r="B153" s="69"/>
      <c r="C153" s="69"/>
      <c r="D153" s="69"/>
      <c r="E153" s="69"/>
      <c r="F153" s="69"/>
      <c r="G153" s="69"/>
      <c r="H153" s="69"/>
      <c r="I153" s="69"/>
      <c r="J153" s="69"/>
      <c r="K153" s="69"/>
      <c r="L153" s="69"/>
      <c r="M153" s="69"/>
      <c r="N153" s="69"/>
      <c r="O153" s="69"/>
      <c r="P153" s="69"/>
      <c r="Q153" s="69"/>
    </row>
    <row r="154" spans="1:17">
      <c r="A154" s="58"/>
      <c r="B154" s="69"/>
      <c r="C154" s="69"/>
      <c r="D154" s="69"/>
      <c r="E154" s="69"/>
      <c r="F154" s="69"/>
      <c r="G154" s="69"/>
      <c r="H154" s="69"/>
      <c r="I154" s="69"/>
      <c r="J154" s="69"/>
      <c r="K154" s="69"/>
      <c r="L154" s="69"/>
      <c r="M154" s="69"/>
      <c r="N154" s="69"/>
      <c r="O154" s="69"/>
      <c r="P154" s="69"/>
      <c r="Q154" s="69"/>
    </row>
    <row r="155" spans="1:17">
      <c r="A155" s="58"/>
      <c r="B155" s="69"/>
      <c r="C155" s="69"/>
      <c r="D155" s="69"/>
      <c r="E155" s="69"/>
      <c r="F155" s="69"/>
      <c r="G155" s="69"/>
      <c r="H155" s="69"/>
      <c r="I155" s="69"/>
      <c r="J155" s="69"/>
      <c r="K155" s="69"/>
      <c r="L155" s="69"/>
      <c r="M155" s="69"/>
      <c r="N155" s="69"/>
      <c r="O155" s="69"/>
      <c r="P155" s="69"/>
      <c r="Q155" s="69"/>
    </row>
    <row r="156" spans="1:17">
      <c r="A156" s="58"/>
      <c r="B156" s="69"/>
      <c r="C156" s="69"/>
      <c r="D156" s="69"/>
      <c r="E156" s="69"/>
      <c r="F156" s="69"/>
      <c r="G156" s="69"/>
      <c r="H156" s="69"/>
      <c r="I156" s="69"/>
      <c r="J156" s="69"/>
      <c r="K156" s="69"/>
      <c r="L156" s="69"/>
      <c r="M156" s="69"/>
      <c r="N156" s="69"/>
      <c r="O156" s="69"/>
      <c r="P156" s="69"/>
      <c r="Q156" s="69"/>
    </row>
    <row r="157" spans="1:17">
      <c r="A157" s="58"/>
      <c r="B157" s="69"/>
      <c r="C157" s="69"/>
      <c r="D157" s="69"/>
      <c r="E157" s="69"/>
      <c r="F157" s="69"/>
      <c r="G157" s="69"/>
      <c r="H157" s="69"/>
      <c r="I157" s="69"/>
      <c r="J157" s="69"/>
      <c r="K157" s="69"/>
      <c r="L157" s="69"/>
      <c r="M157" s="69"/>
      <c r="N157" s="69"/>
      <c r="O157" s="69"/>
      <c r="P157" s="69"/>
      <c r="Q157" s="69"/>
    </row>
    <row r="158" spans="1:17">
      <c r="A158" s="58"/>
      <c r="B158" s="69"/>
      <c r="C158" s="69"/>
      <c r="D158" s="69"/>
      <c r="E158" s="69"/>
      <c r="F158" s="69"/>
      <c r="G158" s="69"/>
      <c r="H158" s="69"/>
      <c r="I158" s="69"/>
      <c r="J158" s="69"/>
      <c r="K158" s="69"/>
      <c r="L158" s="69"/>
      <c r="M158" s="69"/>
      <c r="N158" s="69"/>
      <c r="O158" s="69"/>
      <c r="P158" s="69"/>
      <c r="Q158" s="69"/>
    </row>
    <row r="159" spans="1:17">
      <c r="A159" s="58"/>
      <c r="B159" s="69"/>
      <c r="C159" s="69"/>
      <c r="D159" s="69"/>
      <c r="E159" s="69"/>
      <c r="F159" s="69"/>
      <c r="G159" s="69"/>
      <c r="H159" s="69"/>
      <c r="I159" s="69"/>
      <c r="J159" s="69"/>
      <c r="K159" s="69"/>
      <c r="L159" s="69"/>
      <c r="M159" s="69"/>
      <c r="N159" s="69"/>
      <c r="O159" s="69"/>
      <c r="P159" s="69"/>
      <c r="Q159" s="69"/>
    </row>
    <row r="160" spans="1:17">
      <c r="A160" s="58"/>
      <c r="B160" s="69"/>
      <c r="C160" s="69"/>
      <c r="D160" s="69"/>
      <c r="E160" s="69"/>
      <c r="F160" s="69"/>
      <c r="G160" s="69"/>
      <c r="H160" s="69"/>
      <c r="I160" s="69"/>
      <c r="J160" s="69"/>
      <c r="K160" s="69"/>
      <c r="L160" s="69"/>
      <c r="M160" s="69"/>
      <c r="N160" s="69"/>
      <c r="O160" s="69"/>
      <c r="P160" s="69"/>
      <c r="Q160" s="69"/>
    </row>
    <row r="161" spans="1:17">
      <c r="A161" s="58"/>
      <c r="B161" s="69"/>
      <c r="C161" s="69"/>
      <c r="D161" s="69"/>
      <c r="E161" s="69"/>
      <c r="F161" s="69"/>
      <c r="G161" s="69"/>
      <c r="H161" s="69"/>
      <c r="I161" s="69"/>
      <c r="J161" s="69"/>
      <c r="K161" s="69"/>
      <c r="L161" s="69"/>
      <c r="M161" s="69"/>
      <c r="N161" s="69"/>
      <c r="O161" s="69"/>
      <c r="P161" s="69"/>
      <c r="Q161" s="69"/>
    </row>
    <row r="162" spans="1:17">
      <c r="A162" s="58"/>
      <c r="B162" s="69"/>
      <c r="C162" s="69"/>
      <c r="D162" s="69"/>
      <c r="E162" s="69"/>
      <c r="F162" s="69"/>
      <c r="G162" s="69"/>
      <c r="H162" s="69"/>
      <c r="I162" s="69"/>
      <c r="J162" s="69"/>
      <c r="K162" s="69"/>
      <c r="L162" s="69"/>
      <c r="M162" s="69"/>
      <c r="N162" s="69"/>
      <c r="O162" s="69"/>
      <c r="P162" s="69"/>
      <c r="Q162" s="69"/>
    </row>
    <row r="163" spans="1:17">
      <c r="A163" s="58"/>
      <c r="B163" s="69"/>
      <c r="C163" s="69"/>
      <c r="D163" s="69"/>
      <c r="E163" s="69"/>
      <c r="F163" s="69"/>
      <c r="G163" s="69"/>
      <c r="H163" s="69"/>
      <c r="I163" s="69"/>
      <c r="J163" s="69"/>
      <c r="K163" s="69"/>
      <c r="L163" s="69"/>
      <c r="M163" s="69"/>
      <c r="N163" s="69"/>
      <c r="O163" s="69"/>
      <c r="P163" s="69"/>
      <c r="Q163" s="69"/>
    </row>
    <row r="164" spans="1:17">
      <c r="A164" s="58"/>
      <c r="B164" s="69"/>
      <c r="C164" s="69"/>
      <c r="D164" s="69"/>
      <c r="E164" s="69"/>
      <c r="F164" s="69"/>
      <c r="G164" s="69"/>
      <c r="H164" s="69"/>
      <c r="I164" s="69"/>
      <c r="J164" s="69"/>
      <c r="K164" s="69"/>
      <c r="L164" s="69"/>
      <c r="M164" s="69"/>
      <c r="N164" s="69"/>
      <c r="O164" s="69"/>
      <c r="P164" s="69"/>
      <c r="Q164" s="69"/>
    </row>
    <row r="165" spans="1:17">
      <c r="A165" s="58"/>
      <c r="B165" s="69"/>
      <c r="C165" s="69"/>
      <c r="D165" s="69"/>
      <c r="E165" s="69"/>
      <c r="F165" s="69"/>
      <c r="G165" s="69"/>
      <c r="H165" s="69"/>
      <c r="I165" s="69"/>
      <c r="J165" s="69"/>
      <c r="K165" s="69"/>
      <c r="L165" s="69"/>
      <c r="M165" s="69"/>
      <c r="N165" s="69"/>
      <c r="O165" s="69"/>
      <c r="P165" s="69"/>
      <c r="Q165" s="69"/>
    </row>
    <row r="166" spans="1:17">
      <c r="A166" s="58"/>
      <c r="B166" s="69"/>
      <c r="C166" s="69"/>
      <c r="D166" s="69"/>
      <c r="E166" s="69"/>
      <c r="F166" s="69"/>
      <c r="G166" s="69"/>
      <c r="H166" s="69"/>
      <c r="I166" s="69"/>
      <c r="J166" s="69"/>
      <c r="K166" s="69"/>
      <c r="L166" s="69"/>
      <c r="M166" s="69"/>
      <c r="N166" s="69"/>
      <c r="O166" s="69"/>
      <c r="P166" s="69"/>
      <c r="Q166" s="69"/>
    </row>
    <row r="167" spans="1:17">
      <c r="A167" s="58"/>
      <c r="B167" s="69"/>
      <c r="C167" s="69"/>
      <c r="D167" s="69"/>
      <c r="E167" s="69"/>
      <c r="F167" s="69"/>
      <c r="G167" s="69"/>
      <c r="H167" s="69"/>
      <c r="I167" s="69"/>
      <c r="J167" s="69"/>
      <c r="K167" s="69"/>
      <c r="L167" s="69"/>
      <c r="M167" s="69"/>
      <c r="N167" s="69"/>
      <c r="O167" s="69"/>
      <c r="P167" s="69"/>
      <c r="Q167" s="69"/>
    </row>
    <row r="168" spans="1:17">
      <c r="A168" s="58"/>
      <c r="B168" s="69"/>
      <c r="C168" s="69"/>
      <c r="D168" s="69"/>
      <c r="E168" s="69"/>
      <c r="F168" s="69"/>
      <c r="G168" s="69"/>
      <c r="H168" s="69"/>
      <c r="I168" s="69"/>
      <c r="J168" s="69"/>
      <c r="K168" s="69"/>
      <c r="L168" s="69"/>
      <c r="M168" s="69"/>
      <c r="N168" s="69"/>
      <c r="O168" s="69"/>
      <c r="P168" s="69"/>
      <c r="Q168" s="69"/>
    </row>
    <row r="169" spans="1:17">
      <c r="A169" s="58"/>
      <c r="B169" s="69"/>
      <c r="C169" s="69"/>
      <c r="D169" s="69"/>
      <c r="E169" s="69"/>
      <c r="F169" s="69"/>
      <c r="G169" s="69"/>
      <c r="H169" s="69"/>
      <c r="I169" s="69"/>
      <c r="J169" s="69"/>
      <c r="K169" s="69"/>
      <c r="L169" s="69"/>
      <c r="M169" s="69"/>
      <c r="N169" s="69"/>
      <c r="O169" s="69"/>
      <c r="P169" s="69"/>
      <c r="Q169" s="69"/>
    </row>
    <row r="170" spans="1:17">
      <c r="A170" s="58"/>
      <c r="B170" s="69"/>
      <c r="C170" s="69"/>
      <c r="D170" s="69"/>
      <c r="E170" s="69"/>
      <c r="F170" s="69"/>
      <c r="G170" s="69"/>
      <c r="H170" s="69"/>
      <c r="I170" s="69"/>
      <c r="J170" s="69"/>
      <c r="K170" s="69"/>
      <c r="L170" s="69"/>
      <c r="M170" s="69"/>
      <c r="N170" s="69"/>
      <c r="O170" s="69"/>
      <c r="P170" s="69"/>
      <c r="Q170" s="69"/>
    </row>
    <row r="171" spans="1:17">
      <c r="A171" s="58"/>
      <c r="B171" s="69"/>
      <c r="C171" s="69"/>
      <c r="D171" s="69"/>
      <c r="E171" s="69"/>
      <c r="F171" s="69"/>
      <c r="G171" s="69"/>
      <c r="H171" s="69"/>
      <c r="I171" s="69"/>
      <c r="J171" s="69"/>
      <c r="K171" s="69"/>
      <c r="L171" s="69"/>
      <c r="M171" s="69"/>
      <c r="N171" s="69"/>
      <c r="O171" s="69"/>
      <c r="P171" s="69"/>
      <c r="Q171" s="69"/>
    </row>
    <row r="172" spans="1:17">
      <c r="A172" s="58"/>
      <c r="B172" s="69"/>
      <c r="C172" s="69"/>
      <c r="D172" s="69"/>
      <c r="E172" s="69"/>
      <c r="F172" s="69"/>
      <c r="G172" s="69"/>
      <c r="H172" s="69"/>
      <c r="I172" s="69"/>
      <c r="J172" s="69"/>
      <c r="K172" s="69"/>
      <c r="L172" s="69"/>
      <c r="M172" s="69"/>
      <c r="N172" s="69"/>
      <c r="O172" s="69"/>
      <c r="P172" s="69"/>
      <c r="Q172" s="69"/>
    </row>
    <row r="173" spans="1:17">
      <c r="A173" s="58"/>
      <c r="B173" s="69"/>
      <c r="C173" s="69"/>
      <c r="D173" s="69"/>
      <c r="E173" s="69"/>
      <c r="F173" s="69"/>
      <c r="G173" s="69"/>
      <c r="H173" s="69"/>
      <c r="I173" s="69"/>
      <c r="J173" s="69"/>
      <c r="K173" s="69"/>
      <c r="L173" s="69"/>
      <c r="M173" s="69"/>
      <c r="N173" s="69"/>
      <c r="O173" s="69"/>
      <c r="P173" s="69"/>
      <c r="Q173" s="69"/>
    </row>
    <row r="174" spans="1:17">
      <c r="A174" s="58"/>
      <c r="B174" s="69"/>
      <c r="C174" s="69"/>
      <c r="D174" s="69"/>
      <c r="E174" s="69"/>
      <c r="F174" s="69"/>
      <c r="G174" s="69"/>
      <c r="H174" s="69"/>
      <c r="I174" s="69"/>
      <c r="J174" s="69"/>
      <c r="K174" s="69"/>
      <c r="L174" s="69"/>
      <c r="M174" s="69"/>
      <c r="N174" s="69"/>
      <c r="O174" s="69"/>
      <c r="P174" s="69"/>
      <c r="Q174" s="69"/>
    </row>
    <row r="175" spans="1:17">
      <c r="A175" s="58"/>
      <c r="B175" s="69"/>
      <c r="C175" s="69"/>
      <c r="D175" s="69"/>
      <c r="E175" s="69"/>
      <c r="F175" s="69"/>
      <c r="G175" s="69"/>
      <c r="H175" s="69"/>
      <c r="I175" s="69"/>
      <c r="J175" s="69"/>
      <c r="K175" s="69"/>
      <c r="L175" s="69"/>
      <c r="M175" s="69"/>
      <c r="N175" s="69"/>
      <c r="O175" s="69"/>
      <c r="P175" s="69"/>
      <c r="Q175" s="69"/>
    </row>
    <row r="176" spans="1:17">
      <c r="A176" s="58"/>
      <c r="B176" s="69"/>
      <c r="C176" s="69"/>
      <c r="D176" s="69"/>
      <c r="E176" s="69"/>
      <c r="F176" s="69"/>
      <c r="G176" s="69"/>
      <c r="H176" s="69"/>
      <c r="I176" s="69"/>
      <c r="J176" s="69"/>
      <c r="K176" s="69"/>
      <c r="L176" s="69"/>
      <c r="M176" s="69"/>
      <c r="N176" s="69"/>
      <c r="O176" s="69"/>
      <c r="P176" s="69"/>
      <c r="Q176" s="69"/>
    </row>
    <row r="177" spans="1:17">
      <c r="A177" s="58"/>
      <c r="B177" s="69"/>
      <c r="C177" s="69"/>
      <c r="D177" s="69"/>
      <c r="E177" s="69"/>
      <c r="F177" s="69"/>
      <c r="G177" s="69"/>
      <c r="H177" s="69"/>
      <c r="I177" s="69"/>
      <c r="J177" s="69"/>
      <c r="K177" s="69"/>
      <c r="L177" s="69"/>
      <c r="M177" s="69"/>
      <c r="N177" s="69"/>
      <c r="O177" s="69"/>
      <c r="P177" s="69"/>
      <c r="Q177" s="69"/>
    </row>
    <row r="178" spans="1:17">
      <c r="A178" s="58"/>
      <c r="B178" s="69"/>
      <c r="C178" s="69"/>
      <c r="D178" s="69"/>
      <c r="E178" s="69"/>
      <c r="F178" s="69"/>
      <c r="G178" s="69"/>
      <c r="H178" s="69"/>
      <c r="I178" s="69"/>
      <c r="J178" s="69"/>
      <c r="K178" s="69"/>
      <c r="L178" s="69"/>
      <c r="M178" s="69"/>
      <c r="N178" s="69"/>
      <c r="O178" s="69"/>
      <c r="P178" s="69"/>
      <c r="Q178" s="69"/>
    </row>
    <row r="179" spans="1:17">
      <c r="A179" s="58"/>
      <c r="B179" s="69"/>
      <c r="C179" s="69"/>
      <c r="D179" s="69"/>
      <c r="E179" s="69"/>
      <c r="F179" s="69"/>
      <c r="G179" s="69"/>
      <c r="H179" s="69"/>
      <c r="I179" s="69"/>
      <c r="J179" s="69"/>
      <c r="K179" s="69"/>
      <c r="L179" s="69"/>
      <c r="M179" s="69"/>
      <c r="N179" s="69"/>
      <c r="O179" s="69"/>
      <c r="P179" s="69"/>
      <c r="Q179" s="69"/>
    </row>
    <row r="180" spans="1:17">
      <c r="A180" s="58"/>
      <c r="B180" s="69"/>
      <c r="C180" s="69"/>
      <c r="D180" s="69"/>
      <c r="E180" s="69"/>
      <c r="F180" s="69"/>
      <c r="G180" s="69"/>
      <c r="H180" s="69"/>
      <c r="I180" s="69"/>
      <c r="J180" s="69"/>
      <c r="K180" s="69"/>
      <c r="L180" s="69"/>
      <c r="M180" s="69"/>
      <c r="N180" s="69"/>
      <c r="O180" s="69"/>
      <c r="P180" s="69"/>
      <c r="Q180" s="69"/>
    </row>
    <row r="181" spans="1:17">
      <c r="A181" s="58"/>
      <c r="B181" s="69"/>
      <c r="C181" s="69"/>
      <c r="D181" s="69"/>
      <c r="E181" s="69"/>
      <c r="F181" s="69"/>
      <c r="G181" s="69"/>
      <c r="H181" s="69"/>
      <c r="I181" s="69"/>
      <c r="J181" s="69"/>
      <c r="K181" s="69"/>
      <c r="L181" s="69"/>
      <c r="M181" s="69"/>
      <c r="N181" s="69"/>
      <c r="O181" s="69"/>
      <c r="P181" s="69"/>
      <c r="Q181" s="69"/>
    </row>
    <row r="182" spans="1:17">
      <c r="A182" s="58"/>
      <c r="B182" s="69"/>
      <c r="C182" s="69"/>
      <c r="D182" s="69"/>
      <c r="E182" s="69"/>
      <c r="F182" s="69"/>
      <c r="G182" s="69"/>
      <c r="H182" s="69"/>
      <c r="I182" s="69"/>
      <c r="J182" s="69"/>
      <c r="K182" s="69"/>
      <c r="L182" s="69"/>
      <c r="M182" s="69"/>
      <c r="N182" s="69"/>
      <c r="O182" s="69"/>
      <c r="P182" s="69"/>
      <c r="Q182" s="69"/>
    </row>
    <row r="183" spans="1:17">
      <c r="A183" s="58"/>
      <c r="B183" s="69"/>
      <c r="C183" s="69"/>
      <c r="D183" s="69"/>
      <c r="E183" s="69"/>
      <c r="F183" s="69"/>
      <c r="G183" s="69"/>
      <c r="H183" s="69"/>
      <c r="I183" s="69"/>
      <c r="J183" s="69"/>
      <c r="K183" s="69"/>
      <c r="L183" s="69"/>
      <c r="M183" s="69"/>
      <c r="N183" s="69"/>
      <c r="O183" s="69"/>
      <c r="P183" s="69"/>
      <c r="Q183" s="69"/>
    </row>
    <row r="184" spans="1:17">
      <c r="A184" s="58"/>
      <c r="B184" s="69"/>
      <c r="C184" s="69"/>
      <c r="D184" s="69"/>
      <c r="E184" s="69"/>
      <c r="F184" s="69"/>
      <c r="G184" s="69"/>
      <c r="H184" s="69"/>
      <c r="I184" s="69"/>
      <c r="J184" s="69"/>
      <c r="K184" s="69"/>
      <c r="L184" s="69"/>
      <c r="M184" s="69"/>
      <c r="N184" s="69"/>
      <c r="O184" s="69"/>
      <c r="P184" s="69"/>
      <c r="Q184" s="69"/>
    </row>
    <row r="185" spans="1:17">
      <c r="A185" s="58"/>
      <c r="B185" s="69"/>
      <c r="C185" s="69"/>
      <c r="D185" s="69"/>
      <c r="E185" s="69"/>
      <c r="F185" s="69"/>
      <c r="G185" s="69"/>
      <c r="H185" s="69"/>
      <c r="I185" s="69"/>
      <c r="J185" s="69"/>
      <c r="K185" s="69"/>
      <c r="L185" s="69"/>
      <c r="M185" s="69"/>
      <c r="N185" s="69"/>
      <c r="O185" s="69"/>
      <c r="P185" s="69"/>
      <c r="Q185" s="69"/>
    </row>
    <row r="186" spans="1:17">
      <c r="A186" s="58"/>
      <c r="B186" s="69"/>
      <c r="C186" s="69"/>
      <c r="D186" s="69"/>
      <c r="E186" s="69"/>
      <c r="F186" s="69"/>
      <c r="G186" s="69"/>
      <c r="H186" s="69"/>
      <c r="I186" s="69"/>
      <c r="J186" s="69"/>
      <c r="K186" s="69"/>
      <c r="L186" s="69"/>
      <c r="M186" s="69"/>
      <c r="N186" s="69"/>
      <c r="O186" s="69"/>
      <c r="P186" s="69"/>
      <c r="Q186" s="69"/>
    </row>
    <row r="187" spans="1:17">
      <c r="A187" s="58"/>
      <c r="B187" s="69"/>
      <c r="C187" s="69"/>
      <c r="D187" s="69"/>
      <c r="E187" s="69"/>
      <c r="F187" s="69"/>
      <c r="G187" s="69"/>
      <c r="H187" s="69"/>
      <c r="I187" s="69"/>
      <c r="J187" s="69"/>
      <c r="K187" s="69"/>
      <c r="L187" s="69"/>
      <c r="M187" s="69"/>
      <c r="N187" s="69"/>
      <c r="O187" s="69"/>
      <c r="P187" s="69"/>
      <c r="Q187" s="69"/>
    </row>
    <row r="188" spans="1:17">
      <c r="A188" s="58"/>
      <c r="B188" s="69"/>
      <c r="C188" s="69"/>
      <c r="D188" s="69"/>
      <c r="E188" s="69"/>
      <c r="F188" s="69"/>
      <c r="G188" s="69"/>
      <c r="H188" s="69"/>
      <c r="I188" s="69"/>
      <c r="J188" s="69"/>
      <c r="K188" s="69"/>
      <c r="L188" s="69"/>
      <c r="M188" s="69"/>
      <c r="N188" s="69"/>
      <c r="O188" s="69"/>
      <c r="P188" s="69"/>
      <c r="Q188" s="69"/>
    </row>
    <row r="189" spans="1:17">
      <c r="A189" s="58"/>
      <c r="B189" s="69"/>
      <c r="C189" s="69"/>
      <c r="D189" s="69"/>
      <c r="E189" s="69"/>
      <c r="F189" s="69"/>
      <c r="G189" s="69"/>
      <c r="H189" s="69"/>
      <c r="I189" s="69"/>
      <c r="J189" s="69"/>
      <c r="K189" s="69"/>
      <c r="L189" s="69"/>
      <c r="M189" s="69"/>
      <c r="N189" s="69"/>
      <c r="O189" s="69"/>
      <c r="P189" s="69"/>
      <c r="Q189" s="69"/>
    </row>
    <row r="190" spans="1:17">
      <c r="A190" s="58"/>
      <c r="B190" s="69"/>
      <c r="C190" s="69"/>
      <c r="D190" s="69"/>
      <c r="E190" s="69"/>
      <c r="F190" s="69"/>
      <c r="G190" s="69"/>
      <c r="H190" s="69"/>
      <c r="I190" s="69"/>
      <c r="J190" s="69"/>
      <c r="K190" s="69"/>
      <c r="L190" s="69"/>
      <c r="M190" s="69"/>
      <c r="N190" s="69"/>
      <c r="O190" s="69"/>
      <c r="P190" s="69"/>
      <c r="Q190" s="69"/>
    </row>
    <row r="191" spans="1:17">
      <c r="A191" s="58"/>
      <c r="B191" s="69"/>
      <c r="C191" s="69"/>
      <c r="D191" s="69"/>
      <c r="E191" s="69"/>
      <c r="F191" s="69"/>
      <c r="G191" s="69"/>
      <c r="H191" s="69"/>
      <c r="I191" s="69"/>
      <c r="J191" s="69"/>
      <c r="K191" s="69"/>
      <c r="L191" s="69"/>
      <c r="M191" s="69"/>
      <c r="N191" s="69"/>
      <c r="O191" s="69"/>
      <c r="P191" s="69"/>
      <c r="Q191" s="69"/>
    </row>
    <row r="192" spans="1:17">
      <c r="A192" s="58"/>
      <c r="B192" s="69"/>
      <c r="C192" s="69"/>
      <c r="D192" s="69"/>
      <c r="E192" s="69"/>
      <c r="F192" s="69"/>
      <c r="G192" s="69"/>
      <c r="H192" s="69"/>
      <c r="I192" s="69"/>
      <c r="J192" s="69"/>
      <c r="K192" s="69"/>
      <c r="L192" s="69"/>
      <c r="M192" s="69"/>
      <c r="N192" s="69"/>
      <c r="O192" s="69"/>
      <c r="P192" s="69"/>
      <c r="Q192" s="69"/>
    </row>
    <row r="193" spans="1:17">
      <c r="A193" s="58"/>
      <c r="B193" s="69"/>
      <c r="C193" s="69"/>
      <c r="D193" s="69"/>
      <c r="E193" s="69"/>
      <c r="F193" s="69"/>
      <c r="G193" s="69"/>
      <c r="H193" s="69"/>
      <c r="I193" s="69"/>
      <c r="J193" s="69"/>
      <c r="K193" s="69"/>
      <c r="L193" s="69"/>
      <c r="M193" s="69"/>
      <c r="N193" s="69"/>
      <c r="O193" s="69"/>
      <c r="P193" s="69"/>
      <c r="Q193" s="69"/>
    </row>
    <row r="194" spans="1:17">
      <c r="A194" s="58"/>
      <c r="B194" s="69"/>
      <c r="C194" s="69"/>
      <c r="D194" s="69"/>
      <c r="E194" s="69"/>
      <c r="F194" s="69"/>
      <c r="G194" s="69"/>
      <c r="H194" s="69"/>
      <c r="I194" s="69"/>
      <c r="J194" s="69"/>
      <c r="K194" s="69"/>
      <c r="L194" s="69"/>
      <c r="M194" s="69"/>
      <c r="N194" s="69"/>
      <c r="O194" s="69"/>
      <c r="P194" s="69"/>
      <c r="Q194" s="69"/>
    </row>
    <row r="195" spans="1:17">
      <c r="A195" s="58"/>
      <c r="B195" s="69"/>
      <c r="C195" s="69"/>
      <c r="D195" s="69"/>
      <c r="E195" s="69"/>
      <c r="F195" s="69"/>
      <c r="G195" s="69"/>
      <c r="H195" s="69"/>
      <c r="I195" s="69"/>
      <c r="J195" s="69"/>
      <c r="K195" s="69"/>
      <c r="L195" s="69"/>
      <c r="M195" s="69"/>
      <c r="N195" s="69"/>
      <c r="O195" s="69"/>
      <c r="P195" s="69"/>
      <c r="Q195" s="69"/>
    </row>
    <row r="196" spans="1:17">
      <c r="A196" s="58"/>
      <c r="B196" s="69"/>
      <c r="C196" s="69"/>
      <c r="D196" s="69"/>
      <c r="E196" s="69"/>
      <c r="F196" s="69"/>
      <c r="G196" s="69"/>
      <c r="H196" s="69"/>
      <c r="I196" s="69"/>
      <c r="J196" s="69"/>
      <c r="K196" s="69"/>
      <c r="L196" s="69"/>
      <c r="M196" s="69"/>
      <c r="N196" s="69"/>
      <c r="O196" s="69"/>
      <c r="P196" s="69"/>
      <c r="Q196" s="69"/>
    </row>
    <row r="197" spans="1:17">
      <c r="A197" s="58"/>
      <c r="B197" s="69"/>
      <c r="C197" s="69"/>
      <c r="D197" s="69"/>
      <c r="E197" s="69"/>
      <c r="F197" s="69"/>
      <c r="G197" s="69"/>
      <c r="H197" s="69"/>
      <c r="I197" s="69"/>
      <c r="J197" s="69"/>
      <c r="K197" s="69"/>
      <c r="L197" s="69"/>
      <c r="M197" s="69"/>
      <c r="N197" s="69"/>
      <c r="O197" s="69"/>
      <c r="P197" s="69"/>
      <c r="Q197" s="69"/>
    </row>
    <row r="198" spans="1:17">
      <c r="A198" s="58"/>
      <c r="B198" s="69"/>
      <c r="C198" s="69"/>
      <c r="D198" s="69"/>
      <c r="E198" s="69"/>
      <c r="F198" s="69"/>
      <c r="G198" s="69"/>
      <c r="H198" s="69"/>
      <c r="I198" s="69"/>
      <c r="J198" s="69"/>
      <c r="K198" s="69"/>
      <c r="L198" s="69"/>
      <c r="M198" s="69"/>
      <c r="N198" s="69"/>
      <c r="O198" s="69"/>
      <c r="P198" s="69"/>
      <c r="Q198" s="69"/>
    </row>
    <row r="199" spans="1:17">
      <c r="A199" s="58"/>
      <c r="B199" s="69"/>
      <c r="C199" s="69"/>
      <c r="D199" s="69"/>
      <c r="E199" s="69"/>
      <c r="F199" s="69"/>
      <c r="G199" s="69"/>
      <c r="H199" s="69"/>
      <c r="I199" s="69"/>
      <c r="J199" s="69"/>
      <c r="K199" s="69"/>
      <c r="L199" s="69"/>
      <c r="M199" s="69"/>
      <c r="N199" s="69"/>
      <c r="O199" s="69"/>
      <c r="P199" s="69"/>
      <c r="Q199" s="69"/>
    </row>
    <row r="200" spans="1:17">
      <c r="A200" s="58"/>
      <c r="B200" s="69"/>
      <c r="C200" s="69"/>
      <c r="D200" s="69"/>
      <c r="E200" s="69"/>
      <c r="F200" s="69"/>
      <c r="G200" s="69"/>
      <c r="H200" s="69"/>
      <c r="I200" s="69"/>
      <c r="J200" s="69"/>
      <c r="K200" s="69"/>
      <c r="L200" s="69"/>
      <c r="M200" s="69"/>
      <c r="N200" s="69"/>
      <c r="O200" s="69"/>
      <c r="P200" s="69"/>
      <c r="Q200" s="69"/>
    </row>
    <row r="201" spans="1:17">
      <c r="A201" s="58"/>
      <c r="B201" s="69"/>
      <c r="C201" s="69"/>
      <c r="D201" s="69"/>
      <c r="E201" s="69"/>
      <c r="F201" s="69"/>
      <c r="G201" s="69"/>
      <c r="H201" s="69"/>
      <c r="I201" s="69"/>
      <c r="J201" s="69"/>
      <c r="K201" s="69"/>
      <c r="L201" s="69"/>
      <c r="M201" s="69"/>
      <c r="N201" s="69"/>
      <c r="O201" s="69"/>
      <c r="P201" s="69"/>
      <c r="Q201" s="69"/>
    </row>
    <row r="202" spans="1:17">
      <c r="A202" s="58"/>
      <c r="B202" s="69"/>
      <c r="C202" s="69"/>
      <c r="D202" s="69"/>
      <c r="E202" s="69"/>
      <c r="F202" s="69"/>
      <c r="G202" s="69"/>
      <c r="H202" s="69"/>
      <c r="I202" s="69"/>
      <c r="J202" s="69"/>
      <c r="K202" s="69"/>
      <c r="L202" s="69"/>
      <c r="M202" s="69"/>
      <c r="N202" s="69"/>
      <c r="O202" s="69"/>
      <c r="P202" s="69"/>
      <c r="Q202" s="69"/>
    </row>
    <row r="203" spans="1:17">
      <c r="A203" s="58"/>
      <c r="B203" s="69"/>
      <c r="C203" s="69"/>
      <c r="D203" s="69"/>
      <c r="E203" s="69"/>
      <c r="F203" s="69"/>
      <c r="G203" s="69"/>
      <c r="H203" s="69"/>
      <c r="I203" s="69"/>
      <c r="J203" s="69"/>
      <c r="K203" s="69"/>
      <c r="L203" s="69"/>
      <c r="M203" s="69"/>
      <c r="N203" s="69"/>
      <c r="O203" s="69"/>
      <c r="P203" s="69"/>
      <c r="Q203" s="69"/>
    </row>
    <row r="204" spans="1:17">
      <c r="A204" s="58"/>
      <c r="B204" s="69"/>
      <c r="C204" s="69"/>
      <c r="D204" s="69"/>
      <c r="E204" s="69"/>
      <c r="F204" s="69"/>
      <c r="G204" s="69"/>
      <c r="H204" s="69"/>
      <c r="I204" s="69"/>
      <c r="J204" s="69"/>
      <c r="K204" s="69"/>
      <c r="L204" s="69"/>
      <c r="M204" s="69"/>
      <c r="N204" s="69"/>
      <c r="O204" s="69"/>
      <c r="P204" s="69"/>
      <c r="Q204" s="69"/>
    </row>
    <row r="205" spans="1:17">
      <c r="A205" s="58"/>
      <c r="B205" s="69"/>
      <c r="C205" s="69"/>
      <c r="D205" s="69"/>
      <c r="E205" s="69"/>
      <c r="F205" s="69"/>
      <c r="G205" s="69"/>
      <c r="H205" s="69"/>
      <c r="I205" s="69"/>
      <c r="J205" s="69"/>
      <c r="K205" s="69"/>
      <c r="L205" s="69"/>
      <c r="M205" s="69"/>
      <c r="N205" s="69"/>
      <c r="O205" s="69"/>
      <c r="P205" s="69"/>
      <c r="Q205" s="69"/>
    </row>
    <row r="206" spans="1:17">
      <c r="A206" s="58"/>
      <c r="B206" s="69"/>
      <c r="C206" s="69"/>
      <c r="D206" s="69"/>
      <c r="E206" s="69"/>
      <c r="F206" s="69"/>
      <c r="G206" s="69"/>
      <c r="H206" s="69"/>
      <c r="I206" s="69"/>
      <c r="J206" s="69"/>
      <c r="K206" s="69"/>
      <c r="L206" s="69"/>
      <c r="M206" s="69"/>
      <c r="N206" s="69"/>
      <c r="O206" s="69"/>
      <c r="P206" s="69"/>
      <c r="Q206" s="69"/>
    </row>
    <row r="207" spans="1:17">
      <c r="A207" s="58"/>
      <c r="B207" s="69"/>
      <c r="C207" s="69"/>
      <c r="D207" s="69"/>
      <c r="E207" s="69"/>
      <c r="F207" s="69"/>
      <c r="G207" s="69"/>
      <c r="H207" s="69"/>
      <c r="I207" s="69"/>
      <c r="J207" s="69"/>
      <c r="K207" s="69"/>
      <c r="L207" s="69"/>
      <c r="M207" s="69"/>
      <c r="N207" s="69"/>
      <c r="O207" s="69"/>
      <c r="P207" s="69"/>
      <c r="Q207" s="69"/>
    </row>
    <row r="208" spans="1:17">
      <c r="A208" s="58"/>
      <c r="B208" s="69"/>
      <c r="C208" s="69"/>
      <c r="D208" s="69"/>
      <c r="E208" s="69"/>
      <c r="F208" s="69"/>
      <c r="G208" s="69"/>
      <c r="H208" s="69"/>
      <c r="I208" s="69"/>
      <c r="J208" s="69"/>
      <c r="K208" s="69"/>
      <c r="L208" s="69"/>
      <c r="M208" s="69"/>
      <c r="N208" s="69"/>
      <c r="O208" s="69"/>
      <c r="P208" s="69"/>
      <c r="Q208" s="69"/>
    </row>
    <row r="209" spans="1:17">
      <c r="A209" s="58"/>
      <c r="B209" s="69"/>
      <c r="C209" s="69"/>
      <c r="D209" s="69"/>
      <c r="E209" s="69"/>
      <c r="F209" s="69"/>
      <c r="G209" s="69"/>
      <c r="H209" s="69"/>
      <c r="I209" s="69"/>
      <c r="J209" s="69"/>
      <c r="K209" s="69"/>
      <c r="L209" s="69"/>
      <c r="M209" s="69"/>
      <c r="N209" s="69"/>
      <c r="O209" s="69"/>
      <c r="P209" s="69"/>
      <c r="Q209" s="69"/>
    </row>
    <row r="210" spans="1:17">
      <c r="A210" s="58"/>
      <c r="B210" s="69"/>
      <c r="C210" s="69"/>
      <c r="D210" s="69"/>
      <c r="E210" s="69"/>
      <c r="F210" s="69"/>
      <c r="G210" s="69"/>
      <c r="H210" s="69"/>
      <c r="I210" s="69"/>
      <c r="J210" s="69"/>
      <c r="K210" s="69"/>
      <c r="L210" s="69"/>
      <c r="M210" s="69"/>
      <c r="N210" s="69"/>
      <c r="O210" s="69"/>
      <c r="P210" s="69"/>
      <c r="Q210" s="69"/>
    </row>
    <row r="211" spans="1:17">
      <c r="A211" s="58"/>
      <c r="B211" s="69"/>
      <c r="C211" s="69"/>
      <c r="D211" s="69"/>
      <c r="E211" s="69"/>
      <c r="F211" s="69"/>
      <c r="G211" s="69"/>
      <c r="H211" s="69"/>
      <c r="I211" s="69"/>
      <c r="J211" s="69"/>
      <c r="K211" s="69"/>
      <c r="L211" s="69"/>
      <c r="M211" s="69"/>
      <c r="N211" s="69"/>
      <c r="O211" s="69"/>
      <c r="P211" s="69"/>
      <c r="Q211" s="69"/>
    </row>
    <row r="212" spans="1:17">
      <c r="A212" s="58"/>
      <c r="B212" s="69"/>
      <c r="C212" s="69"/>
      <c r="D212" s="69"/>
      <c r="E212" s="69"/>
      <c r="F212" s="69"/>
      <c r="G212" s="69"/>
      <c r="H212" s="69"/>
      <c r="I212" s="69"/>
      <c r="J212" s="69"/>
      <c r="K212" s="69"/>
      <c r="L212" s="69"/>
      <c r="M212" s="69"/>
      <c r="N212" s="69"/>
      <c r="O212" s="69"/>
      <c r="P212" s="69"/>
      <c r="Q212" s="69"/>
    </row>
    <row r="213" spans="1:17">
      <c r="A213" s="58"/>
      <c r="B213" s="69"/>
      <c r="C213" s="69"/>
      <c r="D213" s="69"/>
      <c r="E213" s="69"/>
      <c r="F213" s="69"/>
      <c r="G213" s="69"/>
      <c r="H213" s="69"/>
      <c r="I213" s="69"/>
      <c r="J213" s="69"/>
      <c r="K213" s="69"/>
      <c r="L213" s="69"/>
      <c r="M213" s="69"/>
      <c r="N213" s="69"/>
      <c r="O213" s="69"/>
      <c r="P213" s="69"/>
      <c r="Q213" s="69"/>
    </row>
    <row r="214" spans="1:17">
      <c r="A214" s="58"/>
      <c r="B214" s="69"/>
      <c r="C214" s="69"/>
      <c r="D214" s="69"/>
      <c r="E214" s="69"/>
      <c r="F214" s="69"/>
      <c r="G214" s="69"/>
      <c r="H214" s="69"/>
      <c r="I214" s="69"/>
      <c r="J214" s="69"/>
      <c r="K214" s="69"/>
      <c r="L214" s="69"/>
      <c r="M214" s="69"/>
      <c r="N214" s="69"/>
      <c r="O214" s="69"/>
      <c r="P214" s="69"/>
      <c r="Q214" s="69"/>
    </row>
    <row r="215" spans="1:17">
      <c r="A215" s="58"/>
      <c r="B215" s="69"/>
      <c r="C215" s="69"/>
      <c r="D215" s="69"/>
      <c r="E215" s="69"/>
      <c r="F215" s="69"/>
      <c r="G215" s="69"/>
      <c r="H215" s="69"/>
      <c r="I215" s="69"/>
      <c r="J215" s="69"/>
      <c r="K215" s="69"/>
      <c r="L215" s="69"/>
      <c r="M215" s="69"/>
      <c r="N215" s="69"/>
      <c r="O215" s="69"/>
      <c r="P215" s="69"/>
      <c r="Q215" s="69"/>
    </row>
    <row r="216" spans="1:17">
      <c r="A216" s="58"/>
      <c r="B216" s="69"/>
      <c r="C216" s="69"/>
      <c r="D216" s="69"/>
      <c r="E216" s="69"/>
      <c r="F216" s="69"/>
      <c r="G216" s="69"/>
      <c r="H216" s="69"/>
      <c r="I216" s="69"/>
      <c r="J216" s="69"/>
      <c r="K216" s="69"/>
      <c r="L216" s="69"/>
      <c r="M216" s="69"/>
      <c r="N216" s="69"/>
      <c r="O216" s="69"/>
      <c r="P216" s="69"/>
      <c r="Q216" s="69"/>
    </row>
    <row r="217" spans="1:17">
      <c r="A217" s="58"/>
      <c r="B217" s="69"/>
      <c r="C217" s="69"/>
      <c r="D217" s="69"/>
      <c r="E217" s="69"/>
      <c r="F217" s="69"/>
      <c r="G217" s="69"/>
      <c r="H217" s="69"/>
      <c r="I217" s="69"/>
      <c r="J217" s="69"/>
      <c r="K217" s="69"/>
      <c r="L217" s="69"/>
      <c r="M217" s="69"/>
      <c r="N217" s="69"/>
      <c r="O217" s="69"/>
      <c r="P217" s="69"/>
      <c r="Q217" s="69"/>
    </row>
    <row r="218" spans="1:17">
      <c r="A218" s="58"/>
      <c r="B218" s="69"/>
      <c r="C218" s="69"/>
      <c r="D218" s="69"/>
      <c r="E218" s="69"/>
      <c r="F218" s="69"/>
      <c r="G218" s="69"/>
      <c r="H218" s="69"/>
      <c r="I218" s="69"/>
      <c r="J218" s="69"/>
      <c r="K218" s="69"/>
      <c r="L218" s="69"/>
      <c r="M218" s="69"/>
      <c r="N218" s="69"/>
      <c r="O218" s="69"/>
      <c r="P218" s="69"/>
      <c r="Q218" s="69"/>
    </row>
    <row r="219" spans="1:17">
      <c r="A219" s="58"/>
      <c r="B219" s="69"/>
      <c r="C219" s="69"/>
      <c r="D219" s="69"/>
      <c r="E219" s="69"/>
      <c r="F219" s="69"/>
      <c r="G219" s="69"/>
      <c r="H219" s="69"/>
      <c r="I219" s="69"/>
      <c r="J219" s="69"/>
      <c r="K219" s="69"/>
      <c r="L219" s="69"/>
      <c r="M219" s="69"/>
      <c r="N219" s="69"/>
      <c r="O219" s="69"/>
      <c r="P219" s="69"/>
      <c r="Q219" s="69"/>
    </row>
    <row r="220" spans="1:17">
      <c r="A220" s="58"/>
      <c r="B220" s="69"/>
      <c r="C220" s="69"/>
      <c r="D220" s="69"/>
      <c r="E220" s="69"/>
      <c r="F220" s="69"/>
      <c r="G220" s="69"/>
      <c r="H220" s="69"/>
      <c r="I220" s="69"/>
      <c r="J220" s="69"/>
      <c r="K220" s="69"/>
      <c r="L220" s="69"/>
      <c r="M220" s="69"/>
      <c r="N220" s="69"/>
      <c r="O220" s="69"/>
      <c r="P220" s="69"/>
      <c r="Q220" s="69"/>
    </row>
    <row r="221" spans="1:17">
      <c r="A221" s="58"/>
      <c r="B221" s="69"/>
      <c r="C221" s="69"/>
      <c r="D221" s="69"/>
      <c r="E221" s="69"/>
      <c r="F221" s="69"/>
      <c r="G221" s="69"/>
      <c r="H221" s="69"/>
      <c r="I221" s="69"/>
      <c r="J221" s="69"/>
      <c r="K221" s="69"/>
      <c r="L221" s="69"/>
      <c r="M221" s="69"/>
      <c r="N221" s="69"/>
      <c r="O221" s="69"/>
      <c r="P221" s="69"/>
      <c r="Q221" s="69"/>
    </row>
    <row r="222" spans="1:17">
      <c r="A222" s="58"/>
      <c r="B222" s="69"/>
      <c r="C222" s="69"/>
      <c r="D222" s="69"/>
      <c r="E222" s="69"/>
      <c r="F222" s="69"/>
      <c r="G222" s="69"/>
      <c r="H222" s="69"/>
      <c r="I222" s="69"/>
      <c r="J222" s="69"/>
      <c r="K222" s="69"/>
      <c r="L222" s="69"/>
      <c r="M222" s="69"/>
      <c r="N222" s="69"/>
      <c r="O222" s="69"/>
      <c r="P222" s="69"/>
      <c r="Q222" s="69"/>
    </row>
    <row r="223" spans="1:17">
      <c r="A223" s="58"/>
      <c r="B223" s="69"/>
      <c r="C223" s="69"/>
      <c r="D223" s="69"/>
      <c r="E223" s="69"/>
      <c r="F223" s="69"/>
      <c r="G223" s="69"/>
      <c r="H223" s="69"/>
      <c r="I223" s="69"/>
      <c r="J223" s="69"/>
      <c r="K223" s="69"/>
      <c r="L223" s="69"/>
      <c r="M223" s="69"/>
      <c r="N223" s="69"/>
      <c r="O223" s="69"/>
      <c r="P223" s="69"/>
      <c r="Q223" s="69"/>
    </row>
    <row r="224" spans="1:17">
      <c r="A224" s="58"/>
      <c r="B224" s="69"/>
      <c r="C224" s="69"/>
      <c r="D224" s="69"/>
      <c r="E224" s="69"/>
      <c r="F224" s="69"/>
      <c r="G224" s="69"/>
      <c r="H224" s="69"/>
      <c r="I224" s="69"/>
      <c r="J224" s="69"/>
      <c r="K224" s="69"/>
      <c r="L224" s="69"/>
      <c r="M224" s="69"/>
      <c r="N224" s="69"/>
      <c r="O224" s="69"/>
      <c r="P224" s="69"/>
      <c r="Q224" s="69"/>
    </row>
    <row r="225" spans="1:17">
      <c r="A225" s="58"/>
      <c r="B225" s="69"/>
      <c r="C225" s="69"/>
      <c r="D225" s="69"/>
      <c r="E225" s="69"/>
      <c r="F225" s="69"/>
      <c r="G225" s="69"/>
      <c r="H225" s="69"/>
      <c r="I225" s="69"/>
      <c r="J225" s="69"/>
      <c r="K225" s="69"/>
      <c r="L225" s="69"/>
      <c r="M225" s="69"/>
      <c r="N225" s="69"/>
      <c r="O225" s="69"/>
      <c r="P225" s="69"/>
      <c r="Q225" s="69"/>
    </row>
    <row r="226" spans="1:17">
      <c r="A226" s="58"/>
      <c r="B226" s="69"/>
      <c r="C226" s="69"/>
      <c r="D226" s="69"/>
      <c r="E226" s="69"/>
      <c r="F226" s="69"/>
      <c r="G226" s="69"/>
      <c r="H226" s="69"/>
      <c r="I226" s="69"/>
      <c r="J226" s="69"/>
      <c r="K226" s="69"/>
      <c r="L226" s="69"/>
      <c r="M226" s="69"/>
      <c r="N226" s="69"/>
      <c r="O226" s="69"/>
      <c r="P226" s="69"/>
      <c r="Q226" s="69"/>
    </row>
    <row r="227" spans="1:17">
      <c r="A227" s="58"/>
      <c r="B227" s="69"/>
      <c r="C227" s="69"/>
      <c r="D227" s="69"/>
      <c r="E227" s="69"/>
      <c r="F227" s="69"/>
      <c r="G227" s="69"/>
      <c r="H227" s="69"/>
      <c r="I227" s="69"/>
      <c r="J227" s="69"/>
      <c r="K227" s="69"/>
      <c r="L227" s="69"/>
      <c r="M227" s="69"/>
      <c r="N227" s="69"/>
      <c r="O227" s="69"/>
      <c r="P227" s="69"/>
      <c r="Q227" s="69"/>
    </row>
    <row r="228" spans="1:17">
      <c r="A228" s="58"/>
      <c r="B228" s="69"/>
      <c r="C228" s="69"/>
      <c r="D228" s="69"/>
      <c r="E228" s="69"/>
      <c r="F228" s="69"/>
      <c r="G228" s="69"/>
      <c r="H228" s="69"/>
      <c r="I228" s="69"/>
      <c r="J228" s="69"/>
      <c r="K228" s="69"/>
      <c r="L228" s="69"/>
      <c r="M228" s="69"/>
      <c r="N228" s="69"/>
      <c r="O228" s="69"/>
      <c r="P228" s="69"/>
      <c r="Q228" s="69"/>
    </row>
    <row r="229" spans="1:17">
      <c r="A229" s="58"/>
      <c r="B229" s="69"/>
      <c r="C229" s="69"/>
      <c r="D229" s="69"/>
      <c r="E229" s="69"/>
      <c r="F229" s="69"/>
      <c r="G229" s="69"/>
      <c r="H229" s="69"/>
      <c r="I229" s="69"/>
      <c r="J229" s="69"/>
      <c r="K229" s="69"/>
      <c r="L229" s="69"/>
      <c r="M229" s="69"/>
      <c r="N229" s="69"/>
      <c r="O229" s="69"/>
      <c r="P229" s="69"/>
      <c r="Q229" s="69"/>
    </row>
    <row r="230" spans="1:17">
      <c r="A230" s="58"/>
      <c r="B230" s="69"/>
      <c r="C230" s="69"/>
      <c r="D230" s="69"/>
      <c r="E230" s="69"/>
      <c r="F230" s="69"/>
      <c r="G230" s="69"/>
      <c r="H230" s="69"/>
      <c r="I230" s="69"/>
      <c r="J230" s="69"/>
      <c r="K230" s="69"/>
      <c r="L230" s="69"/>
      <c r="M230" s="69"/>
      <c r="N230" s="69"/>
      <c r="O230" s="69"/>
      <c r="P230" s="69"/>
      <c r="Q230" s="69"/>
    </row>
    <row r="231" spans="1:17">
      <c r="A231" s="58"/>
      <c r="B231" s="69"/>
      <c r="C231" s="69"/>
      <c r="D231" s="69"/>
      <c r="E231" s="69"/>
      <c r="F231" s="69"/>
      <c r="G231" s="69"/>
      <c r="H231" s="69"/>
      <c r="I231" s="69"/>
      <c r="J231" s="69"/>
      <c r="K231" s="69"/>
      <c r="L231" s="69"/>
      <c r="M231" s="69"/>
      <c r="N231" s="69"/>
      <c r="O231" s="69"/>
      <c r="P231" s="69"/>
      <c r="Q231" s="69"/>
    </row>
    <row r="232" spans="1:17">
      <c r="A232" s="58"/>
      <c r="B232" s="69"/>
      <c r="C232" s="69"/>
      <c r="D232" s="69"/>
      <c r="E232" s="69"/>
      <c r="F232" s="69"/>
      <c r="G232" s="69"/>
      <c r="H232" s="69"/>
      <c r="I232" s="69"/>
      <c r="J232" s="69"/>
      <c r="K232" s="69"/>
      <c r="L232" s="69"/>
      <c r="M232" s="69"/>
      <c r="N232" s="69"/>
      <c r="O232" s="69"/>
      <c r="P232" s="69"/>
      <c r="Q232" s="69"/>
    </row>
    <row r="233" spans="1:17">
      <c r="A233" s="58"/>
      <c r="B233" s="69"/>
      <c r="C233" s="69"/>
      <c r="D233" s="69"/>
      <c r="E233" s="69"/>
      <c r="F233" s="69"/>
      <c r="G233" s="69"/>
      <c r="H233" s="69"/>
      <c r="I233" s="69"/>
      <c r="J233" s="69"/>
      <c r="K233" s="69"/>
      <c r="L233" s="69"/>
      <c r="M233" s="69"/>
      <c r="N233" s="69"/>
      <c r="O233" s="69"/>
      <c r="P233" s="69"/>
      <c r="Q233" s="69"/>
    </row>
    <row r="234" spans="1:17">
      <c r="A234" s="58"/>
      <c r="B234" s="69"/>
      <c r="C234" s="69"/>
      <c r="D234" s="69"/>
      <c r="E234" s="69"/>
      <c r="F234" s="69"/>
      <c r="G234" s="69"/>
      <c r="H234" s="69"/>
      <c r="I234" s="69"/>
      <c r="J234" s="69"/>
      <c r="K234" s="69"/>
      <c r="L234" s="69"/>
      <c r="M234" s="69"/>
      <c r="N234" s="69"/>
      <c r="O234" s="69"/>
      <c r="P234" s="69"/>
      <c r="Q234" s="69"/>
    </row>
    <row r="235" spans="1:17">
      <c r="A235" s="58"/>
      <c r="B235" s="69"/>
      <c r="C235" s="69"/>
      <c r="D235" s="69"/>
      <c r="E235" s="69"/>
      <c r="F235" s="69"/>
      <c r="G235" s="69"/>
      <c r="H235" s="69"/>
      <c r="I235" s="69"/>
      <c r="J235" s="69"/>
      <c r="K235" s="69"/>
      <c r="L235" s="69"/>
      <c r="M235" s="69"/>
      <c r="N235" s="69"/>
      <c r="O235" s="69"/>
      <c r="P235" s="69"/>
      <c r="Q235" s="69"/>
    </row>
    <row r="236" spans="1:17">
      <c r="A236" s="58"/>
      <c r="B236" s="69"/>
      <c r="C236" s="69"/>
      <c r="D236" s="69"/>
      <c r="E236" s="69"/>
      <c r="F236" s="69"/>
      <c r="G236" s="69"/>
      <c r="H236" s="69"/>
      <c r="I236" s="69"/>
      <c r="J236" s="69"/>
      <c r="K236" s="69"/>
      <c r="L236" s="69"/>
      <c r="M236" s="69"/>
      <c r="N236" s="69"/>
      <c r="O236" s="69"/>
      <c r="P236" s="69"/>
      <c r="Q236" s="69"/>
    </row>
    <row r="237" spans="1:17">
      <c r="A237" s="58"/>
      <c r="B237" s="69"/>
      <c r="C237" s="69"/>
      <c r="D237" s="69"/>
      <c r="E237" s="69"/>
      <c r="F237" s="69"/>
      <c r="G237" s="69"/>
      <c r="H237" s="69"/>
      <c r="I237" s="69"/>
      <c r="J237" s="69"/>
      <c r="K237" s="69"/>
      <c r="L237" s="69"/>
      <c r="M237" s="69"/>
      <c r="N237" s="69"/>
      <c r="O237" s="69"/>
      <c r="P237" s="69"/>
      <c r="Q237" s="69"/>
    </row>
    <row r="238" spans="1:17">
      <c r="A238" s="58"/>
      <c r="B238" s="69"/>
      <c r="C238" s="69"/>
      <c r="D238" s="69"/>
      <c r="E238" s="69"/>
      <c r="F238" s="69"/>
      <c r="G238" s="69"/>
      <c r="H238" s="69"/>
      <c r="I238" s="69"/>
      <c r="J238" s="69"/>
      <c r="K238" s="69"/>
      <c r="L238" s="69"/>
      <c r="M238" s="69"/>
      <c r="N238" s="69"/>
      <c r="O238" s="69"/>
      <c r="P238" s="69"/>
      <c r="Q238" s="69"/>
    </row>
    <row r="239" spans="1:17">
      <c r="A239" s="58"/>
      <c r="B239" s="69"/>
      <c r="C239" s="69"/>
      <c r="D239" s="69"/>
      <c r="E239" s="69"/>
      <c r="F239" s="69"/>
      <c r="G239" s="69"/>
      <c r="H239" s="69"/>
      <c r="I239" s="69"/>
      <c r="J239" s="69"/>
      <c r="K239" s="69"/>
      <c r="L239" s="69"/>
      <c r="M239" s="69"/>
      <c r="N239" s="69"/>
      <c r="O239" s="69"/>
      <c r="P239" s="69"/>
      <c r="Q239" s="69"/>
    </row>
    <row r="240" spans="1:17">
      <c r="A240" s="58"/>
      <c r="B240" s="69"/>
      <c r="C240" s="69"/>
      <c r="D240" s="69"/>
      <c r="E240" s="69"/>
      <c r="F240" s="69"/>
      <c r="G240" s="69"/>
      <c r="H240" s="69"/>
      <c r="I240" s="69"/>
      <c r="J240" s="69"/>
      <c r="K240" s="69"/>
      <c r="L240" s="69"/>
      <c r="M240" s="69"/>
      <c r="N240" s="69"/>
      <c r="O240" s="69"/>
      <c r="P240" s="69"/>
      <c r="Q240" s="69"/>
    </row>
    <row r="241" spans="1:17">
      <c r="A241" s="58"/>
      <c r="B241" s="69"/>
      <c r="C241" s="69"/>
      <c r="D241" s="69"/>
      <c r="E241" s="69"/>
      <c r="F241" s="69"/>
      <c r="G241" s="69"/>
      <c r="H241" s="69"/>
      <c r="I241" s="69"/>
      <c r="J241" s="69"/>
      <c r="K241" s="69"/>
      <c r="L241" s="69"/>
      <c r="M241" s="69"/>
      <c r="N241" s="69"/>
      <c r="O241" s="69"/>
      <c r="P241" s="69"/>
      <c r="Q241" s="69"/>
    </row>
    <row r="242" spans="1:17">
      <c r="A242" s="58"/>
      <c r="B242" s="69"/>
      <c r="C242" s="69"/>
      <c r="D242" s="69"/>
      <c r="E242" s="69"/>
      <c r="F242" s="69"/>
      <c r="G242" s="69"/>
      <c r="H242" s="69"/>
      <c r="I242" s="69"/>
      <c r="J242" s="69"/>
      <c r="K242" s="69"/>
      <c r="L242" s="69"/>
      <c r="M242" s="69"/>
      <c r="N242" s="69"/>
      <c r="O242" s="69"/>
      <c r="P242" s="69"/>
      <c r="Q242" s="69"/>
    </row>
    <row r="243" spans="1:17">
      <c r="A243" s="58"/>
      <c r="B243" s="69"/>
      <c r="C243" s="69"/>
      <c r="D243" s="69"/>
      <c r="E243" s="69"/>
      <c r="F243" s="69"/>
      <c r="G243" s="69"/>
      <c r="H243" s="69"/>
      <c r="I243" s="69"/>
      <c r="J243" s="69"/>
      <c r="K243" s="69"/>
      <c r="L243" s="69"/>
      <c r="M243" s="69"/>
      <c r="N243" s="69"/>
      <c r="O243" s="69"/>
      <c r="P243" s="69"/>
      <c r="Q243" s="69"/>
    </row>
    <row r="244" spans="1:17">
      <c r="A244" s="58"/>
      <c r="B244" s="69"/>
      <c r="C244" s="69"/>
      <c r="D244" s="69"/>
      <c r="E244" s="69"/>
      <c r="F244" s="69"/>
      <c r="G244" s="69"/>
      <c r="H244" s="69"/>
      <c r="I244" s="69"/>
      <c r="J244" s="69"/>
      <c r="K244" s="69"/>
      <c r="L244" s="69"/>
      <c r="M244" s="69"/>
      <c r="N244" s="69"/>
      <c r="O244" s="69"/>
      <c r="P244" s="69"/>
      <c r="Q244" s="69"/>
    </row>
    <row r="245" spans="1:17">
      <c r="A245" s="58"/>
      <c r="B245" s="69"/>
      <c r="C245" s="69"/>
      <c r="D245" s="69"/>
      <c r="E245" s="69"/>
      <c r="F245" s="69"/>
      <c r="G245" s="69"/>
      <c r="H245" s="69"/>
      <c r="I245" s="69"/>
      <c r="J245" s="69"/>
      <c r="K245" s="69"/>
      <c r="L245" s="69"/>
      <c r="M245" s="69"/>
      <c r="N245" s="69"/>
      <c r="O245" s="69"/>
      <c r="P245" s="69"/>
      <c r="Q245" s="69"/>
    </row>
    <row r="246" spans="1:17">
      <c r="A246" s="58"/>
      <c r="B246" s="69"/>
      <c r="C246" s="69"/>
      <c r="D246" s="69"/>
      <c r="E246" s="69"/>
      <c r="F246" s="69"/>
      <c r="G246" s="69"/>
      <c r="H246" s="69"/>
      <c r="I246" s="69"/>
      <c r="J246" s="69"/>
      <c r="K246" s="69"/>
      <c r="L246" s="69"/>
      <c r="M246" s="69"/>
      <c r="N246" s="69"/>
      <c r="O246" s="69"/>
      <c r="P246" s="69"/>
      <c r="Q246" s="69"/>
    </row>
    <row r="247" spans="1:17">
      <c r="A247" s="58"/>
      <c r="B247" s="69"/>
      <c r="C247" s="69"/>
      <c r="D247" s="69"/>
      <c r="E247" s="69"/>
      <c r="F247" s="69"/>
      <c r="G247" s="69"/>
      <c r="H247" s="69"/>
      <c r="I247" s="69"/>
      <c r="J247" s="69"/>
      <c r="K247" s="69"/>
      <c r="L247" s="69"/>
      <c r="M247" s="69"/>
      <c r="N247" s="69"/>
      <c r="O247" s="69"/>
      <c r="P247" s="69"/>
      <c r="Q247" s="69"/>
    </row>
    <row r="248" spans="1:17">
      <c r="A248" s="58"/>
      <c r="B248" s="69"/>
      <c r="C248" s="69"/>
      <c r="D248" s="69"/>
      <c r="E248" s="69"/>
      <c r="F248" s="69"/>
      <c r="G248" s="69"/>
      <c r="H248" s="69"/>
      <c r="I248" s="69"/>
      <c r="J248" s="69"/>
      <c r="K248" s="69"/>
      <c r="L248" s="69"/>
      <c r="M248" s="69"/>
      <c r="N248" s="69"/>
      <c r="O248" s="69"/>
      <c r="P248" s="69"/>
      <c r="Q248" s="69"/>
    </row>
    <row r="249" spans="1:17">
      <c r="A249" s="58"/>
      <c r="B249" s="69"/>
      <c r="C249" s="69"/>
      <c r="D249" s="69"/>
      <c r="E249" s="69"/>
      <c r="F249" s="69"/>
      <c r="G249" s="69"/>
      <c r="H249" s="69"/>
      <c r="I249" s="69"/>
      <c r="J249" s="69"/>
      <c r="K249" s="69"/>
      <c r="L249" s="69"/>
      <c r="M249" s="69"/>
      <c r="N249" s="69"/>
      <c r="O249" s="69"/>
      <c r="P249" s="69"/>
      <c r="Q249" s="69"/>
    </row>
    <row r="250" spans="1:17">
      <c r="A250" s="58"/>
      <c r="B250" s="69"/>
      <c r="C250" s="69"/>
      <c r="D250" s="69"/>
      <c r="E250" s="69"/>
      <c r="F250" s="69"/>
      <c r="G250" s="69"/>
      <c r="H250" s="69"/>
      <c r="I250" s="69"/>
      <c r="J250" s="69"/>
      <c r="K250" s="69"/>
      <c r="L250" s="69"/>
      <c r="M250" s="69"/>
      <c r="N250" s="69"/>
      <c r="O250" s="69"/>
      <c r="P250" s="69"/>
      <c r="Q250" s="69"/>
    </row>
    <row r="251" spans="1:17">
      <c r="A251" s="58"/>
      <c r="B251" s="69"/>
      <c r="C251" s="69"/>
      <c r="D251" s="69"/>
      <c r="E251" s="69"/>
      <c r="F251" s="69"/>
      <c r="G251" s="69"/>
      <c r="H251" s="69"/>
      <c r="I251" s="69"/>
      <c r="J251" s="69"/>
      <c r="K251" s="69"/>
      <c r="L251" s="69"/>
      <c r="M251" s="69"/>
      <c r="N251" s="69"/>
      <c r="O251" s="69"/>
      <c r="P251" s="69"/>
      <c r="Q251" s="69"/>
    </row>
    <row r="252" spans="1:17">
      <c r="A252" s="58"/>
      <c r="B252" s="69"/>
      <c r="C252" s="69"/>
      <c r="D252" s="69"/>
      <c r="E252" s="69"/>
      <c r="F252" s="69"/>
      <c r="G252" s="69"/>
      <c r="H252" s="69"/>
      <c r="I252" s="69"/>
      <c r="J252" s="69"/>
      <c r="K252" s="69"/>
      <c r="L252" s="69"/>
      <c r="M252" s="69"/>
      <c r="N252" s="69"/>
      <c r="O252" s="69"/>
      <c r="P252" s="69"/>
      <c r="Q252" s="69"/>
    </row>
    <row r="253" spans="1:17">
      <c r="A253" s="58"/>
      <c r="B253" s="69"/>
      <c r="C253" s="69"/>
      <c r="D253" s="69"/>
      <c r="E253" s="69"/>
      <c r="F253" s="69"/>
      <c r="G253" s="69"/>
      <c r="H253" s="69"/>
      <c r="I253" s="69"/>
      <c r="J253" s="69"/>
      <c r="K253" s="69"/>
      <c r="L253" s="69"/>
      <c r="M253" s="69"/>
      <c r="N253" s="69"/>
      <c r="O253" s="69"/>
      <c r="P253" s="69"/>
      <c r="Q253" s="69"/>
    </row>
    <row r="254" spans="1:17">
      <c r="A254" s="58"/>
      <c r="B254" s="69"/>
      <c r="C254" s="69"/>
      <c r="D254" s="69"/>
      <c r="E254" s="69"/>
      <c r="F254" s="69"/>
      <c r="G254" s="69"/>
      <c r="H254" s="69"/>
      <c r="I254" s="69"/>
      <c r="J254" s="69"/>
      <c r="K254" s="69"/>
      <c r="L254" s="69"/>
      <c r="M254" s="69"/>
      <c r="N254" s="69"/>
      <c r="O254" s="69"/>
      <c r="P254" s="69"/>
      <c r="Q254" s="69"/>
    </row>
    <row r="255" spans="1:17">
      <c r="A255" s="58"/>
      <c r="B255" s="69"/>
      <c r="C255" s="69"/>
      <c r="D255" s="69"/>
      <c r="E255" s="69"/>
      <c r="F255" s="69"/>
      <c r="G255" s="69"/>
      <c r="H255" s="69"/>
      <c r="I255" s="69"/>
      <c r="J255" s="69"/>
      <c r="K255" s="69"/>
      <c r="L255" s="69"/>
      <c r="M255" s="69"/>
      <c r="N255" s="69"/>
      <c r="O255" s="69"/>
      <c r="P255" s="69"/>
      <c r="Q255" s="69"/>
    </row>
    <row r="256" spans="1:17">
      <c r="A256" s="58"/>
      <c r="B256" s="69"/>
      <c r="C256" s="69"/>
      <c r="D256" s="69"/>
      <c r="E256" s="69"/>
      <c r="F256" s="69"/>
      <c r="G256" s="69"/>
      <c r="H256" s="69"/>
      <c r="I256" s="69"/>
      <c r="J256" s="69"/>
      <c r="K256" s="69"/>
      <c r="L256" s="69"/>
      <c r="M256" s="69"/>
      <c r="N256" s="69"/>
      <c r="O256" s="69"/>
      <c r="P256" s="69"/>
      <c r="Q256" s="69"/>
    </row>
    <row r="257" spans="1:17">
      <c r="A257" s="58"/>
      <c r="B257" s="69"/>
      <c r="C257" s="69"/>
      <c r="D257" s="69"/>
      <c r="E257" s="69"/>
      <c r="F257" s="69"/>
      <c r="G257" s="69"/>
      <c r="H257" s="69"/>
      <c r="I257" s="69"/>
      <c r="J257" s="69"/>
      <c r="K257" s="69"/>
      <c r="L257" s="69"/>
      <c r="M257" s="69"/>
      <c r="N257" s="69"/>
      <c r="O257" s="69"/>
      <c r="P257" s="69"/>
      <c r="Q257" s="69"/>
    </row>
    <row r="258" spans="1:17">
      <c r="A258" s="58"/>
      <c r="B258" s="69"/>
      <c r="C258" s="69"/>
      <c r="D258" s="69"/>
      <c r="E258" s="69"/>
      <c r="F258" s="69"/>
      <c r="G258" s="69"/>
      <c r="H258" s="69"/>
      <c r="I258" s="69"/>
      <c r="J258" s="69"/>
      <c r="K258" s="69"/>
      <c r="L258" s="69"/>
      <c r="M258" s="69"/>
      <c r="N258" s="69"/>
      <c r="O258" s="69"/>
      <c r="P258" s="69"/>
      <c r="Q258" s="69"/>
    </row>
    <row r="259" spans="1:17">
      <c r="A259" s="58"/>
      <c r="B259" s="69"/>
      <c r="C259" s="69"/>
      <c r="D259" s="69"/>
      <c r="E259" s="69"/>
      <c r="F259" s="69"/>
      <c r="G259" s="69"/>
      <c r="H259" s="69"/>
      <c r="I259" s="69"/>
      <c r="J259" s="69"/>
      <c r="K259" s="69"/>
      <c r="L259" s="69"/>
      <c r="M259" s="69"/>
      <c r="N259" s="69"/>
      <c r="O259" s="69"/>
      <c r="P259" s="69"/>
      <c r="Q259" s="69"/>
    </row>
    <row r="260" spans="1:17">
      <c r="A260" s="58"/>
      <c r="B260" s="69"/>
      <c r="C260" s="69"/>
      <c r="D260" s="69"/>
      <c r="E260" s="69"/>
      <c r="F260" s="69"/>
      <c r="G260" s="69"/>
      <c r="H260" s="69"/>
      <c r="I260" s="69"/>
      <c r="J260" s="69"/>
      <c r="K260" s="69"/>
      <c r="L260" s="69"/>
      <c r="M260" s="69"/>
      <c r="N260" s="69"/>
      <c r="O260" s="69"/>
      <c r="P260" s="69"/>
      <c r="Q260" s="69"/>
    </row>
    <row r="261" spans="1:17">
      <c r="A261" s="58"/>
      <c r="B261" s="69"/>
      <c r="C261" s="69"/>
      <c r="D261" s="69"/>
      <c r="E261" s="69"/>
      <c r="F261" s="69"/>
      <c r="G261" s="69"/>
      <c r="H261" s="69"/>
      <c r="I261" s="69"/>
      <c r="J261" s="69"/>
      <c r="K261" s="69"/>
      <c r="L261" s="69"/>
      <c r="M261" s="69"/>
      <c r="N261" s="69"/>
      <c r="O261" s="69"/>
      <c r="P261" s="69"/>
      <c r="Q261" s="69"/>
    </row>
    <row r="262" spans="1:17">
      <c r="A262" s="58"/>
      <c r="B262" s="69"/>
      <c r="C262" s="69"/>
      <c r="D262" s="69"/>
      <c r="E262" s="69"/>
      <c r="F262" s="69"/>
      <c r="G262" s="69"/>
      <c r="H262" s="69"/>
      <c r="I262" s="69"/>
      <c r="J262" s="69"/>
      <c r="K262" s="69"/>
      <c r="L262" s="69"/>
      <c r="M262" s="69"/>
      <c r="N262" s="69"/>
      <c r="O262" s="69"/>
      <c r="P262" s="69"/>
      <c r="Q262" s="69"/>
    </row>
    <row r="263" spans="1:17">
      <c r="A263" s="58"/>
      <c r="B263" s="69"/>
      <c r="C263" s="69"/>
      <c r="D263" s="69"/>
      <c r="E263" s="69"/>
      <c r="F263" s="69"/>
      <c r="G263" s="69"/>
      <c r="H263" s="69"/>
      <c r="I263" s="69"/>
      <c r="J263" s="69"/>
      <c r="K263" s="69"/>
      <c r="L263" s="69"/>
      <c r="M263" s="69"/>
      <c r="N263" s="69"/>
      <c r="O263" s="69"/>
      <c r="P263" s="69"/>
      <c r="Q263" s="69"/>
    </row>
    <row r="264" spans="1:17">
      <c r="A264" s="58"/>
      <c r="B264" s="69"/>
      <c r="C264" s="69"/>
      <c r="D264" s="69"/>
      <c r="E264" s="69"/>
      <c r="F264" s="69"/>
      <c r="G264" s="69"/>
      <c r="H264" s="69"/>
      <c r="I264" s="69"/>
      <c r="J264" s="69"/>
      <c r="K264" s="69"/>
      <c r="L264" s="69"/>
      <c r="M264" s="69"/>
      <c r="N264" s="69"/>
      <c r="O264" s="69"/>
      <c r="P264" s="69"/>
      <c r="Q264" s="69"/>
    </row>
    <row r="265" spans="1:17">
      <c r="A265" s="58"/>
      <c r="B265" s="69"/>
      <c r="C265" s="69"/>
      <c r="D265" s="69"/>
      <c r="E265" s="69"/>
      <c r="F265" s="69"/>
      <c r="G265" s="69"/>
      <c r="H265" s="69"/>
      <c r="I265" s="69"/>
      <c r="J265" s="69"/>
      <c r="K265" s="69"/>
      <c r="L265" s="69"/>
      <c r="M265" s="69"/>
      <c r="N265" s="69"/>
      <c r="O265" s="69"/>
      <c r="P265" s="69"/>
      <c r="Q265" s="69"/>
    </row>
    <row r="266" spans="1:17">
      <c r="A266" s="58"/>
      <c r="B266" s="69"/>
      <c r="C266" s="69"/>
      <c r="D266" s="69"/>
      <c r="E266" s="69"/>
      <c r="F266" s="69"/>
      <c r="G266" s="69"/>
      <c r="H266" s="69"/>
      <c r="I266" s="69"/>
      <c r="J266" s="69"/>
      <c r="K266" s="69"/>
      <c r="L266" s="69"/>
      <c r="M266" s="69"/>
      <c r="N266" s="69"/>
      <c r="O266" s="69"/>
      <c r="P266" s="69"/>
      <c r="Q266" s="69"/>
    </row>
    <row r="267" spans="1:17">
      <c r="A267" s="58"/>
      <c r="B267" s="69"/>
      <c r="C267" s="69"/>
      <c r="D267" s="69"/>
      <c r="E267" s="69"/>
      <c r="F267" s="69"/>
      <c r="G267" s="69"/>
      <c r="H267" s="69"/>
      <c r="I267" s="69"/>
      <c r="J267" s="69"/>
      <c r="K267" s="69"/>
      <c r="L267" s="69"/>
      <c r="M267" s="69"/>
      <c r="N267" s="69"/>
      <c r="O267" s="69"/>
      <c r="P267" s="69"/>
      <c r="Q267" s="69"/>
    </row>
    <row r="268" spans="1:17">
      <c r="A268" s="58"/>
      <c r="B268" s="69"/>
      <c r="C268" s="69"/>
      <c r="D268" s="69"/>
      <c r="E268" s="69"/>
      <c r="F268" s="69"/>
      <c r="G268" s="69"/>
      <c r="H268" s="69"/>
      <c r="I268" s="69"/>
      <c r="J268" s="69"/>
      <c r="K268" s="69"/>
      <c r="L268" s="69"/>
      <c r="M268" s="69"/>
      <c r="N268" s="69"/>
      <c r="O268" s="69"/>
      <c r="P268" s="69"/>
      <c r="Q268" s="69"/>
    </row>
    <row r="269" spans="1:17">
      <c r="A269" s="58"/>
      <c r="B269" s="69"/>
      <c r="C269" s="69"/>
      <c r="D269" s="69"/>
      <c r="E269" s="69"/>
      <c r="F269" s="69"/>
      <c r="G269" s="69"/>
      <c r="H269" s="69"/>
      <c r="I269" s="69"/>
      <c r="J269" s="69"/>
      <c r="K269" s="69"/>
      <c r="L269" s="69"/>
      <c r="M269" s="69"/>
      <c r="N269" s="69"/>
      <c r="O269" s="69"/>
      <c r="P269" s="69"/>
      <c r="Q269" s="69"/>
    </row>
    <row r="270" spans="1:17">
      <c r="A270" s="58"/>
      <c r="B270" s="69"/>
      <c r="C270" s="69"/>
      <c r="D270" s="69"/>
      <c r="E270" s="69"/>
      <c r="F270" s="69"/>
      <c r="G270" s="69"/>
      <c r="H270" s="69"/>
      <c r="I270" s="69"/>
      <c r="J270" s="69"/>
      <c r="K270" s="69"/>
      <c r="L270" s="69"/>
      <c r="M270" s="69"/>
      <c r="N270" s="69"/>
      <c r="O270" s="69"/>
      <c r="P270" s="69"/>
      <c r="Q270" s="69"/>
    </row>
    <row r="271" spans="1:17">
      <c r="A271" s="58"/>
      <c r="B271" s="69"/>
      <c r="C271" s="69"/>
      <c r="D271" s="69"/>
      <c r="E271" s="69"/>
      <c r="F271" s="69"/>
      <c r="G271" s="69"/>
      <c r="H271" s="69"/>
      <c r="I271" s="69"/>
      <c r="J271" s="69"/>
      <c r="K271" s="69"/>
      <c r="L271" s="69"/>
      <c r="M271" s="69"/>
      <c r="N271" s="69"/>
      <c r="O271" s="69"/>
      <c r="P271" s="69"/>
      <c r="Q271" s="69"/>
    </row>
    <row r="272" spans="1:17">
      <c r="A272" s="58"/>
      <c r="B272" s="69"/>
      <c r="C272" s="69"/>
      <c r="D272" s="69"/>
      <c r="E272" s="69"/>
      <c r="F272" s="69"/>
      <c r="G272" s="69"/>
      <c r="H272" s="69"/>
      <c r="I272" s="69"/>
      <c r="J272" s="69"/>
      <c r="K272" s="69"/>
      <c r="L272" s="69"/>
      <c r="M272" s="69"/>
      <c r="N272" s="69"/>
      <c r="O272" s="69"/>
      <c r="P272" s="69"/>
      <c r="Q272" s="69"/>
    </row>
    <row r="273" spans="1:17">
      <c r="A273" s="58"/>
      <c r="B273" s="69"/>
      <c r="C273" s="69"/>
      <c r="D273" s="69"/>
      <c r="E273" s="69"/>
      <c r="F273" s="69"/>
      <c r="G273" s="69"/>
      <c r="H273" s="69"/>
      <c r="I273" s="69"/>
      <c r="J273" s="69"/>
      <c r="K273" s="69"/>
      <c r="L273" s="69"/>
      <c r="M273" s="69"/>
      <c r="N273" s="69"/>
      <c r="O273" s="69"/>
      <c r="P273" s="69"/>
      <c r="Q273" s="69"/>
    </row>
    <row r="274" spans="1:17">
      <c r="A274" s="58"/>
      <c r="B274" s="69"/>
      <c r="C274" s="69"/>
      <c r="D274" s="69"/>
      <c r="E274" s="69"/>
      <c r="F274" s="69"/>
      <c r="G274" s="69"/>
      <c r="H274" s="69"/>
      <c r="I274" s="69"/>
      <c r="J274" s="69"/>
      <c r="K274" s="69"/>
      <c r="L274" s="69"/>
      <c r="M274" s="69"/>
      <c r="N274" s="69"/>
      <c r="O274" s="69"/>
      <c r="P274" s="69"/>
      <c r="Q274" s="69"/>
    </row>
    <row r="275" spans="1:17">
      <c r="A275" s="58"/>
      <c r="B275" s="69"/>
      <c r="C275" s="69"/>
      <c r="D275" s="69"/>
      <c r="E275" s="69"/>
      <c r="F275" s="69"/>
      <c r="G275" s="69"/>
      <c r="H275" s="69"/>
      <c r="I275" s="69"/>
      <c r="J275" s="69"/>
      <c r="K275" s="69"/>
      <c r="L275" s="69"/>
      <c r="M275" s="69"/>
      <c r="N275" s="69"/>
      <c r="O275" s="69"/>
      <c r="P275" s="69"/>
      <c r="Q275" s="69"/>
    </row>
    <row r="276" spans="1:17">
      <c r="A276" s="58"/>
      <c r="B276" s="69"/>
      <c r="C276" s="69"/>
      <c r="D276" s="69"/>
      <c r="E276" s="69"/>
      <c r="F276" s="69"/>
      <c r="G276" s="69"/>
      <c r="H276" s="69"/>
      <c r="I276" s="69"/>
      <c r="J276" s="69"/>
      <c r="K276" s="69"/>
      <c r="L276" s="69"/>
      <c r="M276" s="69"/>
      <c r="N276" s="69"/>
      <c r="O276" s="69"/>
      <c r="P276" s="69"/>
      <c r="Q276" s="69"/>
    </row>
    <row r="277" spans="1:17">
      <c r="A277" s="58"/>
      <c r="B277" s="69"/>
      <c r="C277" s="69"/>
      <c r="D277" s="69"/>
      <c r="E277" s="69"/>
      <c r="F277" s="69"/>
      <c r="G277" s="69"/>
      <c r="H277" s="69"/>
      <c r="I277" s="69"/>
      <c r="J277" s="69"/>
      <c r="K277" s="69"/>
      <c r="L277" s="69"/>
      <c r="M277" s="69"/>
      <c r="N277" s="69"/>
      <c r="O277" s="69"/>
      <c r="P277" s="69"/>
      <c r="Q277" s="69"/>
    </row>
    <row r="278" spans="1:17">
      <c r="A278" s="58"/>
      <c r="B278" s="69"/>
      <c r="C278" s="69"/>
      <c r="D278" s="69"/>
      <c r="E278" s="69"/>
      <c r="F278" s="69"/>
      <c r="G278" s="69"/>
      <c r="H278" s="69"/>
      <c r="I278" s="69"/>
      <c r="J278" s="69"/>
      <c r="K278" s="69"/>
      <c r="L278" s="69"/>
      <c r="M278" s="69"/>
      <c r="N278" s="69"/>
      <c r="O278" s="69"/>
      <c r="P278" s="69"/>
      <c r="Q278" s="69"/>
    </row>
    <row r="279" spans="1:17">
      <c r="A279" s="58"/>
      <c r="B279" s="74"/>
      <c r="C279" s="74"/>
      <c r="D279" s="74"/>
      <c r="E279" s="74"/>
      <c r="F279" s="74"/>
      <c r="G279" s="74"/>
      <c r="H279" s="74"/>
      <c r="I279" s="74"/>
      <c r="J279" s="74"/>
      <c r="K279" s="74"/>
      <c r="L279" s="74"/>
      <c r="M279" s="74"/>
      <c r="N279" s="74"/>
      <c r="O279" s="74"/>
      <c r="P279" s="74"/>
      <c r="Q279" s="74"/>
    </row>
    <row r="280" spans="1:17">
      <c r="A280" s="58"/>
      <c r="B280" s="74"/>
      <c r="C280" s="74"/>
      <c r="D280" s="74"/>
      <c r="E280" s="74"/>
      <c r="F280" s="74"/>
      <c r="G280" s="74"/>
      <c r="H280" s="74"/>
      <c r="I280" s="74"/>
      <c r="J280" s="74"/>
      <c r="K280" s="74"/>
      <c r="L280" s="74"/>
      <c r="M280" s="74"/>
      <c r="N280" s="74"/>
      <c r="O280" s="74"/>
      <c r="P280" s="74"/>
      <c r="Q280" s="74"/>
    </row>
  </sheetData>
  <customSheetViews>
    <customSheetView guid="{A7CAF2C5-39F9-42DB-8D54-87F1C45428C1}" scale="90" showPageBreaks="1" printArea="1" topLeftCell="A12">
      <pane xSplit="1" topLeftCell="B1" activePane="topRight" state="frozen"/>
      <selection pane="topRight" activeCell="E42" sqref="E42"/>
      <pageMargins left="0.17" right="0.17" top="0.75" bottom="0.75" header="0.3" footer="0.3"/>
      <pageSetup paperSize="5" scale="65" orientation="landscape" r:id="rId1"/>
    </customSheetView>
    <customSheetView guid="{D5D9EAF4-7BA9-49E3-BE1A-B3C48A27549A}" scale="90" showPageBreaks="1" printArea="1" topLeftCell="A16">
      <pane xSplit="1" topLeftCell="B1" activePane="topRight" state="frozen"/>
      <selection pane="topRight" activeCell="AG19" sqref="AG19:AG22"/>
      <pageMargins left="0.17" right="0.17" top="0.75" bottom="0.75" header="0.3" footer="0.3"/>
      <pageSetup paperSize="5" scale="65" orientation="landscape" r:id="rId2"/>
    </customSheetView>
    <customSheetView guid="{E6060216-00C8-46FF-98E3-81B4F8C2F5D4}" scale="90" topLeftCell="A19">
      <pane xSplit="1" topLeftCell="B1" activePane="topRight" state="frozen"/>
      <selection pane="topRight" activeCell="W43" sqref="W43"/>
      <pageMargins left="0.17" right="0.17" top="0.75" bottom="0.75" header="0.3" footer="0.3"/>
      <pageSetup paperSize="5" scale="65" orientation="landscape" r:id="rId3"/>
    </customSheetView>
    <customSheetView guid="{DFD43025-E9E3-4843-AC2B-F650B990DBED}" scale="90" topLeftCell="A19">
      <pane xSplit="1" topLeftCell="B1" activePane="topRight" state="frozen"/>
      <selection pane="topRight" activeCell="W43" sqref="W43"/>
      <pageMargins left="0.17" right="0.17" top="0.75" bottom="0.75" header="0.3" footer="0.3"/>
      <pageSetup paperSize="5" scale="65" orientation="landscape" r:id="rId4"/>
    </customSheetView>
    <customSheetView guid="{7E99A118-CF9C-4DA4-93C3-66837DF09715}" scale="90" printArea="1">
      <pane xSplit="1" topLeftCell="R1" activePane="topRight" state="frozen"/>
      <selection pane="topRight" activeCell="AB21" sqref="AB21"/>
      <pageMargins left="0.17" right="0.17" top="0.75" bottom="0.75" header="0.3" footer="0.3"/>
      <pageSetup paperSize="5" scale="65" orientation="landscape" r:id="rId5"/>
    </customSheetView>
    <customSheetView guid="{F84C4122-9287-413C-B343-7D23815E91BD}" scale="90" printArea="1" topLeftCell="A19">
      <pane xSplit="1" topLeftCell="B1" activePane="topRight" state="frozen"/>
      <selection pane="topRight" activeCell="W43" sqref="W43"/>
      <pageMargins left="0.17" right="0.17" top="0.75" bottom="0.75" header="0.3" footer="0.3"/>
      <pageSetup paperSize="5" scale="65" orientation="landscape" r:id="rId6"/>
    </customSheetView>
    <customSheetView guid="{7D0DA75E-CE30-4207-8E0D-B057D58B8072}" showPageBreaks="1" printArea="1">
      <pane xSplit="1" ySplit="6" topLeftCell="B7" activePane="bottomRight" state="frozen"/>
      <selection pane="bottomRight" activeCell="A39" sqref="A39:S39"/>
      <pageMargins left="0.7" right="0.7" top="0.75" bottom="0.75" header="0.3" footer="0.3"/>
      <pageSetup paperSize="9" scale="65" orientation="landscape" r:id="rId7"/>
    </customSheetView>
    <customSheetView guid="{CF5A155D-0946-463C-A625-7E288FCAB939}" showPageBreaks="1" printArea="1">
      <pane xSplit="1" ySplit="6" topLeftCell="B7" activePane="bottomRight" state="frozen"/>
      <selection pane="bottomRight" activeCell="I41" sqref="I41"/>
      <pageMargins left="0.7" right="0.7" top="0.75" bottom="0.75" header="0.3" footer="0.3"/>
      <pageSetup paperSize="9" scale="65" orientation="landscape" r:id="rId8"/>
    </customSheetView>
    <customSheetView guid="{2D94A871-EE3A-476B-9EB3-7E292F91BDEE}" showPageBreaks="1" printArea="1">
      <pane xSplit="1" ySplit="6" topLeftCell="U7" activePane="bottomRight" state="frozen"/>
      <selection pane="bottomRight" activeCell="A2" sqref="A2:AH2"/>
      <pageMargins left="0.7" right="0.7" top="0.75" bottom="0.75" header="0.3" footer="0.3"/>
      <pageSetup paperSize="9" scale="65" orientation="landscape" r:id="rId9"/>
    </customSheetView>
    <customSheetView guid="{D62E2EE7-E87C-41F4-A243-332E64DD72AD}" showPageBreaks="1" printArea="1">
      <pane xSplit="1" ySplit="6" topLeftCell="B7" activePane="bottomRight" state="frozen"/>
      <selection pane="bottomRight" activeCell="I41" sqref="I41"/>
      <pageMargins left="0.7" right="0.7" top="0.75" bottom="0.75" header="0.3" footer="0.3"/>
      <pageSetup paperSize="9" scale="65" orientation="landscape" r:id="rId10"/>
    </customSheetView>
  </customSheetViews>
  <mergeCells count="13">
    <mergeCell ref="A34:S34"/>
    <mergeCell ref="A33:S33"/>
    <mergeCell ref="A1:AH1"/>
    <mergeCell ref="A2:AH2"/>
    <mergeCell ref="A3:AH3"/>
    <mergeCell ref="Z5:AH5"/>
    <mergeCell ref="A5:A6"/>
    <mergeCell ref="B5:D5"/>
    <mergeCell ref="E5:K5"/>
    <mergeCell ref="L5:N5"/>
    <mergeCell ref="O5:Q5"/>
    <mergeCell ref="R5:R6"/>
    <mergeCell ref="S5:Y5"/>
  </mergeCells>
  <pageMargins left="0.7" right="0.7" top="0.75" bottom="0.75" header="0.3" footer="0.3"/>
  <pageSetup paperSize="9" scale="65" orientation="landscape" r:id="rId1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60"/>
  <sheetViews>
    <sheetView zoomScale="110" zoomScaleNormal="110" workbookViewId="0">
      <pane xSplit="2" ySplit="5" topLeftCell="C6" activePane="bottomRight" state="frozen"/>
      <selection pane="topRight" activeCell="C1" sqref="C1"/>
      <selection pane="bottomLeft" activeCell="A6" sqref="A6"/>
      <selection pane="bottomRight" activeCell="O36" sqref="O36"/>
    </sheetView>
  </sheetViews>
  <sheetFormatPr defaultColWidth="9.140625" defaultRowHeight="12.75"/>
  <cols>
    <col min="1" max="1" width="11" style="123" customWidth="1"/>
    <col min="2" max="2" width="58.5703125" style="27" customWidth="1"/>
    <col min="3" max="12" width="10" style="27" customWidth="1"/>
    <col min="13" max="13" width="11.42578125" style="27" customWidth="1"/>
    <col min="14" max="14" width="9.140625" style="27"/>
    <col min="15" max="15" width="10" style="27" bestFit="1" customWidth="1"/>
    <col min="16" max="16" width="9.7109375" style="27" customWidth="1"/>
    <col min="17" max="17" width="9.5703125" style="27" customWidth="1"/>
    <col min="18" max="18" width="11.140625" style="27" customWidth="1"/>
    <col min="19" max="19" width="10.5703125" style="27" customWidth="1"/>
    <col min="20" max="20" width="11.140625" style="27" customWidth="1"/>
    <col min="21" max="21" width="9.42578125" style="27" customWidth="1"/>
    <col min="22" max="22" width="9" style="27" customWidth="1"/>
    <col min="23" max="23" width="10.42578125" style="27" customWidth="1"/>
    <col min="24" max="24" width="13" style="27" customWidth="1"/>
    <col min="25" max="25" width="6.28515625" style="27" customWidth="1"/>
    <col min="26" max="26" width="9.85546875" style="27" customWidth="1"/>
    <col min="27" max="28" width="9" style="27" customWidth="1"/>
    <col min="29" max="29" width="9.42578125" style="27" customWidth="1"/>
    <col min="30" max="30" width="11.7109375" style="27" customWidth="1"/>
    <col min="31" max="31" width="24.7109375" style="27" customWidth="1"/>
    <col min="32" max="32" width="18.42578125" style="27" customWidth="1"/>
    <col min="33" max="16384" width="9.140625" style="27"/>
  </cols>
  <sheetData>
    <row r="1" spans="1:30">
      <c r="A1" s="345" t="s">
        <v>162</v>
      </c>
      <c r="B1" s="345"/>
      <c r="C1" s="345"/>
      <c r="D1" s="345"/>
      <c r="E1" s="345"/>
      <c r="F1" s="345"/>
      <c r="G1" s="345"/>
      <c r="H1" s="345"/>
      <c r="I1" s="345"/>
      <c r="J1" s="345"/>
      <c r="K1" s="345"/>
      <c r="L1" s="206"/>
      <c r="M1" s="206"/>
      <c r="N1" s="206"/>
      <c r="O1" s="206"/>
      <c r="P1" s="206"/>
      <c r="Q1" s="206"/>
      <c r="R1" s="206"/>
      <c r="S1" s="206"/>
      <c r="T1" s="206"/>
      <c r="U1" s="206"/>
      <c r="V1" s="206"/>
      <c r="W1" s="206"/>
      <c r="X1" s="206"/>
      <c r="Y1" s="206"/>
      <c r="Z1" s="206"/>
      <c r="AA1" s="206"/>
      <c r="AB1" s="206"/>
      <c r="AC1" s="206"/>
      <c r="AD1" s="206"/>
    </row>
    <row r="2" spans="1:30" ht="15.75">
      <c r="A2" s="349" t="s">
        <v>462</v>
      </c>
      <c r="B2" s="349"/>
      <c r="C2" s="349"/>
      <c r="D2" s="349"/>
      <c r="E2" s="349"/>
      <c r="F2" s="349"/>
      <c r="G2" s="349"/>
      <c r="H2" s="349"/>
      <c r="I2" s="349"/>
      <c r="J2" s="349"/>
      <c r="K2" s="349"/>
      <c r="L2" s="206"/>
      <c r="M2" s="206"/>
      <c r="N2" s="206"/>
      <c r="O2" s="206"/>
      <c r="P2" s="206"/>
      <c r="Q2" s="206"/>
      <c r="R2" s="206"/>
      <c r="S2" s="206"/>
      <c r="T2" s="206"/>
      <c r="U2" s="206"/>
      <c r="V2" s="206"/>
      <c r="W2" s="206"/>
      <c r="X2" s="206"/>
      <c r="Y2" s="206"/>
      <c r="Z2" s="206"/>
      <c r="AA2" s="206"/>
      <c r="AB2" s="206"/>
      <c r="AC2" s="206"/>
      <c r="AD2" s="206"/>
    </row>
    <row r="3" spans="1:30" s="32" customFormat="1" ht="20.25" customHeight="1">
      <c r="A3" s="366" t="s">
        <v>267</v>
      </c>
      <c r="B3" s="366"/>
      <c r="C3" s="366"/>
      <c r="D3" s="366"/>
      <c r="E3" s="366"/>
      <c r="F3" s="366"/>
      <c r="G3" s="366"/>
      <c r="H3" s="366"/>
      <c r="I3" s="366"/>
      <c r="J3" s="366"/>
      <c r="K3" s="366"/>
      <c r="L3" s="151"/>
      <c r="M3" s="151"/>
      <c r="N3" s="151"/>
      <c r="O3" s="151"/>
      <c r="P3" s="151"/>
      <c r="Q3" s="151"/>
      <c r="R3" s="151"/>
      <c r="S3" s="151"/>
      <c r="T3" s="151"/>
      <c r="U3" s="151"/>
      <c r="V3" s="151"/>
      <c r="W3" s="151"/>
      <c r="X3" s="151"/>
      <c r="Y3" s="151"/>
      <c r="Z3" s="151"/>
      <c r="AA3" s="151"/>
      <c r="AB3" s="151"/>
      <c r="AC3" s="151"/>
      <c r="AD3" s="151"/>
    </row>
    <row r="4" spans="1:30" ht="11.25" customHeight="1">
      <c r="A4" s="207"/>
      <c r="B4" s="207"/>
      <c r="C4" s="208"/>
      <c r="D4" s="208"/>
      <c r="E4" s="208"/>
      <c r="F4" s="208"/>
      <c r="G4" s="208"/>
      <c r="H4" s="208"/>
      <c r="I4" s="208"/>
      <c r="J4" s="208"/>
      <c r="K4" s="208"/>
      <c r="L4" s="292"/>
      <c r="M4" s="206"/>
      <c r="N4" s="206"/>
      <c r="O4" s="206"/>
      <c r="P4" s="206"/>
      <c r="Q4" s="206"/>
      <c r="R4" s="206"/>
      <c r="S4" s="206"/>
      <c r="T4" s="206"/>
      <c r="U4" s="206"/>
      <c r="V4" s="206"/>
      <c r="W4" s="206"/>
      <c r="X4" s="206"/>
      <c r="Y4" s="206"/>
      <c r="Z4" s="206"/>
      <c r="AA4" s="206"/>
      <c r="AB4" s="206"/>
      <c r="AC4" s="206"/>
      <c r="AD4" s="206"/>
    </row>
    <row r="5" spans="1:30" s="123" customFormat="1" ht="15.75" customHeight="1">
      <c r="A5" s="374" t="s">
        <v>183</v>
      </c>
      <c r="B5" s="375"/>
      <c r="C5" s="290">
        <v>2011</v>
      </c>
      <c r="D5" s="290">
        <v>2012</v>
      </c>
      <c r="E5" s="290">
        <v>2013</v>
      </c>
      <c r="F5" s="290">
        <v>2014</v>
      </c>
      <c r="G5" s="295" t="s">
        <v>259</v>
      </c>
      <c r="H5" s="295" t="s">
        <v>260</v>
      </c>
      <c r="I5" s="295" t="s">
        <v>261</v>
      </c>
      <c r="J5" s="295" t="s">
        <v>427</v>
      </c>
      <c r="K5" s="295" t="s">
        <v>428</v>
      </c>
      <c r="L5" s="295" t="s">
        <v>426</v>
      </c>
    </row>
    <row r="6" spans="1:30" s="123" customFormat="1">
      <c r="A6" s="368" t="s">
        <v>163</v>
      </c>
      <c r="B6" s="296" t="s">
        <v>383</v>
      </c>
      <c r="C6" s="318">
        <v>19152.477080359229</v>
      </c>
      <c r="D6" s="318">
        <v>18804.400603896302</v>
      </c>
      <c r="E6" s="318">
        <v>19772.63382760973</v>
      </c>
      <c r="F6" s="318">
        <v>17241.098111588009</v>
      </c>
      <c r="G6" s="319">
        <v>13658.92011022792</v>
      </c>
      <c r="H6" s="319">
        <v>10227.074197751514</v>
      </c>
      <c r="I6" s="319">
        <v>11670.751786270686</v>
      </c>
      <c r="J6" s="319">
        <v>12455.462578982133</v>
      </c>
      <c r="K6" s="319">
        <v>10509.374144613203</v>
      </c>
      <c r="L6" s="319">
        <v>7157.8460209257455</v>
      </c>
    </row>
    <row r="7" spans="1:30" s="123" customFormat="1">
      <c r="A7" s="369"/>
      <c r="B7" s="297" t="s">
        <v>164</v>
      </c>
      <c r="C7" s="15">
        <v>18596.292286841563</v>
      </c>
      <c r="D7" s="15">
        <v>18019.359690995567</v>
      </c>
      <c r="E7" s="15">
        <v>19148.507935646339</v>
      </c>
      <c r="F7" s="15">
        <v>16663.452694038548</v>
      </c>
      <c r="G7" s="28">
        <v>12851.818412725268</v>
      </c>
      <c r="H7" s="28">
        <v>9460.4909043322987</v>
      </c>
      <c r="I7" s="28">
        <v>10624.640290623605</v>
      </c>
      <c r="J7" s="28">
        <v>11569.943461796634</v>
      </c>
      <c r="K7" s="28">
        <v>9565.811941966931</v>
      </c>
      <c r="L7" s="28">
        <v>6393.4183713132334</v>
      </c>
    </row>
    <row r="8" spans="1:30" s="123" customFormat="1" ht="15.75">
      <c r="A8" s="369"/>
      <c r="B8" s="297" t="s">
        <v>189</v>
      </c>
      <c r="C8" s="15">
        <v>17486.876035461235</v>
      </c>
      <c r="D8" s="15">
        <v>16730.852658247957</v>
      </c>
      <c r="E8" s="15">
        <v>17911.52873812844</v>
      </c>
      <c r="F8" s="15">
        <v>15299.28733855308</v>
      </c>
      <c r="G8" s="28">
        <v>11726.818876580723</v>
      </c>
      <c r="H8" s="28">
        <v>8504.4015056793323</v>
      </c>
      <c r="I8" s="28">
        <v>9644.6962944461065</v>
      </c>
      <c r="J8" s="28">
        <v>10755.630448100161</v>
      </c>
      <c r="K8" s="28">
        <v>8764.2933177267387</v>
      </c>
      <c r="L8" s="28">
        <v>5964.7425495559455</v>
      </c>
    </row>
    <row r="9" spans="1:30" s="123" customFormat="1" ht="15.75">
      <c r="A9" s="369"/>
      <c r="B9" s="297" t="s">
        <v>256</v>
      </c>
      <c r="C9" s="15">
        <v>1109.416251380329</v>
      </c>
      <c r="D9" s="15">
        <v>1288.5070327476078</v>
      </c>
      <c r="E9" s="15">
        <v>1236.979197517898</v>
      </c>
      <c r="F9" s="15">
        <v>1364.1653554854672</v>
      </c>
      <c r="G9" s="28">
        <v>1124.9995361445444</v>
      </c>
      <c r="H9" s="28">
        <v>956.0893986529652</v>
      </c>
      <c r="I9" s="28">
        <v>979.94399617750014</v>
      </c>
      <c r="J9" s="28">
        <v>814.31301369647394</v>
      </c>
      <c r="K9" s="28">
        <v>801.51862424019271</v>
      </c>
      <c r="L9" s="28">
        <v>428.67582175728757</v>
      </c>
    </row>
    <row r="10" spans="1:30" s="123" customFormat="1">
      <c r="A10" s="369"/>
      <c r="B10" s="297" t="s">
        <v>390</v>
      </c>
      <c r="C10" s="15">
        <v>303.70779661449274</v>
      </c>
      <c r="D10" s="15">
        <v>500.26330458893511</v>
      </c>
      <c r="E10" s="15">
        <v>386.60715689074493</v>
      </c>
      <c r="F10" s="15">
        <v>344.34818207033783</v>
      </c>
      <c r="G10" s="28">
        <v>538.2820191686136</v>
      </c>
      <c r="H10" s="28">
        <v>441.31673158522881</v>
      </c>
      <c r="I10" s="28">
        <v>428.82019443016276</v>
      </c>
      <c r="J10" s="28">
        <v>563.66797466417802</v>
      </c>
      <c r="K10" s="28">
        <v>618.35160315104952</v>
      </c>
      <c r="L10" s="28">
        <v>465.81719247850123</v>
      </c>
    </row>
    <row r="11" spans="1:30" s="123" customFormat="1">
      <c r="A11" s="369"/>
      <c r="B11" s="297" t="s">
        <v>389</v>
      </c>
      <c r="C11" s="15">
        <v>0</v>
      </c>
      <c r="D11" s="15">
        <v>0</v>
      </c>
      <c r="E11" s="15">
        <v>0.66800000000000004</v>
      </c>
      <c r="F11" s="15">
        <v>8.6419999999999995</v>
      </c>
      <c r="G11" s="28">
        <v>2.6629999999999998</v>
      </c>
      <c r="H11" s="28">
        <v>0.71599999999999997</v>
      </c>
      <c r="I11" s="28">
        <v>0.47249999999999998</v>
      </c>
      <c r="J11" s="28">
        <v>0.47499999999999998</v>
      </c>
      <c r="K11" s="28">
        <v>3.3463727577158626</v>
      </c>
      <c r="L11" s="28">
        <v>2.9201801086699102</v>
      </c>
    </row>
    <row r="12" spans="1:30" s="123" customFormat="1">
      <c r="A12" s="369"/>
      <c r="B12" s="297" t="s">
        <v>388</v>
      </c>
      <c r="C12" s="15">
        <v>303.70779661449274</v>
      </c>
      <c r="D12" s="15">
        <v>500.26330458893511</v>
      </c>
      <c r="E12" s="15">
        <v>385.93915689074493</v>
      </c>
      <c r="F12" s="15">
        <v>335.70618207033783</v>
      </c>
      <c r="G12" s="28">
        <v>535.61901916861359</v>
      </c>
      <c r="H12" s="28">
        <v>440.60073158522874</v>
      </c>
      <c r="I12" s="28">
        <v>428.34769443016279</v>
      </c>
      <c r="J12" s="28">
        <v>563.19297466417811</v>
      </c>
      <c r="K12" s="28">
        <v>615.00523039333359</v>
      </c>
      <c r="L12" s="28">
        <v>462.89701236983132</v>
      </c>
    </row>
    <row r="13" spans="1:30" s="123" customFormat="1">
      <c r="A13" s="369"/>
      <c r="B13" s="297" t="s">
        <v>387</v>
      </c>
      <c r="C13" s="15">
        <v>252.47699690317381</v>
      </c>
      <c r="D13" s="15">
        <v>284.77760831179955</v>
      </c>
      <c r="E13" s="15">
        <v>237.51873507264406</v>
      </c>
      <c r="F13" s="15">
        <v>233.29723547912187</v>
      </c>
      <c r="G13" s="28">
        <v>268.81967833403854</v>
      </c>
      <c r="H13" s="28">
        <v>325.26656183398649</v>
      </c>
      <c r="I13" s="28">
        <v>617.29130121691878</v>
      </c>
      <c r="J13" s="28">
        <v>321.85114252132092</v>
      </c>
      <c r="K13" s="28">
        <v>325.21059949522271</v>
      </c>
      <c r="L13" s="28">
        <v>298.61045713401063</v>
      </c>
    </row>
    <row r="14" spans="1:30" s="123" customFormat="1">
      <c r="A14" s="369"/>
      <c r="B14" s="297" t="s">
        <v>386</v>
      </c>
      <c r="C14" s="15">
        <v>12.854149793352699</v>
      </c>
      <c r="D14" s="15">
        <v>29.394327430617945</v>
      </c>
      <c r="E14" s="15">
        <v>17.666549516888161</v>
      </c>
      <c r="F14" s="15">
        <v>19.627695006497056</v>
      </c>
      <c r="G14" s="28">
        <v>19.023394447910416</v>
      </c>
      <c r="H14" s="28">
        <v>61.766313306684474</v>
      </c>
      <c r="I14" s="28">
        <v>30.478061871503701</v>
      </c>
      <c r="J14" s="28">
        <v>31.145619315658628</v>
      </c>
      <c r="K14" s="28">
        <v>34.902972695104779</v>
      </c>
      <c r="L14" s="28">
        <v>39.071272956988579</v>
      </c>
    </row>
    <row r="15" spans="1:30" s="123" customFormat="1">
      <c r="A15" s="369"/>
      <c r="B15" s="297" t="s">
        <v>385</v>
      </c>
      <c r="C15" s="15">
        <v>239.62284710982112</v>
      </c>
      <c r="D15" s="15">
        <v>255.38328088118161</v>
      </c>
      <c r="E15" s="15">
        <v>219.85218555575591</v>
      </c>
      <c r="F15" s="15">
        <v>213.66954047262482</v>
      </c>
      <c r="G15" s="28">
        <v>249.79628388612815</v>
      </c>
      <c r="H15" s="28">
        <v>263.50024852730195</v>
      </c>
      <c r="I15" s="28">
        <v>586.81323934541513</v>
      </c>
      <c r="J15" s="28">
        <v>290.7055232056623</v>
      </c>
      <c r="K15" s="28">
        <v>290.30762680011793</v>
      </c>
      <c r="L15" s="28">
        <v>259.53918417702204</v>
      </c>
    </row>
    <row r="16" spans="1:30" s="123" customFormat="1">
      <c r="A16" s="370"/>
      <c r="B16" s="298" t="s">
        <v>202</v>
      </c>
      <c r="C16" s="139">
        <v>0</v>
      </c>
      <c r="D16" s="139">
        <v>0</v>
      </c>
      <c r="E16" s="139">
        <v>0</v>
      </c>
      <c r="F16" s="139">
        <v>0</v>
      </c>
      <c r="G16" s="170">
        <v>0</v>
      </c>
      <c r="H16" s="170">
        <v>0.21570353797489877</v>
      </c>
      <c r="I16" s="170">
        <v>0.62476898508954015</v>
      </c>
      <c r="J16" s="170">
        <v>2.4044400629032263</v>
      </c>
      <c r="K16" s="170">
        <v>10.339904825685839</v>
      </c>
      <c r="L16" s="170">
        <v>0.46332535212433162</v>
      </c>
    </row>
    <row r="17" spans="1:21" s="123" customFormat="1">
      <c r="A17" s="368" t="s">
        <v>166</v>
      </c>
      <c r="B17" s="296" t="s">
        <v>384</v>
      </c>
      <c r="C17" s="318">
        <v>14444.105758857724</v>
      </c>
      <c r="D17" s="318">
        <v>14937.890905465087</v>
      </c>
      <c r="E17" s="318">
        <v>14201.296391179083</v>
      </c>
      <c r="F17" s="318">
        <v>13086.595356603138</v>
      </c>
      <c r="G17" s="319">
        <v>11601.769593066529</v>
      </c>
      <c r="H17" s="319">
        <v>11003.456943311674</v>
      </c>
      <c r="I17" s="319">
        <v>10261.55961070913</v>
      </c>
      <c r="J17" s="319">
        <v>10829.619083254531</v>
      </c>
      <c r="K17" s="319">
        <v>9489.2301951362369</v>
      </c>
      <c r="L17" s="319">
        <v>7145.2885230575939</v>
      </c>
    </row>
    <row r="18" spans="1:21" s="123" customFormat="1">
      <c r="A18" s="369"/>
      <c r="B18" s="297" t="s">
        <v>164</v>
      </c>
      <c r="C18" s="15">
        <v>11038.779767719052</v>
      </c>
      <c r="D18" s="15">
        <v>11832.332143809705</v>
      </c>
      <c r="E18" s="15">
        <v>11956.312931964543</v>
      </c>
      <c r="F18" s="15">
        <v>10699.448620596348</v>
      </c>
      <c r="G18" s="28">
        <v>10444.376046105206</v>
      </c>
      <c r="H18" s="28">
        <v>9821.7293429302554</v>
      </c>
      <c r="I18" s="28">
        <v>9543.813733959847</v>
      </c>
      <c r="J18" s="28">
        <v>9143.6359399915727</v>
      </c>
      <c r="K18" s="28">
        <v>7960.4266980072262</v>
      </c>
      <c r="L18" s="28">
        <v>6582.0974357964533</v>
      </c>
    </row>
    <row r="19" spans="1:21" s="123" customFormat="1" ht="15.75">
      <c r="A19" s="369"/>
      <c r="B19" s="297" t="s">
        <v>189</v>
      </c>
      <c r="C19" s="15">
        <v>8578.5836349347228</v>
      </c>
      <c r="D19" s="15">
        <v>9231.9450911935473</v>
      </c>
      <c r="E19" s="15">
        <v>9276.0003650127019</v>
      </c>
      <c r="F19" s="15">
        <v>7919.3168551455456</v>
      </c>
      <c r="G19" s="28">
        <v>7529.4929948208683</v>
      </c>
      <c r="H19" s="28">
        <v>7088.7326570937857</v>
      </c>
      <c r="I19" s="28">
        <v>6451.7008980475048</v>
      </c>
      <c r="J19" s="28">
        <v>6617.224457988239</v>
      </c>
      <c r="K19" s="28">
        <v>6032.4625182827813</v>
      </c>
      <c r="L19" s="28">
        <v>4996.0996264855212</v>
      </c>
    </row>
    <row r="20" spans="1:21" s="123" customFormat="1" ht="15.75">
      <c r="A20" s="369"/>
      <c r="B20" s="297" t="s">
        <v>256</v>
      </c>
      <c r="C20" s="15">
        <v>2460.1961327843287</v>
      </c>
      <c r="D20" s="15">
        <v>2600.3870526161563</v>
      </c>
      <c r="E20" s="15">
        <v>2680.3125669518413</v>
      </c>
      <c r="F20" s="15">
        <v>2780.1317654508016</v>
      </c>
      <c r="G20" s="28">
        <v>2914.8830512843374</v>
      </c>
      <c r="H20" s="28">
        <v>2732.9966858364701</v>
      </c>
      <c r="I20" s="28">
        <v>3092.11283591234</v>
      </c>
      <c r="J20" s="28">
        <v>2526.4114820033328</v>
      </c>
      <c r="K20" s="28">
        <v>1927.9641797244451</v>
      </c>
      <c r="L20" s="28">
        <v>1585.997809310933</v>
      </c>
    </row>
    <row r="21" spans="1:21" s="123" customFormat="1">
      <c r="A21" s="369"/>
      <c r="B21" s="297" t="s">
        <v>390</v>
      </c>
      <c r="C21" s="15">
        <v>3123.631376141127</v>
      </c>
      <c r="D21" s="15">
        <v>2796.5147061415064</v>
      </c>
      <c r="E21" s="15">
        <v>1953.462540371909</v>
      </c>
      <c r="F21" s="15">
        <v>2067.4937796950821</v>
      </c>
      <c r="G21" s="28">
        <v>777.92509253579647</v>
      </c>
      <c r="H21" s="28">
        <v>866.45733670229265</v>
      </c>
      <c r="I21" s="28">
        <v>379.90017462008217</v>
      </c>
      <c r="J21" s="28">
        <v>1264.1384345118527</v>
      </c>
      <c r="K21" s="28">
        <v>1225.402000436025</v>
      </c>
      <c r="L21" s="28">
        <v>329.30570266398666</v>
      </c>
    </row>
    <row r="22" spans="1:21" s="123" customFormat="1">
      <c r="A22" s="369"/>
      <c r="B22" s="297" t="s">
        <v>389</v>
      </c>
      <c r="C22" s="15">
        <v>62.495889908896707</v>
      </c>
      <c r="D22" s="15">
        <v>108.57856613643592</v>
      </c>
      <c r="E22" s="15">
        <v>81.173263419501055</v>
      </c>
      <c r="F22" s="15">
        <v>97.112527250412185</v>
      </c>
      <c r="G22" s="28">
        <v>104.4045607962376</v>
      </c>
      <c r="H22" s="28">
        <v>241.17802992758732</v>
      </c>
      <c r="I22" s="28">
        <v>278.54887550341402</v>
      </c>
      <c r="J22" s="28">
        <v>273.33789235196127</v>
      </c>
      <c r="K22" s="28">
        <v>160.57334450371113</v>
      </c>
      <c r="L22" s="28">
        <v>60.130792294831323</v>
      </c>
    </row>
    <row r="23" spans="1:21" s="123" customFormat="1">
      <c r="A23" s="369"/>
      <c r="B23" s="297" t="s">
        <v>388</v>
      </c>
      <c r="C23" s="15">
        <v>3061.1354862322305</v>
      </c>
      <c r="D23" s="15">
        <v>2687.9361400050707</v>
      </c>
      <c r="E23" s="15">
        <v>1872.2892769524078</v>
      </c>
      <c r="F23" s="15">
        <v>1970.3812524446701</v>
      </c>
      <c r="G23" s="28">
        <v>673.52053173955881</v>
      </c>
      <c r="H23" s="28">
        <v>625.27930677470533</v>
      </c>
      <c r="I23" s="28">
        <v>101.35129911666812</v>
      </c>
      <c r="J23" s="28">
        <v>990.80054215989151</v>
      </c>
      <c r="K23" s="28">
        <v>1064.8286559323139</v>
      </c>
      <c r="L23" s="28">
        <v>269.17491036915533</v>
      </c>
    </row>
    <row r="24" spans="1:21" s="123" customFormat="1">
      <c r="A24" s="369"/>
      <c r="B24" s="297" t="s">
        <v>387</v>
      </c>
      <c r="C24" s="15">
        <v>281.69461499754453</v>
      </c>
      <c r="D24" s="15">
        <v>309.04405551387646</v>
      </c>
      <c r="E24" s="15">
        <v>291.52091884263092</v>
      </c>
      <c r="F24" s="15">
        <v>319.65295631170869</v>
      </c>
      <c r="G24" s="28">
        <v>379.46845442552598</v>
      </c>
      <c r="H24" s="28">
        <v>315.27026367912703</v>
      </c>
      <c r="I24" s="28">
        <v>337.8457021292017</v>
      </c>
      <c r="J24" s="28">
        <v>421.8447087511056</v>
      </c>
      <c r="K24" s="28">
        <v>303.40149669298512</v>
      </c>
      <c r="L24" s="28">
        <v>233.88538459715468</v>
      </c>
    </row>
    <row r="25" spans="1:21" s="123" customFormat="1">
      <c r="A25" s="369"/>
      <c r="B25" s="297" t="s">
        <v>386</v>
      </c>
      <c r="C25" s="15">
        <v>9.5186722046047905</v>
      </c>
      <c r="D25" s="15">
        <v>9.6876577448074563</v>
      </c>
      <c r="E25" s="15">
        <v>2.172120152162575</v>
      </c>
      <c r="F25" s="15">
        <v>10.952435443714428</v>
      </c>
      <c r="G25" s="28">
        <v>13.949884390459141</v>
      </c>
      <c r="H25" s="28">
        <v>8.0756140854029521</v>
      </c>
      <c r="I25" s="28">
        <v>8.1090036954359004</v>
      </c>
      <c r="J25" s="28">
        <v>9.0084639317567436</v>
      </c>
      <c r="K25" s="28">
        <v>7.4798923931475958</v>
      </c>
      <c r="L25" s="28">
        <v>7.33446177037571</v>
      </c>
      <c r="M25" s="299"/>
      <c r="N25" s="299"/>
      <c r="O25" s="299"/>
      <c r="P25" s="299"/>
      <c r="Q25" s="299"/>
      <c r="R25" s="299"/>
      <c r="S25" s="299"/>
      <c r="T25" s="299"/>
      <c r="U25" s="299"/>
    </row>
    <row r="26" spans="1:21" s="123" customFormat="1">
      <c r="A26" s="369"/>
      <c r="B26" s="297" t="s">
        <v>385</v>
      </c>
      <c r="C26" s="15">
        <v>272.17594279293974</v>
      </c>
      <c r="D26" s="15">
        <v>299.35639776906902</v>
      </c>
      <c r="E26" s="15">
        <v>289.34879869046836</v>
      </c>
      <c r="F26" s="15">
        <v>308.70052086799427</v>
      </c>
      <c r="G26" s="28">
        <v>365.51857003506683</v>
      </c>
      <c r="H26" s="28">
        <v>307.19464959372408</v>
      </c>
      <c r="I26" s="28">
        <v>329.73669843376581</v>
      </c>
      <c r="J26" s="28">
        <v>412.83624481934879</v>
      </c>
      <c r="K26" s="28">
        <v>295.9216042998375</v>
      </c>
      <c r="L26" s="28">
        <v>226.55092282677896</v>
      </c>
      <c r="M26" s="299"/>
      <c r="N26" s="299"/>
      <c r="O26" s="299"/>
      <c r="P26" s="299"/>
      <c r="Q26" s="299"/>
      <c r="R26" s="299"/>
      <c r="S26" s="299"/>
      <c r="T26" s="299"/>
      <c r="U26" s="299"/>
    </row>
    <row r="27" spans="1:21" s="123" customFormat="1">
      <c r="A27" s="370"/>
      <c r="B27" s="298" t="s">
        <v>202</v>
      </c>
      <c r="C27" s="139">
        <v>0</v>
      </c>
      <c r="D27" s="139">
        <v>0</v>
      </c>
      <c r="E27" s="139">
        <v>0</v>
      </c>
      <c r="F27" s="139">
        <v>0</v>
      </c>
      <c r="G27" s="170">
        <v>0</v>
      </c>
      <c r="H27" s="170">
        <v>0</v>
      </c>
      <c r="I27" s="170">
        <v>-0.58324611531256276</v>
      </c>
      <c r="J27" s="170">
        <v>0</v>
      </c>
      <c r="K27" s="170">
        <v>0</v>
      </c>
      <c r="L27" s="170">
        <v>0</v>
      </c>
    </row>
    <row r="28" spans="1:21" s="123" customFormat="1">
      <c r="A28" s="371" t="s">
        <v>167</v>
      </c>
      <c r="B28" s="296" t="s">
        <v>60</v>
      </c>
      <c r="C28" s="318">
        <v>4708.371321501505</v>
      </c>
      <c r="D28" s="318">
        <v>3866.5096984312149</v>
      </c>
      <c r="E28" s="318">
        <v>5571.3374364306474</v>
      </c>
      <c r="F28" s="318">
        <v>4154.502754984871</v>
      </c>
      <c r="G28" s="319">
        <v>2057.1505171613917</v>
      </c>
      <c r="H28" s="319">
        <v>-776.38274556016086</v>
      </c>
      <c r="I28" s="319">
        <v>1409.1921755615572</v>
      </c>
      <c r="J28" s="319">
        <v>1625.8434957276031</v>
      </c>
      <c r="K28" s="319">
        <v>1020.1439494769661</v>
      </c>
      <c r="L28" s="319">
        <v>12.557497868151358</v>
      </c>
      <c r="M28" s="299"/>
      <c r="N28" s="299"/>
      <c r="O28" s="299"/>
      <c r="P28" s="299"/>
      <c r="Q28" s="299"/>
      <c r="R28" s="299"/>
      <c r="S28" s="299"/>
      <c r="T28" s="299"/>
      <c r="U28" s="299"/>
    </row>
    <row r="29" spans="1:21" s="123" customFormat="1">
      <c r="A29" s="372"/>
      <c r="B29" s="297" t="s">
        <v>164</v>
      </c>
      <c r="C29" s="15">
        <v>7557.5125191225106</v>
      </c>
      <c r="D29" s="15">
        <v>6187.0275471858622</v>
      </c>
      <c r="E29" s="15">
        <v>7192.1950036817962</v>
      </c>
      <c r="F29" s="15">
        <v>5964.0040734422</v>
      </c>
      <c r="G29" s="28">
        <v>2407.4423666200619</v>
      </c>
      <c r="H29" s="28">
        <v>-361.23843859795716</v>
      </c>
      <c r="I29" s="28">
        <v>1080.8265566637597</v>
      </c>
      <c r="J29" s="28">
        <v>2426.3075218050617</v>
      </c>
      <c r="K29" s="28">
        <v>1605.3852439597047</v>
      </c>
      <c r="L29" s="28">
        <v>-188.67906448321946</v>
      </c>
      <c r="M29" s="299"/>
    </row>
    <row r="30" spans="1:21" s="123" customFormat="1" ht="15.75">
      <c r="A30" s="372"/>
      <c r="B30" s="297" t="s">
        <v>189</v>
      </c>
      <c r="C30" s="15">
        <v>8908.2924005265122</v>
      </c>
      <c r="D30" s="15">
        <v>7498.9075670544098</v>
      </c>
      <c r="E30" s="15">
        <v>8635.5283731157378</v>
      </c>
      <c r="F30" s="15">
        <v>7379.9704834075346</v>
      </c>
      <c r="G30" s="28">
        <v>4197.3258817598544</v>
      </c>
      <c r="H30" s="28">
        <v>1415.6688485855479</v>
      </c>
      <c r="I30" s="28">
        <v>3192.9953963986009</v>
      </c>
      <c r="J30" s="28">
        <v>4138.4059901119208</v>
      </c>
      <c r="K30" s="28">
        <v>2731.8307994439574</v>
      </c>
      <c r="L30" s="28">
        <v>968.64292307042547</v>
      </c>
      <c r="M30" s="142"/>
    </row>
    <row r="31" spans="1:21" s="123" customFormat="1">
      <c r="A31" s="372"/>
      <c r="B31" s="297" t="s">
        <v>165</v>
      </c>
      <c r="C31" s="15">
        <v>-1350.7798814039998</v>
      </c>
      <c r="D31" s="15">
        <v>-1311.8800198685485</v>
      </c>
      <c r="E31" s="15">
        <v>-1443.3333694339433</v>
      </c>
      <c r="F31" s="15">
        <v>-1415.9664099653344</v>
      </c>
      <c r="G31" s="28">
        <v>-1789.883515139793</v>
      </c>
      <c r="H31" s="28">
        <v>-1776.9072871835046</v>
      </c>
      <c r="I31" s="28">
        <v>-2112.1688397348398</v>
      </c>
      <c r="J31" s="28">
        <v>-1712.0984683068589</v>
      </c>
      <c r="K31" s="28">
        <v>-1126.4455554842525</v>
      </c>
      <c r="L31" s="28">
        <v>-1157.3219875536452</v>
      </c>
      <c r="M31" s="142"/>
    </row>
    <row r="32" spans="1:21" s="123" customFormat="1">
      <c r="A32" s="372"/>
      <c r="B32" s="297" t="s">
        <v>390</v>
      </c>
      <c r="C32" s="15">
        <v>-2819.9235795266341</v>
      </c>
      <c r="D32" s="15">
        <v>-2296.2514015525712</v>
      </c>
      <c r="E32" s="15">
        <v>-1566.8553834811642</v>
      </c>
      <c r="F32" s="15">
        <v>-1723.1455976247444</v>
      </c>
      <c r="G32" s="28">
        <v>-239.64307336718286</v>
      </c>
      <c r="H32" s="28">
        <v>-425.1406051170639</v>
      </c>
      <c r="I32" s="28">
        <v>48.920019810080603</v>
      </c>
      <c r="J32" s="28">
        <v>-700.47045984767465</v>
      </c>
      <c r="K32" s="28">
        <v>-607.05039728497559</v>
      </c>
      <c r="L32" s="28">
        <v>136.51148981451456</v>
      </c>
      <c r="M32" s="142"/>
    </row>
    <row r="33" spans="1:13" s="123" customFormat="1">
      <c r="A33" s="372"/>
      <c r="B33" s="297" t="s">
        <v>389</v>
      </c>
      <c r="C33" s="15">
        <v>-62.495889908896707</v>
      </c>
      <c r="D33" s="15">
        <v>-108.57856613643592</v>
      </c>
      <c r="E33" s="15">
        <v>-80.505263419501048</v>
      </c>
      <c r="F33" s="15">
        <v>-88.470527250412189</v>
      </c>
      <c r="G33" s="28">
        <v>-101.74156079623761</v>
      </c>
      <c r="H33" s="28">
        <v>-240.46202992758731</v>
      </c>
      <c r="I33" s="28">
        <v>-278.07637550341406</v>
      </c>
      <c r="J33" s="28">
        <v>-272.86289235196125</v>
      </c>
      <c r="K33" s="28">
        <v>-157.22697174599529</v>
      </c>
      <c r="L33" s="28">
        <v>-57.210612186161413</v>
      </c>
      <c r="M33" s="142"/>
    </row>
    <row r="34" spans="1:13" s="123" customFormat="1">
      <c r="A34" s="372"/>
      <c r="B34" s="297" t="s">
        <v>388</v>
      </c>
      <c r="C34" s="15">
        <v>-2757.427689617738</v>
      </c>
      <c r="D34" s="15">
        <v>-2187.6728354161355</v>
      </c>
      <c r="E34" s="15">
        <v>-1486.3501200616629</v>
      </c>
      <c r="F34" s="15">
        <v>-1634.6750703743323</v>
      </c>
      <c r="G34" s="28">
        <v>-137.90151257094521</v>
      </c>
      <c r="H34" s="28">
        <v>-184.67857518947659</v>
      </c>
      <c r="I34" s="28">
        <v>326.99639531349465</v>
      </c>
      <c r="J34" s="28">
        <v>-427.6075674957134</v>
      </c>
      <c r="K34" s="28">
        <v>-449.82342553898036</v>
      </c>
      <c r="L34" s="28">
        <v>193.72210200067596</v>
      </c>
      <c r="M34" s="142"/>
    </row>
    <row r="35" spans="1:13" s="123" customFormat="1">
      <c r="A35" s="372"/>
      <c r="B35" s="297" t="s">
        <v>387</v>
      </c>
      <c r="C35" s="15">
        <v>-29.217618094370721</v>
      </c>
      <c r="D35" s="15">
        <v>-24.266447202076904</v>
      </c>
      <c r="E35" s="15">
        <v>-54.002183769986857</v>
      </c>
      <c r="F35" s="15">
        <v>-86.355720832586826</v>
      </c>
      <c r="G35" s="28">
        <v>-110.64877609148743</v>
      </c>
      <c r="H35" s="28">
        <v>9.9962981548594456</v>
      </c>
      <c r="I35" s="28">
        <v>279.44559908771714</v>
      </c>
      <c r="J35" s="28">
        <v>-99.993566229784605</v>
      </c>
      <c r="K35" s="28">
        <v>21.809102802237632</v>
      </c>
      <c r="L35" s="28">
        <v>64.725072536855976</v>
      </c>
      <c r="M35" s="142"/>
    </row>
    <row r="36" spans="1:13" s="123" customFormat="1">
      <c r="A36" s="372"/>
      <c r="B36" s="297" t="s">
        <v>386</v>
      </c>
      <c r="C36" s="15">
        <v>3.3354775887479082</v>
      </c>
      <c r="D36" s="15">
        <v>19.706669685810489</v>
      </c>
      <c r="E36" s="15">
        <v>15.494429364725585</v>
      </c>
      <c r="F36" s="15">
        <v>8.6752595627826281</v>
      </c>
      <c r="G36" s="28">
        <v>5.0735100574512746</v>
      </c>
      <c r="H36" s="28">
        <v>53.69069922128152</v>
      </c>
      <c r="I36" s="28">
        <v>22.369058176067803</v>
      </c>
      <c r="J36" s="28">
        <v>22.137155383901884</v>
      </c>
      <c r="K36" s="28">
        <v>27.423080301957185</v>
      </c>
      <c r="L36" s="28">
        <v>31.736811186612869</v>
      </c>
      <c r="M36" s="142"/>
    </row>
    <row r="37" spans="1:13" s="123" customFormat="1">
      <c r="A37" s="372"/>
      <c r="B37" s="297" t="s">
        <v>385</v>
      </c>
      <c r="C37" s="15">
        <v>-32.553095683118613</v>
      </c>
      <c r="D37" s="15">
        <v>-43.973116887887414</v>
      </c>
      <c r="E37" s="15">
        <v>-69.496613134712447</v>
      </c>
      <c r="F37" s="15">
        <v>-95.030980395369454</v>
      </c>
      <c r="G37" s="28">
        <v>-115.72228614893868</v>
      </c>
      <c r="H37" s="28">
        <v>-43.694401066422095</v>
      </c>
      <c r="I37" s="28">
        <v>257.07654091164932</v>
      </c>
      <c r="J37" s="28">
        <v>-122.13072161368646</v>
      </c>
      <c r="K37" s="28">
        <v>-5.6139774997195815</v>
      </c>
      <c r="L37" s="28">
        <v>32.9882613502431</v>
      </c>
      <c r="M37" s="142"/>
    </row>
    <row r="38" spans="1:13" s="123" customFormat="1">
      <c r="A38" s="372"/>
      <c r="B38" s="297" t="s">
        <v>391</v>
      </c>
      <c r="C38" s="15">
        <v>0</v>
      </c>
      <c r="D38" s="15">
        <v>0</v>
      </c>
      <c r="E38" s="15">
        <v>0</v>
      </c>
      <c r="F38" s="15">
        <v>0</v>
      </c>
      <c r="G38" s="28">
        <v>0</v>
      </c>
      <c r="H38" s="28">
        <v>0.21570353797489877</v>
      </c>
      <c r="I38" s="28">
        <v>1.2080151004021031</v>
      </c>
      <c r="J38" s="28">
        <v>2.4044400629032263</v>
      </c>
      <c r="K38" s="28">
        <v>10.339904825685839</v>
      </c>
      <c r="L38" s="28">
        <v>0.46332535212433162</v>
      </c>
    </row>
    <row r="39" spans="1:13" s="123" customFormat="1" ht="25.5" customHeight="1">
      <c r="A39" s="373"/>
      <c r="B39" s="55" t="s">
        <v>392</v>
      </c>
      <c r="C39" s="219">
        <v>4708.371321501505</v>
      </c>
      <c r="D39" s="219">
        <v>3866.5096984312149</v>
      </c>
      <c r="E39" s="219">
        <v>5571.3374364306474</v>
      </c>
      <c r="F39" s="219">
        <v>4154.502754984871</v>
      </c>
      <c r="G39" s="265">
        <v>2057.1505171613917</v>
      </c>
      <c r="H39" s="265">
        <v>-776.16704202218602</v>
      </c>
      <c r="I39" s="265">
        <v>1410.4001906619594</v>
      </c>
      <c r="J39" s="265">
        <v>1628.2479357905063</v>
      </c>
      <c r="K39" s="265">
        <v>1030.4838543026519</v>
      </c>
      <c r="L39" s="265">
        <v>13.020823220275675</v>
      </c>
    </row>
    <row r="40" spans="1:13" s="123" customFormat="1">
      <c r="A40" s="76" t="s">
        <v>271</v>
      </c>
    </row>
    <row r="41" spans="1:13" s="123" customFormat="1" ht="4.5" customHeight="1">
      <c r="A41" s="76"/>
    </row>
    <row r="42" spans="1:13" s="123" customFormat="1" ht="31.5" customHeight="1">
      <c r="A42" s="376" t="s">
        <v>438</v>
      </c>
      <c r="B42" s="376"/>
      <c r="C42" s="376"/>
      <c r="D42" s="376"/>
      <c r="E42" s="376"/>
      <c r="F42" s="376"/>
      <c r="G42" s="376"/>
      <c r="H42" s="376"/>
      <c r="I42" s="376"/>
      <c r="J42" s="376"/>
      <c r="K42" s="376"/>
      <c r="L42" s="376"/>
    </row>
    <row r="43" spans="1:13" s="123" customFormat="1" ht="26.25" customHeight="1">
      <c r="A43" s="376" t="s">
        <v>216</v>
      </c>
      <c r="B43" s="376"/>
      <c r="C43" s="376"/>
      <c r="D43" s="376"/>
      <c r="E43" s="376"/>
      <c r="F43" s="376"/>
      <c r="G43" s="376"/>
      <c r="H43" s="376"/>
      <c r="I43" s="376"/>
      <c r="J43" s="376"/>
      <c r="K43" s="376"/>
      <c r="L43" s="376"/>
    </row>
    <row r="44" spans="1:13" s="123" customFormat="1" ht="12.75" customHeight="1">
      <c r="A44" s="376" t="s">
        <v>437</v>
      </c>
      <c r="B44" s="376"/>
      <c r="C44" s="376"/>
      <c r="D44" s="376"/>
      <c r="E44" s="376"/>
      <c r="F44" s="376"/>
      <c r="G44" s="376"/>
      <c r="H44" s="376"/>
      <c r="I44" s="376"/>
      <c r="J44" s="376"/>
      <c r="K44" s="376"/>
      <c r="L44" s="376"/>
    </row>
    <row r="45" spans="1:13" s="123" customFormat="1">
      <c r="A45" s="367" t="s">
        <v>257</v>
      </c>
      <c r="B45" s="367"/>
      <c r="C45" s="367"/>
      <c r="D45" s="367"/>
      <c r="E45" s="367"/>
      <c r="F45" s="367"/>
      <c r="G45" s="367"/>
      <c r="H45" s="291"/>
    </row>
    <row r="46" spans="1:13" s="123" customFormat="1">
      <c r="A46" s="291" t="s">
        <v>395</v>
      </c>
      <c r="B46" s="291"/>
      <c r="C46" s="291"/>
      <c r="D46" s="291"/>
      <c r="E46" s="291"/>
      <c r="F46" s="291"/>
      <c r="G46" s="291"/>
      <c r="H46" s="291"/>
    </row>
    <row r="47" spans="1:13" s="123" customFormat="1">
      <c r="A47" s="300" t="s">
        <v>394</v>
      </c>
      <c r="K47" s="299"/>
      <c r="L47" s="299"/>
    </row>
    <row r="48" spans="1:13" s="123" customFormat="1">
      <c r="C48" s="299"/>
      <c r="D48" s="299"/>
      <c r="E48" s="299"/>
      <c r="F48" s="299"/>
      <c r="G48" s="299"/>
      <c r="H48" s="299"/>
      <c r="I48" s="299"/>
      <c r="J48" s="299"/>
    </row>
    <row r="49" s="123" customFormat="1"/>
    <row r="50" s="123" customFormat="1"/>
    <row r="51" s="123" customFormat="1"/>
    <row r="52" s="123" customFormat="1"/>
    <row r="53" s="123" customFormat="1"/>
    <row r="54" s="123" customFormat="1"/>
    <row r="55" s="123" customFormat="1"/>
    <row r="56" s="123" customFormat="1"/>
    <row r="57" s="123" customFormat="1"/>
    <row r="58" s="123" customFormat="1"/>
    <row r="59" s="123" customFormat="1"/>
    <row r="60" s="123" customFormat="1"/>
    <row r="61" s="123" customFormat="1"/>
    <row r="62" s="123" customFormat="1"/>
    <row r="63" s="123" customFormat="1"/>
    <row r="64" s="123" customFormat="1"/>
    <row r="65" spans="1:13" s="123" customFormat="1"/>
    <row r="66" spans="1:13" s="123" customFormat="1"/>
    <row r="67" spans="1:13" s="123" customFormat="1">
      <c r="K67" s="142"/>
      <c r="L67" s="142"/>
      <c r="M67" s="142"/>
    </row>
    <row r="68" spans="1:13" s="123" customFormat="1">
      <c r="A68" s="213"/>
      <c r="B68" s="142"/>
      <c r="C68" s="142"/>
      <c r="D68" s="142"/>
      <c r="E68" s="142"/>
      <c r="F68" s="142"/>
      <c r="G68" s="142"/>
      <c r="H68" s="142"/>
      <c r="I68" s="142"/>
      <c r="J68" s="142"/>
      <c r="K68" s="142"/>
      <c r="L68" s="142"/>
      <c r="M68" s="142"/>
    </row>
    <row r="69" spans="1:13" s="123" customFormat="1">
      <c r="A69" s="213"/>
      <c r="B69" s="142"/>
      <c r="C69" s="142"/>
      <c r="D69" s="142"/>
      <c r="E69" s="142"/>
      <c r="F69" s="142"/>
      <c r="G69" s="142"/>
      <c r="H69" s="142"/>
      <c r="I69" s="142"/>
      <c r="J69" s="142"/>
      <c r="K69" s="142"/>
      <c r="L69" s="142"/>
      <c r="M69" s="142"/>
    </row>
    <row r="70" spans="1:13" s="123" customFormat="1">
      <c r="A70" s="213"/>
      <c r="B70" s="142"/>
      <c r="C70" s="142"/>
      <c r="D70" s="142"/>
      <c r="E70" s="142"/>
      <c r="F70" s="142"/>
      <c r="G70" s="142"/>
      <c r="H70" s="142"/>
      <c r="I70" s="142"/>
      <c r="J70" s="142"/>
      <c r="K70" s="142"/>
      <c r="L70" s="142"/>
      <c r="M70" s="142"/>
    </row>
    <row r="71" spans="1:13" s="123" customFormat="1">
      <c r="A71" s="213"/>
      <c r="B71" s="142"/>
      <c r="C71" s="142"/>
      <c r="D71" s="142"/>
      <c r="E71" s="142"/>
      <c r="F71" s="142"/>
      <c r="G71" s="142"/>
      <c r="H71" s="142"/>
      <c r="I71" s="142"/>
      <c r="J71" s="142"/>
      <c r="K71" s="142"/>
      <c r="L71" s="142"/>
      <c r="M71" s="142"/>
    </row>
    <row r="72" spans="1:13" s="123" customFormat="1">
      <c r="A72" s="213"/>
      <c r="B72" s="142"/>
      <c r="C72" s="142"/>
      <c r="D72" s="142"/>
      <c r="E72" s="142"/>
      <c r="F72" s="142"/>
      <c r="G72" s="142"/>
      <c r="H72" s="142"/>
      <c r="I72" s="142"/>
      <c r="J72" s="142"/>
      <c r="K72" s="142"/>
      <c r="L72" s="142"/>
      <c r="M72" s="142"/>
    </row>
    <row r="73" spans="1:13" s="123" customFormat="1">
      <c r="A73" s="213"/>
      <c r="B73" s="142"/>
      <c r="C73" s="142"/>
      <c r="D73" s="142"/>
      <c r="E73" s="142"/>
      <c r="F73" s="142"/>
      <c r="G73" s="142"/>
      <c r="H73" s="142"/>
      <c r="I73" s="142"/>
      <c r="J73" s="142"/>
      <c r="K73" s="142"/>
      <c r="L73" s="142"/>
      <c r="M73" s="142"/>
    </row>
    <row r="74" spans="1:13" s="123" customFormat="1">
      <c r="A74" s="213"/>
      <c r="B74" s="142"/>
      <c r="C74" s="142"/>
      <c r="D74" s="142"/>
      <c r="E74" s="142"/>
      <c r="F74" s="142"/>
      <c r="G74" s="142"/>
      <c r="H74" s="142"/>
      <c r="I74" s="142"/>
      <c r="J74" s="142"/>
      <c r="K74" s="142"/>
      <c r="L74" s="142"/>
      <c r="M74" s="142"/>
    </row>
    <row r="75" spans="1:13" s="123" customFormat="1">
      <c r="A75" s="213"/>
      <c r="B75" s="142"/>
      <c r="C75" s="142"/>
      <c r="D75" s="142"/>
      <c r="E75" s="142"/>
      <c r="F75" s="142"/>
      <c r="G75" s="142"/>
      <c r="H75" s="142"/>
      <c r="I75" s="142"/>
      <c r="J75" s="142"/>
      <c r="K75" s="142"/>
      <c r="L75" s="142"/>
      <c r="M75" s="142"/>
    </row>
    <row r="76" spans="1:13" s="123" customFormat="1">
      <c r="A76" s="213"/>
      <c r="B76" s="142"/>
      <c r="C76" s="142"/>
      <c r="D76" s="142"/>
      <c r="E76" s="142"/>
      <c r="F76" s="142"/>
      <c r="G76" s="142"/>
      <c r="H76" s="142"/>
      <c r="I76" s="142"/>
      <c r="J76" s="142"/>
      <c r="K76" s="142"/>
      <c r="L76" s="142"/>
      <c r="M76" s="142"/>
    </row>
    <row r="77" spans="1:13" s="123" customFormat="1">
      <c r="A77" s="213"/>
      <c r="B77" s="142"/>
      <c r="C77" s="142"/>
      <c r="D77" s="142"/>
      <c r="E77" s="142"/>
      <c r="F77" s="142"/>
      <c r="G77" s="142"/>
      <c r="H77" s="142"/>
      <c r="I77" s="142"/>
      <c r="J77" s="142"/>
      <c r="K77" s="142"/>
      <c r="L77" s="142"/>
      <c r="M77" s="142"/>
    </row>
    <row r="78" spans="1:13" s="123" customFormat="1">
      <c r="A78" s="213"/>
      <c r="B78" s="142"/>
      <c r="C78" s="142"/>
      <c r="D78" s="142"/>
      <c r="E78" s="142"/>
      <c r="F78" s="142"/>
      <c r="G78" s="142"/>
      <c r="H78" s="142"/>
      <c r="I78" s="142"/>
      <c r="J78" s="142"/>
      <c r="K78" s="142"/>
      <c r="L78" s="142"/>
      <c r="M78" s="142"/>
    </row>
    <row r="79" spans="1:13" s="123" customFormat="1">
      <c r="A79" s="213"/>
      <c r="B79" s="142"/>
      <c r="C79" s="142"/>
      <c r="D79" s="142"/>
      <c r="E79" s="142"/>
      <c r="F79" s="142"/>
      <c r="G79" s="142"/>
      <c r="H79" s="142"/>
      <c r="I79" s="142"/>
      <c r="J79" s="142"/>
      <c r="K79" s="142"/>
      <c r="L79" s="142"/>
      <c r="M79" s="142"/>
    </row>
    <row r="80" spans="1:13" s="123" customFormat="1">
      <c r="A80" s="213"/>
      <c r="B80" s="142"/>
      <c r="C80" s="142"/>
      <c r="D80" s="142"/>
      <c r="E80" s="142"/>
      <c r="F80" s="142"/>
      <c r="G80" s="142"/>
      <c r="H80" s="142"/>
      <c r="I80" s="142"/>
      <c r="J80" s="142"/>
      <c r="K80" s="142"/>
      <c r="L80" s="142"/>
      <c r="M80" s="142"/>
    </row>
    <row r="81" spans="1:13" s="123" customFormat="1">
      <c r="A81" s="213"/>
      <c r="B81" s="142"/>
      <c r="C81" s="142"/>
      <c r="D81" s="142"/>
      <c r="E81" s="142"/>
      <c r="F81" s="142"/>
      <c r="G81" s="142"/>
      <c r="H81" s="142"/>
      <c r="I81" s="142"/>
      <c r="J81" s="142"/>
      <c r="K81" s="142"/>
      <c r="L81" s="142"/>
      <c r="M81" s="142"/>
    </row>
    <row r="82" spans="1:13" s="123" customFormat="1">
      <c r="A82" s="213"/>
      <c r="B82" s="142"/>
      <c r="C82" s="142"/>
      <c r="D82" s="142"/>
      <c r="E82" s="142"/>
      <c r="F82" s="142"/>
      <c r="G82" s="142"/>
      <c r="H82" s="142"/>
      <c r="I82" s="142"/>
      <c r="J82" s="142"/>
      <c r="K82" s="142"/>
      <c r="L82" s="142"/>
      <c r="M82" s="142"/>
    </row>
    <row r="83" spans="1:13" s="123" customFormat="1">
      <c r="A83" s="213"/>
      <c r="B83" s="142"/>
      <c r="C83" s="142"/>
      <c r="D83" s="142"/>
      <c r="E83" s="142"/>
      <c r="F83" s="142"/>
      <c r="G83" s="142"/>
      <c r="H83" s="142"/>
      <c r="I83" s="142"/>
      <c r="J83" s="142"/>
      <c r="K83" s="142"/>
      <c r="L83" s="142"/>
      <c r="M83" s="142"/>
    </row>
    <row r="84" spans="1:13" s="123" customFormat="1">
      <c r="A84" s="213"/>
      <c r="B84" s="142"/>
      <c r="C84" s="142"/>
      <c r="D84" s="142"/>
      <c r="E84" s="142"/>
      <c r="F84" s="142"/>
      <c r="G84" s="142"/>
      <c r="H84" s="142"/>
      <c r="I84" s="142"/>
      <c r="J84" s="142"/>
      <c r="K84" s="142"/>
      <c r="L84" s="142"/>
      <c r="M84" s="142"/>
    </row>
    <row r="85" spans="1:13" s="123" customFormat="1">
      <c r="A85" s="213"/>
      <c r="B85" s="142"/>
      <c r="C85" s="142"/>
      <c r="D85" s="142"/>
      <c r="E85" s="142"/>
      <c r="F85" s="142"/>
      <c r="G85" s="142"/>
      <c r="H85" s="142"/>
      <c r="I85" s="142"/>
      <c r="J85" s="142"/>
      <c r="K85" s="142"/>
      <c r="L85" s="142"/>
      <c r="M85" s="142"/>
    </row>
    <row r="86" spans="1:13" s="123" customFormat="1">
      <c r="A86" s="213"/>
      <c r="B86" s="142"/>
      <c r="C86" s="142"/>
      <c r="D86" s="142"/>
      <c r="E86" s="142"/>
      <c r="F86" s="142"/>
      <c r="G86" s="142"/>
      <c r="H86" s="142"/>
      <c r="I86" s="142"/>
      <c r="J86" s="142"/>
      <c r="K86" s="142"/>
      <c r="L86" s="142"/>
      <c r="M86" s="142"/>
    </row>
    <row r="87" spans="1:13" s="123" customFormat="1">
      <c r="A87" s="213"/>
      <c r="B87" s="142"/>
      <c r="C87" s="142"/>
      <c r="D87" s="142"/>
      <c r="E87" s="142"/>
      <c r="F87" s="142"/>
      <c r="G87" s="142"/>
      <c r="H87" s="142"/>
      <c r="I87" s="142"/>
      <c r="J87" s="142"/>
      <c r="K87" s="142"/>
      <c r="L87" s="142"/>
      <c r="M87" s="142"/>
    </row>
    <row r="88" spans="1:13" s="123" customFormat="1">
      <c r="A88" s="213"/>
      <c r="B88" s="142"/>
      <c r="C88" s="142"/>
      <c r="D88" s="142"/>
      <c r="E88" s="142"/>
      <c r="F88" s="142"/>
      <c r="G88" s="142"/>
      <c r="H88" s="142"/>
      <c r="I88" s="142"/>
      <c r="J88" s="142"/>
      <c r="K88" s="142"/>
      <c r="L88" s="142"/>
      <c r="M88" s="142"/>
    </row>
    <row r="89" spans="1:13" s="123" customFormat="1">
      <c r="A89" s="213"/>
      <c r="B89" s="142"/>
      <c r="C89" s="142"/>
      <c r="D89" s="142"/>
      <c r="E89" s="142"/>
      <c r="F89" s="142"/>
      <c r="G89" s="142"/>
      <c r="H89" s="142"/>
      <c r="I89" s="142"/>
      <c r="J89" s="142"/>
      <c r="K89" s="142"/>
      <c r="L89" s="142"/>
      <c r="M89" s="142"/>
    </row>
    <row r="90" spans="1:13" s="123" customFormat="1">
      <c r="A90" s="213"/>
      <c r="B90" s="142"/>
      <c r="C90" s="142"/>
      <c r="D90" s="142"/>
      <c r="E90" s="142"/>
      <c r="F90" s="142"/>
      <c r="G90" s="142"/>
      <c r="H90" s="142"/>
      <c r="I90" s="142"/>
      <c r="J90" s="142"/>
      <c r="K90" s="142"/>
      <c r="L90" s="142"/>
      <c r="M90" s="142"/>
    </row>
    <row r="91" spans="1:13" s="123" customFormat="1">
      <c r="A91" s="213"/>
      <c r="B91" s="142"/>
      <c r="C91" s="142"/>
      <c r="D91" s="142"/>
      <c r="E91" s="142"/>
      <c r="F91" s="142"/>
      <c r="G91" s="142"/>
      <c r="H91" s="142"/>
      <c r="I91" s="142"/>
      <c r="J91" s="142"/>
      <c r="K91" s="142"/>
      <c r="L91" s="142"/>
      <c r="M91" s="142"/>
    </row>
    <row r="92" spans="1:13" s="123" customFormat="1">
      <c r="A92" s="213"/>
      <c r="B92" s="142"/>
      <c r="C92" s="142"/>
      <c r="D92" s="142"/>
      <c r="E92" s="142"/>
      <c r="F92" s="142"/>
      <c r="G92" s="142"/>
      <c r="H92" s="142"/>
      <c r="I92" s="142"/>
      <c r="J92" s="142"/>
      <c r="K92" s="142"/>
      <c r="L92" s="142"/>
      <c r="M92" s="142"/>
    </row>
    <row r="93" spans="1:13" s="123" customFormat="1">
      <c r="A93" s="213"/>
      <c r="B93" s="142"/>
      <c r="C93" s="142"/>
      <c r="D93" s="142"/>
      <c r="E93" s="142"/>
      <c r="F93" s="142"/>
      <c r="G93" s="142"/>
      <c r="H93" s="142"/>
      <c r="I93" s="142"/>
      <c r="J93" s="142"/>
      <c r="K93" s="142"/>
      <c r="L93" s="142"/>
      <c r="M93" s="142"/>
    </row>
    <row r="94" spans="1:13" s="123" customFormat="1">
      <c r="A94" s="213"/>
      <c r="B94" s="142"/>
      <c r="C94" s="142"/>
      <c r="D94" s="142"/>
      <c r="E94" s="142"/>
      <c r="F94" s="142"/>
      <c r="G94" s="142"/>
      <c r="H94" s="142"/>
      <c r="I94" s="142"/>
      <c r="J94" s="142"/>
      <c r="K94" s="142"/>
      <c r="L94" s="142"/>
      <c r="M94" s="142"/>
    </row>
    <row r="95" spans="1:13" s="123" customFormat="1">
      <c r="A95" s="213"/>
      <c r="B95" s="142"/>
      <c r="C95" s="142"/>
      <c r="D95" s="142"/>
      <c r="E95" s="142"/>
      <c r="F95" s="142"/>
      <c r="G95" s="142"/>
      <c r="H95" s="142"/>
      <c r="I95" s="142"/>
      <c r="J95" s="142"/>
      <c r="K95" s="142"/>
      <c r="L95" s="142"/>
      <c r="M95" s="142"/>
    </row>
    <row r="96" spans="1:13" s="123" customFormat="1">
      <c r="A96" s="213"/>
      <c r="B96" s="142"/>
      <c r="C96" s="142"/>
      <c r="D96" s="142"/>
      <c r="E96" s="142"/>
      <c r="F96" s="142"/>
      <c r="G96" s="142"/>
      <c r="H96" s="142"/>
      <c r="I96" s="142"/>
      <c r="J96" s="142"/>
      <c r="K96" s="142"/>
      <c r="L96" s="142"/>
      <c r="M96" s="142"/>
    </row>
    <row r="97" spans="1:13" s="123" customFormat="1">
      <c r="A97" s="213"/>
      <c r="B97" s="142"/>
      <c r="C97" s="142"/>
      <c r="D97" s="142"/>
      <c r="E97" s="142"/>
      <c r="F97" s="142"/>
      <c r="G97" s="142"/>
      <c r="H97" s="142"/>
      <c r="I97" s="142"/>
      <c r="J97" s="142"/>
      <c r="K97" s="142"/>
      <c r="L97" s="142"/>
      <c r="M97" s="142"/>
    </row>
    <row r="98" spans="1:13" s="123" customFormat="1">
      <c r="A98" s="213"/>
      <c r="B98" s="142"/>
      <c r="C98" s="142"/>
      <c r="D98" s="142"/>
      <c r="E98" s="142"/>
      <c r="F98" s="142"/>
      <c r="G98" s="142"/>
      <c r="H98" s="142"/>
      <c r="I98" s="142"/>
      <c r="J98" s="142"/>
      <c r="K98" s="142"/>
      <c r="L98" s="142"/>
      <c r="M98" s="142"/>
    </row>
    <row r="99" spans="1:13" s="123" customFormat="1">
      <c r="A99" s="213"/>
      <c r="B99" s="142"/>
      <c r="C99" s="142"/>
      <c r="D99" s="142"/>
      <c r="E99" s="142"/>
      <c r="F99" s="142"/>
      <c r="G99" s="142"/>
      <c r="H99" s="142"/>
      <c r="I99" s="142"/>
      <c r="J99" s="142"/>
      <c r="K99" s="142"/>
      <c r="L99" s="142"/>
      <c r="M99" s="142"/>
    </row>
    <row r="100" spans="1:13" s="123" customFormat="1">
      <c r="A100" s="213"/>
      <c r="B100" s="142"/>
      <c r="C100" s="142"/>
      <c r="D100" s="142"/>
      <c r="E100" s="142"/>
      <c r="F100" s="142"/>
      <c r="G100" s="142"/>
      <c r="H100" s="142"/>
      <c r="I100" s="142"/>
      <c r="J100" s="142"/>
      <c r="K100" s="142"/>
      <c r="L100" s="142"/>
      <c r="M100" s="142"/>
    </row>
    <row r="101" spans="1:13" s="123" customFormat="1">
      <c r="A101" s="213"/>
      <c r="B101" s="142"/>
      <c r="C101" s="142"/>
      <c r="D101" s="142"/>
      <c r="E101" s="142"/>
      <c r="F101" s="142"/>
      <c r="G101" s="142"/>
      <c r="H101" s="142"/>
      <c r="I101" s="142"/>
      <c r="J101" s="142"/>
      <c r="K101" s="142"/>
      <c r="L101" s="142"/>
      <c r="M101" s="142"/>
    </row>
    <row r="102" spans="1:13" s="123" customFormat="1">
      <c r="A102" s="213"/>
      <c r="B102" s="142"/>
      <c r="C102" s="142"/>
      <c r="D102" s="142"/>
      <c r="E102" s="142"/>
      <c r="F102" s="142"/>
      <c r="G102" s="142"/>
      <c r="H102" s="142"/>
      <c r="I102" s="142"/>
      <c r="J102" s="142"/>
      <c r="K102" s="142"/>
      <c r="L102" s="142"/>
      <c r="M102" s="142"/>
    </row>
    <row r="103" spans="1:13" s="123" customFormat="1">
      <c r="A103" s="213"/>
      <c r="B103" s="142"/>
      <c r="C103" s="142"/>
      <c r="D103" s="142"/>
      <c r="E103" s="142"/>
      <c r="F103" s="142"/>
      <c r="G103" s="142"/>
      <c r="H103" s="142"/>
      <c r="I103" s="142"/>
      <c r="J103" s="142"/>
      <c r="K103" s="142"/>
      <c r="L103" s="142"/>
      <c r="M103" s="142"/>
    </row>
    <row r="104" spans="1:13" s="123" customFormat="1">
      <c r="A104" s="213"/>
      <c r="B104" s="142"/>
      <c r="C104" s="142"/>
      <c r="D104" s="142"/>
      <c r="E104" s="142"/>
      <c r="F104" s="142"/>
      <c r="G104" s="142"/>
      <c r="H104" s="142"/>
      <c r="I104" s="142"/>
      <c r="J104" s="142"/>
      <c r="K104" s="142"/>
      <c r="L104" s="142"/>
      <c r="M104" s="142"/>
    </row>
    <row r="105" spans="1:13" s="123" customFormat="1">
      <c r="A105" s="213"/>
      <c r="B105" s="142"/>
      <c r="C105" s="142"/>
      <c r="D105" s="142"/>
      <c r="E105" s="142"/>
      <c r="F105" s="142"/>
      <c r="G105" s="142"/>
      <c r="H105" s="142"/>
      <c r="I105" s="142"/>
      <c r="J105" s="142"/>
      <c r="K105" s="142"/>
      <c r="L105" s="142"/>
      <c r="M105" s="142"/>
    </row>
    <row r="106" spans="1:13" s="123" customFormat="1">
      <c r="A106" s="213"/>
      <c r="B106" s="142"/>
      <c r="C106" s="142"/>
      <c r="D106" s="142"/>
      <c r="E106" s="142"/>
      <c r="F106" s="142"/>
      <c r="G106" s="142"/>
      <c r="H106" s="142"/>
      <c r="I106" s="142"/>
      <c r="J106" s="142"/>
      <c r="K106" s="142"/>
      <c r="L106" s="142"/>
      <c r="M106" s="142"/>
    </row>
    <row r="107" spans="1:13" s="123" customFormat="1">
      <c r="A107" s="213"/>
      <c r="B107" s="142"/>
      <c r="C107" s="142"/>
      <c r="D107" s="142"/>
      <c r="E107" s="142"/>
      <c r="F107" s="142"/>
      <c r="G107" s="142"/>
      <c r="H107" s="142"/>
      <c r="I107" s="142"/>
      <c r="J107" s="142"/>
      <c r="K107" s="142"/>
      <c r="L107" s="142"/>
      <c r="M107" s="142"/>
    </row>
    <row r="108" spans="1:13" s="123" customFormat="1">
      <c r="A108" s="213"/>
      <c r="B108" s="142"/>
      <c r="C108" s="142"/>
      <c r="D108" s="142"/>
      <c r="E108" s="142"/>
      <c r="F108" s="142"/>
      <c r="G108" s="142"/>
      <c r="H108" s="142"/>
      <c r="I108" s="142"/>
      <c r="J108" s="142"/>
      <c r="K108" s="142"/>
      <c r="L108" s="142"/>
      <c r="M108" s="142"/>
    </row>
    <row r="109" spans="1:13" s="123" customFormat="1">
      <c r="A109" s="213"/>
      <c r="B109" s="142"/>
      <c r="C109" s="142"/>
      <c r="D109" s="142"/>
      <c r="E109" s="142"/>
      <c r="F109" s="142"/>
      <c r="G109" s="142"/>
      <c r="H109" s="142"/>
      <c r="I109" s="142"/>
      <c r="J109" s="142"/>
      <c r="K109" s="142"/>
      <c r="L109" s="142"/>
      <c r="M109" s="142"/>
    </row>
    <row r="110" spans="1:13" s="123" customFormat="1">
      <c r="A110" s="213"/>
      <c r="B110" s="142"/>
      <c r="C110" s="142"/>
      <c r="D110" s="142"/>
      <c r="E110" s="142"/>
      <c r="F110" s="142"/>
      <c r="G110" s="142"/>
      <c r="H110" s="142"/>
      <c r="I110" s="142"/>
      <c r="J110" s="142"/>
      <c r="K110" s="142"/>
      <c r="L110" s="142"/>
      <c r="M110" s="142"/>
    </row>
    <row r="111" spans="1:13" s="123" customFormat="1">
      <c r="A111" s="213"/>
      <c r="B111" s="142"/>
      <c r="C111" s="142"/>
      <c r="D111" s="142"/>
      <c r="E111" s="142"/>
      <c r="F111" s="142"/>
      <c r="G111" s="142"/>
      <c r="H111" s="142"/>
      <c r="I111" s="142"/>
      <c r="J111" s="142"/>
      <c r="K111" s="142"/>
      <c r="L111" s="142"/>
      <c r="M111" s="142"/>
    </row>
    <row r="112" spans="1:13" s="123" customFormat="1">
      <c r="A112" s="213"/>
      <c r="B112" s="142"/>
      <c r="C112" s="142"/>
      <c r="D112" s="142"/>
      <c r="E112" s="142"/>
      <c r="F112" s="142"/>
      <c r="G112" s="142"/>
      <c r="H112" s="142"/>
      <c r="I112" s="142"/>
      <c r="J112" s="142"/>
      <c r="K112" s="142"/>
      <c r="L112" s="142"/>
      <c r="M112" s="142"/>
    </row>
    <row r="113" spans="1:13" s="123" customFormat="1">
      <c r="A113" s="213"/>
      <c r="B113" s="142"/>
      <c r="C113" s="142"/>
      <c r="D113" s="142"/>
      <c r="E113" s="142"/>
      <c r="F113" s="142"/>
      <c r="G113" s="142"/>
      <c r="H113" s="142"/>
      <c r="I113" s="142"/>
      <c r="J113" s="142"/>
      <c r="K113" s="142"/>
      <c r="L113" s="142"/>
      <c r="M113" s="142"/>
    </row>
    <row r="114" spans="1:13" s="123" customFormat="1">
      <c r="A114" s="213"/>
      <c r="B114" s="142"/>
      <c r="C114" s="142"/>
      <c r="D114" s="142"/>
      <c r="E114" s="142"/>
      <c r="F114" s="142"/>
      <c r="G114" s="142"/>
      <c r="H114" s="142"/>
      <c r="I114" s="142"/>
      <c r="J114" s="142"/>
      <c r="K114" s="142"/>
      <c r="L114" s="142"/>
      <c r="M114" s="142"/>
    </row>
    <row r="115" spans="1:13" s="123" customFormat="1">
      <c r="A115" s="213"/>
      <c r="B115" s="142"/>
      <c r="C115" s="142"/>
      <c r="D115" s="142"/>
      <c r="E115" s="142"/>
      <c r="F115" s="142"/>
      <c r="G115" s="142"/>
      <c r="H115" s="142"/>
      <c r="I115" s="142"/>
      <c r="J115" s="142"/>
      <c r="K115" s="142"/>
      <c r="L115" s="142"/>
      <c r="M115" s="142"/>
    </row>
    <row r="116" spans="1:13" s="123" customFormat="1">
      <c r="A116" s="213"/>
      <c r="B116" s="142"/>
      <c r="C116" s="142"/>
      <c r="D116" s="142"/>
      <c r="E116" s="142"/>
      <c r="F116" s="142"/>
      <c r="G116" s="142"/>
      <c r="H116" s="142"/>
      <c r="I116" s="142"/>
      <c r="J116" s="142"/>
      <c r="K116" s="142"/>
      <c r="L116" s="142"/>
      <c r="M116" s="142"/>
    </row>
    <row r="117" spans="1:13" s="123" customFormat="1">
      <c r="A117" s="213"/>
      <c r="B117" s="142"/>
      <c r="C117" s="142"/>
      <c r="D117" s="142"/>
      <c r="E117" s="142"/>
      <c r="F117" s="142"/>
      <c r="G117" s="142"/>
      <c r="H117" s="142"/>
      <c r="I117" s="142"/>
      <c r="J117" s="142"/>
      <c r="K117" s="142"/>
      <c r="L117" s="142"/>
      <c r="M117" s="142"/>
    </row>
    <row r="118" spans="1:13" s="123" customFormat="1">
      <c r="A118" s="213"/>
      <c r="B118" s="142"/>
      <c r="C118" s="142"/>
      <c r="D118" s="142"/>
      <c r="E118" s="142"/>
      <c r="F118" s="142"/>
      <c r="G118" s="142"/>
      <c r="H118" s="142"/>
      <c r="I118" s="142"/>
      <c r="J118" s="142"/>
      <c r="K118" s="142"/>
      <c r="L118" s="142"/>
      <c r="M118" s="142"/>
    </row>
    <row r="119" spans="1:13" s="123" customFormat="1">
      <c r="A119" s="213"/>
      <c r="B119" s="142"/>
      <c r="C119" s="142"/>
      <c r="D119" s="142"/>
      <c r="E119" s="142"/>
      <c r="F119" s="142"/>
      <c r="G119" s="142"/>
      <c r="H119" s="142"/>
      <c r="I119" s="142"/>
      <c r="J119" s="142"/>
      <c r="K119" s="142"/>
      <c r="L119" s="142"/>
      <c r="M119" s="142"/>
    </row>
    <row r="120" spans="1:13" s="123" customFormat="1">
      <c r="A120" s="213"/>
      <c r="B120" s="142"/>
      <c r="C120" s="142"/>
      <c r="D120" s="142"/>
      <c r="E120" s="142"/>
      <c r="F120" s="142"/>
      <c r="G120" s="142"/>
      <c r="H120" s="142"/>
      <c r="I120" s="142"/>
      <c r="J120" s="142"/>
      <c r="K120" s="142"/>
      <c r="L120" s="142"/>
      <c r="M120" s="142"/>
    </row>
    <row r="121" spans="1:13" s="123" customFormat="1">
      <c r="A121" s="213"/>
      <c r="B121" s="142"/>
      <c r="C121" s="142"/>
      <c r="D121" s="142"/>
      <c r="E121" s="142"/>
      <c r="F121" s="142"/>
      <c r="G121" s="142"/>
      <c r="H121" s="142"/>
      <c r="I121" s="142"/>
      <c r="J121" s="142"/>
      <c r="K121" s="142"/>
      <c r="L121" s="142"/>
      <c r="M121" s="142"/>
    </row>
    <row r="122" spans="1:13" s="123" customFormat="1">
      <c r="A122" s="213"/>
      <c r="B122" s="142"/>
      <c r="C122" s="142"/>
      <c r="D122" s="142"/>
      <c r="E122" s="142"/>
      <c r="F122" s="142"/>
      <c r="G122" s="142"/>
      <c r="H122" s="142"/>
      <c r="I122" s="142"/>
      <c r="J122" s="142"/>
      <c r="K122" s="142"/>
      <c r="L122" s="142"/>
      <c r="M122" s="142"/>
    </row>
    <row r="123" spans="1:13" s="123" customFormat="1">
      <c r="A123" s="213"/>
      <c r="B123" s="142"/>
      <c r="C123" s="142"/>
      <c r="D123" s="142"/>
      <c r="E123" s="142"/>
      <c r="F123" s="142"/>
      <c r="G123" s="142"/>
      <c r="H123" s="142"/>
      <c r="I123" s="142"/>
      <c r="J123" s="142"/>
      <c r="K123" s="142"/>
      <c r="L123" s="142"/>
      <c r="M123" s="142"/>
    </row>
    <row r="124" spans="1:13" s="123" customFormat="1">
      <c r="A124" s="213"/>
      <c r="B124" s="142"/>
      <c r="C124" s="142"/>
      <c r="D124" s="142"/>
      <c r="E124" s="142"/>
      <c r="F124" s="142"/>
      <c r="G124" s="142"/>
      <c r="H124" s="142"/>
      <c r="I124" s="142"/>
      <c r="J124" s="142"/>
      <c r="K124" s="142"/>
      <c r="L124" s="142"/>
      <c r="M124" s="142"/>
    </row>
    <row r="125" spans="1:13" s="123" customFormat="1">
      <c r="A125" s="213"/>
      <c r="B125" s="142"/>
      <c r="C125" s="142"/>
      <c r="D125" s="142"/>
      <c r="E125" s="142"/>
      <c r="F125" s="142"/>
      <c r="G125" s="142"/>
      <c r="H125" s="142"/>
      <c r="I125" s="142"/>
      <c r="J125" s="142"/>
      <c r="K125" s="142"/>
      <c r="L125" s="142"/>
      <c r="M125" s="142"/>
    </row>
    <row r="126" spans="1:13" s="123" customFormat="1">
      <c r="A126" s="213"/>
      <c r="B126" s="142"/>
      <c r="C126" s="142"/>
      <c r="D126" s="142"/>
      <c r="E126" s="142"/>
      <c r="F126" s="142"/>
      <c r="G126" s="142"/>
      <c r="H126" s="142"/>
      <c r="I126" s="142"/>
      <c r="J126" s="142"/>
      <c r="K126" s="142"/>
      <c r="L126" s="142"/>
      <c r="M126" s="142"/>
    </row>
    <row r="127" spans="1:13" s="123" customFormat="1">
      <c r="A127" s="213"/>
      <c r="B127" s="142"/>
      <c r="C127" s="142"/>
      <c r="D127" s="142"/>
      <c r="E127" s="142"/>
      <c r="F127" s="142"/>
      <c r="G127" s="142"/>
      <c r="H127" s="142"/>
      <c r="I127" s="142"/>
      <c r="J127" s="142"/>
      <c r="K127" s="142"/>
      <c r="L127" s="142"/>
      <c r="M127" s="142"/>
    </row>
    <row r="128" spans="1:13" s="123" customFormat="1">
      <c r="A128" s="213"/>
      <c r="B128" s="142"/>
      <c r="C128" s="142"/>
      <c r="D128" s="142"/>
      <c r="E128" s="142"/>
      <c r="F128" s="142"/>
      <c r="G128" s="142"/>
      <c r="H128" s="142"/>
      <c r="I128" s="142"/>
      <c r="J128" s="142"/>
      <c r="K128" s="142"/>
      <c r="L128" s="142"/>
      <c r="M128" s="142"/>
    </row>
    <row r="129" spans="1:13" s="123" customFormat="1">
      <c r="A129" s="213"/>
      <c r="B129" s="142"/>
      <c r="C129" s="142"/>
      <c r="D129" s="142"/>
      <c r="E129" s="142"/>
      <c r="F129" s="142"/>
      <c r="G129" s="142"/>
      <c r="H129" s="142"/>
      <c r="I129" s="142"/>
      <c r="J129" s="142"/>
      <c r="K129" s="142"/>
      <c r="L129" s="142"/>
      <c r="M129" s="142"/>
    </row>
    <row r="130" spans="1:13" s="123" customFormat="1">
      <c r="A130" s="213"/>
      <c r="B130" s="142"/>
      <c r="C130" s="142"/>
      <c r="D130" s="142"/>
      <c r="E130" s="142"/>
      <c r="F130" s="142"/>
      <c r="G130" s="142"/>
      <c r="H130" s="142"/>
      <c r="I130" s="142"/>
      <c r="J130" s="142"/>
      <c r="K130" s="142"/>
      <c r="L130" s="142"/>
      <c r="M130" s="142"/>
    </row>
    <row r="131" spans="1:13" s="123" customFormat="1">
      <c r="A131" s="213"/>
      <c r="B131" s="142"/>
      <c r="C131" s="142"/>
      <c r="D131" s="142"/>
      <c r="E131" s="142"/>
      <c r="F131" s="142"/>
      <c r="G131" s="142"/>
      <c r="H131" s="142"/>
      <c r="I131" s="142"/>
      <c r="J131" s="142"/>
      <c r="K131" s="142"/>
      <c r="L131" s="142"/>
      <c r="M131" s="142"/>
    </row>
    <row r="132" spans="1:13" s="123" customFormat="1">
      <c r="A132" s="213"/>
      <c r="B132" s="142"/>
      <c r="C132" s="142"/>
      <c r="D132" s="142"/>
      <c r="E132" s="142"/>
      <c r="F132" s="142"/>
      <c r="G132" s="142"/>
      <c r="H132" s="142"/>
      <c r="I132" s="142"/>
      <c r="J132" s="142"/>
      <c r="K132" s="142"/>
      <c r="L132" s="142"/>
      <c r="M132" s="142"/>
    </row>
    <row r="133" spans="1:13" s="123" customFormat="1">
      <c r="A133" s="213"/>
      <c r="B133" s="142"/>
      <c r="C133" s="142"/>
      <c r="D133" s="142"/>
      <c r="E133" s="142"/>
      <c r="F133" s="142"/>
      <c r="G133" s="142"/>
      <c r="H133" s="142"/>
      <c r="I133" s="142"/>
      <c r="J133" s="142"/>
      <c r="K133" s="142"/>
      <c r="L133" s="142"/>
      <c r="M133" s="142"/>
    </row>
    <row r="134" spans="1:13" s="123" customFormat="1">
      <c r="A134" s="213"/>
      <c r="B134" s="142"/>
      <c r="C134" s="142"/>
      <c r="D134" s="142"/>
      <c r="E134" s="142"/>
      <c r="F134" s="142"/>
      <c r="G134" s="142"/>
      <c r="H134" s="142"/>
      <c r="I134" s="142"/>
      <c r="J134" s="142"/>
      <c r="K134" s="142"/>
      <c r="L134" s="142"/>
      <c r="M134" s="142"/>
    </row>
    <row r="135" spans="1:13" s="123" customFormat="1">
      <c r="A135" s="213"/>
      <c r="B135" s="142"/>
      <c r="C135" s="142"/>
      <c r="D135" s="142"/>
      <c r="E135" s="142"/>
      <c r="F135" s="142"/>
      <c r="G135" s="142"/>
      <c r="H135" s="142"/>
      <c r="I135" s="142"/>
      <c r="J135" s="142"/>
      <c r="K135" s="142"/>
      <c r="L135" s="142"/>
      <c r="M135" s="142"/>
    </row>
    <row r="136" spans="1:13" s="123" customFormat="1">
      <c r="A136" s="213"/>
      <c r="B136" s="142"/>
      <c r="C136" s="142"/>
      <c r="D136" s="142"/>
      <c r="E136" s="142"/>
      <c r="F136" s="142"/>
      <c r="G136" s="142"/>
      <c r="H136" s="142"/>
      <c r="I136" s="142"/>
      <c r="J136" s="142"/>
      <c r="K136" s="142"/>
      <c r="L136" s="142"/>
      <c r="M136" s="142"/>
    </row>
    <row r="137" spans="1:13" s="123" customFormat="1">
      <c r="A137" s="213"/>
      <c r="B137" s="142"/>
      <c r="C137" s="142"/>
      <c r="D137" s="142"/>
      <c r="E137" s="142"/>
      <c r="F137" s="142"/>
      <c r="G137" s="142"/>
      <c r="H137" s="142"/>
      <c r="I137" s="142"/>
      <c r="J137" s="142"/>
      <c r="K137" s="142"/>
      <c r="L137" s="142"/>
      <c r="M137" s="142"/>
    </row>
    <row r="138" spans="1:13" s="123" customFormat="1">
      <c r="A138" s="213"/>
      <c r="B138" s="142"/>
      <c r="C138" s="142"/>
      <c r="D138" s="142"/>
      <c r="E138" s="142"/>
      <c r="F138" s="142"/>
      <c r="G138" s="142"/>
      <c r="H138" s="142"/>
      <c r="I138" s="142"/>
      <c r="J138" s="142"/>
      <c r="K138" s="142"/>
      <c r="L138" s="142"/>
      <c r="M138" s="142"/>
    </row>
    <row r="139" spans="1:13" s="123" customFormat="1">
      <c r="A139" s="213"/>
      <c r="B139" s="142"/>
      <c r="C139" s="142"/>
      <c r="D139" s="142"/>
      <c r="E139" s="142"/>
      <c r="F139" s="142"/>
      <c r="G139" s="142"/>
      <c r="H139" s="142"/>
      <c r="I139" s="142"/>
      <c r="J139" s="142"/>
      <c r="K139" s="142"/>
      <c r="L139" s="142"/>
      <c r="M139" s="142"/>
    </row>
    <row r="140" spans="1:13" s="123" customFormat="1">
      <c r="A140" s="213"/>
      <c r="B140" s="142"/>
      <c r="C140" s="142"/>
      <c r="D140" s="142"/>
      <c r="E140" s="142"/>
      <c r="F140" s="142"/>
      <c r="G140" s="142"/>
      <c r="H140" s="142"/>
      <c r="I140" s="142"/>
      <c r="J140" s="142"/>
      <c r="K140" s="142"/>
      <c r="L140" s="142"/>
      <c r="M140" s="142"/>
    </row>
    <row r="141" spans="1:13" s="123" customFormat="1">
      <c r="A141" s="213"/>
      <c r="B141" s="142"/>
      <c r="C141" s="142"/>
      <c r="D141" s="142"/>
      <c r="E141" s="142"/>
      <c r="F141" s="142"/>
      <c r="G141" s="142"/>
      <c r="H141" s="142"/>
      <c r="I141" s="142"/>
      <c r="J141" s="142"/>
      <c r="K141" s="142"/>
      <c r="L141" s="142"/>
      <c r="M141" s="142"/>
    </row>
    <row r="142" spans="1:13" s="123" customFormat="1">
      <c r="A142" s="213"/>
      <c r="B142" s="142"/>
      <c r="C142" s="142"/>
      <c r="D142" s="142"/>
      <c r="E142" s="142"/>
      <c r="F142" s="142"/>
      <c r="G142" s="142"/>
      <c r="H142" s="142"/>
      <c r="I142" s="142"/>
      <c r="J142" s="142"/>
      <c r="K142" s="142"/>
      <c r="L142" s="142"/>
      <c r="M142" s="142"/>
    </row>
    <row r="143" spans="1:13" s="123" customFormat="1">
      <c r="A143" s="213"/>
      <c r="B143" s="142"/>
      <c r="C143" s="142"/>
      <c r="D143" s="142"/>
      <c r="E143" s="142"/>
      <c r="F143" s="142"/>
      <c r="G143" s="142"/>
      <c r="H143" s="142"/>
      <c r="I143" s="142"/>
      <c r="J143" s="142"/>
      <c r="K143" s="142"/>
      <c r="L143" s="142"/>
      <c r="M143" s="142"/>
    </row>
    <row r="144" spans="1:13" s="123" customFormat="1">
      <c r="A144" s="213"/>
      <c r="B144" s="142"/>
      <c r="C144" s="142"/>
      <c r="D144" s="142"/>
      <c r="E144" s="142"/>
      <c r="F144" s="142"/>
      <c r="G144" s="142"/>
      <c r="H144" s="142"/>
      <c r="I144" s="142"/>
      <c r="J144" s="142"/>
      <c r="K144" s="142"/>
      <c r="L144" s="142"/>
      <c r="M144" s="142"/>
    </row>
    <row r="145" spans="1:13" s="123" customFormat="1">
      <c r="A145" s="213"/>
      <c r="B145" s="142"/>
      <c r="C145" s="142"/>
      <c r="D145" s="142"/>
      <c r="E145" s="142"/>
      <c r="F145" s="142"/>
      <c r="G145" s="142"/>
      <c r="H145" s="142"/>
      <c r="I145" s="142"/>
      <c r="J145" s="142"/>
      <c r="K145" s="142"/>
      <c r="L145" s="142"/>
      <c r="M145" s="142"/>
    </row>
    <row r="146" spans="1:13" s="123" customFormat="1">
      <c r="A146" s="213"/>
      <c r="B146" s="142"/>
      <c r="C146" s="142"/>
      <c r="D146" s="142"/>
      <c r="E146" s="142"/>
      <c r="F146" s="142"/>
      <c r="G146" s="142"/>
      <c r="H146" s="142"/>
      <c r="I146" s="142"/>
      <c r="J146" s="142"/>
      <c r="K146" s="142"/>
      <c r="L146" s="142"/>
      <c r="M146" s="142"/>
    </row>
    <row r="147" spans="1:13" s="123" customFormat="1">
      <c r="A147" s="213"/>
      <c r="B147" s="142"/>
      <c r="C147" s="142"/>
      <c r="D147" s="142"/>
      <c r="E147" s="142"/>
      <c r="F147" s="142"/>
      <c r="G147" s="142"/>
      <c r="H147" s="142"/>
      <c r="I147" s="142"/>
      <c r="J147" s="142"/>
      <c r="K147" s="142"/>
      <c r="L147" s="142"/>
      <c r="M147" s="142"/>
    </row>
    <row r="148" spans="1:13" s="123" customFormat="1">
      <c r="A148" s="213"/>
      <c r="B148" s="142"/>
      <c r="C148" s="142"/>
      <c r="D148" s="142"/>
      <c r="E148" s="142"/>
      <c r="F148" s="142"/>
      <c r="G148" s="142"/>
      <c r="H148" s="142"/>
      <c r="I148" s="142"/>
      <c r="J148" s="142"/>
      <c r="K148" s="142"/>
      <c r="L148" s="142"/>
      <c r="M148" s="142"/>
    </row>
    <row r="149" spans="1:13" s="123" customFormat="1">
      <c r="A149" s="213"/>
      <c r="B149" s="142"/>
      <c r="C149" s="142"/>
      <c r="D149" s="142"/>
      <c r="E149" s="142"/>
      <c r="F149" s="142"/>
      <c r="G149" s="142"/>
      <c r="H149" s="142"/>
      <c r="I149" s="142"/>
      <c r="J149" s="142"/>
      <c r="K149" s="142"/>
      <c r="L149" s="142"/>
      <c r="M149" s="142"/>
    </row>
    <row r="150" spans="1:13" s="123" customFormat="1">
      <c r="A150" s="213"/>
      <c r="B150" s="142"/>
      <c r="C150" s="142"/>
      <c r="D150" s="142"/>
      <c r="E150" s="142"/>
      <c r="F150" s="142"/>
      <c r="G150" s="142"/>
      <c r="H150" s="142"/>
      <c r="I150" s="142"/>
      <c r="J150" s="142"/>
      <c r="K150" s="142"/>
      <c r="L150" s="142"/>
      <c r="M150" s="142"/>
    </row>
    <row r="151" spans="1:13" s="123" customFormat="1">
      <c r="A151" s="213"/>
      <c r="B151" s="142"/>
      <c r="C151" s="142"/>
      <c r="D151" s="142"/>
      <c r="E151" s="142"/>
      <c r="F151" s="142"/>
      <c r="G151" s="142"/>
      <c r="H151" s="142"/>
      <c r="I151" s="142"/>
      <c r="J151" s="142"/>
      <c r="K151" s="142"/>
      <c r="L151" s="142"/>
      <c r="M151" s="142"/>
    </row>
    <row r="152" spans="1:13" s="123" customFormat="1">
      <c r="A152" s="213"/>
      <c r="B152" s="142"/>
      <c r="C152" s="142"/>
      <c r="D152" s="142"/>
      <c r="E152" s="142"/>
      <c r="F152" s="142"/>
      <c r="G152" s="142"/>
      <c r="H152" s="142"/>
      <c r="I152" s="142"/>
      <c r="J152" s="142"/>
      <c r="K152" s="142"/>
      <c r="L152" s="142"/>
      <c r="M152" s="142"/>
    </row>
    <row r="153" spans="1:13" s="123" customFormat="1">
      <c r="A153" s="213"/>
      <c r="B153" s="142"/>
      <c r="C153" s="142"/>
      <c r="D153" s="142"/>
      <c r="E153" s="142"/>
      <c r="F153" s="142"/>
      <c r="G153" s="142"/>
      <c r="H153" s="142"/>
      <c r="I153" s="142"/>
      <c r="J153" s="142"/>
      <c r="K153" s="142"/>
      <c r="L153" s="142"/>
      <c r="M153" s="142"/>
    </row>
    <row r="154" spans="1:13" s="123" customFormat="1">
      <c r="A154" s="213"/>
      <c r="B154" s="142"/>
      <c r="C154" s="142"/>
      <c r="D154" s="142"/>
      <c r="E154" s="142"/>
      <c r="F154" s="142"/>
      <c r="G154" s="142"/>
      <c r="H154" s="142"/>
      <c r="I154" s="142"/>
      <c r="J154" s="142"/>
      <c r="K154" s="142"/>
      <c r="L154" s="142"/>
      <c r="M154" s="142"/>
    </row>
    <row r="155" spans="1:13" s="123" customFormat="1">
      <c r="A155" s="213"/>
      <c r="B155" s="142"/>
      <c r="C155" s="142"/>
      <c r="D155" s="142"/>
      <c r="E155" s="142"/>
      <c r="F155" s="142"/>
      <c r="G155" s="142"/>
      <c r="H155" s="142"/>
      <c r="I155" s="142"/>
      <c r="J155" s="142"/>
      <c r="K155" s="142"/>
      <c r="L155" s="142"/>
      <c r="M155" s="142"/>
    </row>
    <row r="156" spans="1:13" s="123" customFormat="1">
      <c r="A156" s="213"/>
      <c r="B156" s="142"/>
      <c r="C156" s="142"/>
      <c r="D156" s="142"/>
      <c r="E156" s="142"/>
      <c r="F156" s="142"/>
      <c r="G156" s="142"/>
      <c r="H156" s="142"/>
      <c r="I156" s="142"/>
      <c r="J156" s="142"/>
      <c r="K156" s="142"/>
      <c r="L156" s="142"/>
      <c r="M156" s="142"/>
    </row>
    <row r="157" spans="1:13" s="123" customFormat="1">
      <c r="A157" s="213"/>
      <c r="B157" s="142"/>
      <c r="C157" s="142"/>
      <c r="D157" s="142"/>
      <c r="E157" s="142"/>
      <c r="F157" s="142"/>
      <c r="G157" s="142"/>
      <c r="H157" s="142"/>
      <c r="I157" s="142"/>
      <c r="J157" s="142"/>
      <c r="K157" s="142"/>
      <c r="L157" s="142"/>
      <c r="M157" s="142"/>
    </row>
    <row r="158" spans="1:13" s="123" customFormat="1">
      <c r="A158" s="213"/>
      <c r="B158" s="142"/>
      <c r="C158" s="142"/>
      <c r="D158" s="142"/>
      <c r="E158" s="142"/>
      <c r="F158" s="142"/>
      <c r="G158" s="142"/>
      <c r="H158" s="142"/>
      <c r="I158" s="142"/>
      <c r="J158" s="142"/>
      <c r="K158" s="142"/>
      <c r="L158" s="142"/>
      <c r="M158" s="142"/>
    </row>
    <row r="159" spans="1:13" s="123" customFormat="1">
      <c r="A159" s="213"/>
      <c r="B159" s="142"/>
      <c r="C159" s="142"/>
      <c r="D159" s="142"/>
      <c r="E159" s="142"/>
      <c r="F159" s="142"/>
      <c r="G159" s="142"/>
      <c r="H159" s="142"/>
      <c r="I159" s="142"/>
      <c r="J159" s="142"/>
      <c r="K159" s="142"/>
      <c r="L159" s="142"/>
      <c r="M159" s="142"/>
    </row>
    <row r="160" spans="1:13" s="123" customFormat="1">
      <c r="A160" s="213"/>
      <c r="B160" s="142"/>
      <c r="C160" s="142"/>
      <c r="D160" s="142"/>
      <c r="E160" s="142"/>
      <c r="F160" s="142"/>
      <c r="G160" s="142"/>
      <c r="H160" s="142"/>
      <c r="I160" s="142"/>
      <c r="J160" s="142"/>
      <c r="K160" s="142"/>
      <c r="L160" s="142"/>
      <c r="M160" s="142"/>
    </row>
    <row r="161" spans="1:13" s="123" customFormat="1">
      <c r="A161" s="213"/>
      <c r="B161" s="142"/>
      <c r="C161" s="142"/>
      <c r="D161" s="142"/>
      <c r="E161" s="142"/>
      <c r="F161" s="142"/>
      <c r="G161" s="142"/>
      <c r="H161" s="142"/>
      <c r="I161" s="142"/>
      <c r="J161" s="142"/>
      <c r="K161" s="142"/>
      <c r="L161" s="142"/>
      <c r="M161" s="142"/>
    </row>
    <row r="162" spans="1:13" s="123" customFormat="1">
      <c r="A162" s="213"/>
      <c r="B162" s="142"/>
      <c r="C162" s="142"/>
      <c r="D162" s="142"/>
      <c r="E162" s="142"/>
      <c r="F162" s="142"/>
      <c r="G162" s="142"/>
      <c r="H162" s="142"/>
      <c r="I162" s="142"/>
      <c r="J162" s="142"/>
      <c r="K162" s="142"/>
      <c r="L162" s="142"/>
      <c r="M162" s="142"/>
    </row>
    <row r="163" spans="1:13" s="123" customFormat="1">
      <c r="A163" s="213"/>
      <c r="B163" s="142"/>
      <c r="C163" s="142"/>
      <c r="D163" s="142"/>
      <c r="E163" s="142"/>
      <c r="F163" s="142"/>
      <c r="G163" s="142"/>
      <c r="H163" s="142"/>
      <c r="I163" s="142"/>
      <c r="J163" s="142"/>
      <c r="K163" s="142"/>
      <c r="L163" s="142"/>
      <c r="M163" s="142"/>
    </row>
    <row r="164" spans="1:13" s="123" customFormat="1">
      <c r="A164" s="213"/>
      <c r="B164" s="142"/>
      <c r="C164" s="142"/>
      <c r="D164" s="142"/>
      <c r="E164" s="142"/>
      <c r="F164" s="142"/>
      <c r="G164" s="142"/>
      <c r="H164" s="142"/>
      <c r="I164" s="142"/>
      <c r="J164" s="142"/>
      <c r="K164" s="142"/>
      <c r="L164" s="142"/>
      <c r="M164" s="142"/>
    </row>
    <row r="165" spans="1:13" s="123" customFormat="1">
      <c r="A165" s="213"/>
      <c r="B165" s="142"/>
      <c r="C165" s="142"/>
      <c r="D165" s="142"/>
      <c r="E165" s="142"/>
      <c r="F165" s="142"/>
      <c r="G165" s="142"/>
      <c r="H165" s="142"/>
      <c r="I165" s="142"/>
      <c r="J165" s="142"/>
      <c r="K165" s="142"/>
      <c r="L165" s="142"/>
      <c r="M165" s="142"/>
    </row>
    <row r="166" spans="1:13" s="123" customFormat="1">
      <c r="A166" s="213"/>
      <c r="B166" s="142"/>
      <c r="C166" s="142"/>
      <c r="D166" s="142"/>
      <c r="E166" s="142"/>
      <c r="F166" s="142"/>
      <c r="G166" s="142"/>
      <c r="H166" s="142"/>
      <c r="I166" s="142"/>
      <c r="J166" s="142"/>
      <c r="K166" s="142"/>
      <c r="L166" s="142"/>
      <c r="M166" s="142"/>
    </row>
    <row r="167" spans="1:13" s="123" customFormat="1">
      <c r="A167" s="213"/>
      <c r="B167" s="142"/>
      <c r="C167" s="142"/>
      <c r="D167" s="142"/>
      <c r="E167" s="142"/>
      <c r="F167" s="142"/>
      <c r="G167" s="142"/>
      <c r="H167" s="142"/>
      <c r="I167" s="142"/>
      <c r="J167" s="142"/>
      <c r="K167" s="142"/>
      <c r="L167" s="142"/>
      <c r="M167" s="142"/>
    </row>
    <row r="168" spans="1:13" s="123" customFormat="1">
      <c r="A168" s="213"/>
      <c r="B168" s="142"/>
      <c r="C168" s="142"/>
      <c r="D168" s="142"/>
      <c r="E168" s="142"/>
      <c r="F168" s="142"/>
      <c r="G168" s="142"/>
      <c r="H168" s="142"/>
      <c r="I168" s="142"/>
      <c r="J168" s="142"/>
      <c r="K168" s="142"/>
      <c r="L168" s="142"/>
      <c r="M168" s="142"/>
    </row>
    <row r="169" spans="1:13" s="123" customFormat="1">
      <c r="A169" s="213"/>
      <c r="B169" s="142"/>
      <c r="C169" s="142"/>
      <c r="D169" s="142"/>
      <c r="E169" s="142"/>
      <c r="F169" s="142"/>
      <c r="G169" s="142"/>
      <c r="H169" s="142"/>
      <c r="I169" s="142"/>
      <c r="J169" s="142"/>
      <c r="K169" s="142"/>
      <c r="L169" s="142"/>
      <c r="M169" s="142"/>
    </row>
    <row r="170" spans="1:13" s="123" customFormat="1">
      <c r="A170" s="213"/>
      <c r="B170" s="142"/>
      <c r="C170" s="142"/>
      <c r="D170" s="142"/>
      <c r="E170" s="142"/>
      <c r="F170" s="142"/>
      <c r="G170" s="142"/>
      <c r="H170" s="142"/>
      <c r="I170" s="142"/>
      <c r="J170" s="142"/>
      <c r="K170" s="142"/>
      <c r="L170" s="142"/>
      <c r="M170" s="142"/>
    </row>
    <row r="171" spans="1:13" s="123" customFormat="1">
      <c r="A171" s="213"/>
      <c r="B171" s="142"/>
      <c r="C171" s="142"/>
      <c r="D171" s="142"/>
      <c r="E171" s="142"/>
      <c r="F171" s="142"/>
      <c r="G171" s="142"/>
      <c r="H171" s="142"/>
      <c r="I171" s="142"/>
      <c r="J171" s="142"/>
      <c r="K171" s="142"/>
      <c r="L171" s="142"/>
      <c r="M171" s="142"/>
    </row>
    <row r="172" spans="1:13" s="123" customFormat="1">
      <c r="A172" s="213"/>
      <c r="B172" s="142"/>
      <c r="C172" s="142"/>
      <c r="D172" s="142"/>
      <c r="E172" s="142"/>
      <c r="F172" s="142"/>
      <c r="G172" s="142"/>
      <c r="H172" s="142"/>
      <c r="I172" s="142"/>
      <c r="J172" s="142"/>
      <c r="K172" s="142"/>
      <c r="L172" s="142"/>
      <c r="M172" s="142"/>
    </row>
    <row r="173" spans="1:13" s="123" customFormat="1">
      <c r="A173" s="213"/>
      <c r="B173" s="142"/>
      <c r="C173" s="142"/>
      <c r="D173" s="142"/>
      <c r="E173" s="142"/>
      <c r="F173" s="142"/>
      <c r="G173" s="142"/>
      <c r="H173" s="142"/>
      <c r="I173" s="142"/>
      <c r="J173" s="142"/>
      <c r="K173" s="142"/>
      <c r="L173" s="142"/>
      <c r="M173" s="142"/>
    </row>
    <row r="174" spans="1:13" s="123" customFormat="1">
      <c r="A174" s="213"/>
      <c r="B174" s="142"/>
      <c r="C174" s="142"/>
      <c r="D174" s="142"/>
      <c r="E174" s="142"/>
      <c r="F174" s="142"/>
      <c r="G174" s="142"/>
      <c r="H174" s="142"/>
      <c r="I174" s="142"/>
      <c r="J174" s="142"/>
      <c r="K174" s="142"/>
      <c r="L174" s="142"/>
      <c r="M174" s="142"/>
    </row>
    <row r="175" spans="1:13" s="123" customFormat="1">
      <c r="A175" s="213"/>
      <c r="B175" s="142"/>
      <c r="C175" s="142"/>
      <c r="D175" s="142"/>
      <c r="E175" s="142"/>
      <c r="F175" s="142"/>
      <c r="G175" s="142"/>
      <c r="H175" s="142"/>
      <c r="I175" s="142"/>
      <c r="J175" s="142"/>
      <c r="K175" s="142"/>
      <c r="L175" s="142"/>
      <c r="M175" s="142"/>
    </row>
    <row r="176" spans="1:13" s="123" customFormat="1">
      <c r="A176" s="213"/>
      <c r="B176" s="142"/>
      <c r="C176" s="142"/>
      <c r="D176" s="142"/>
      <c r="E176" s="142"/>
      <c r="F176" s="142"/>
      <c r="G176" s="142"/>
      <c r="H176" s="142"/>
      <c r="I176" s="142"/>
      <c r="J176" s="142"/>
      <c r="K176" s="142"/>
      <c r="L176" s="142"/>
      <c r="M176" s="142"/>
    </row>
    <row r="177" spans="1:13" s="123" customFormat="1">
      <c r="A177" s="213"/>
      <c r="B177" s="142"/>
      <c r="C177" s="142"/>
      <c r="D177" s="142"/>
      <c r="E177" s="142"/>
      <c r="F177" s="142"/>
      <c r="G177" s="142"/>
      <c r="H177" s="142"/>
      <c r="I177" s="142"/>
      <c r="J177" s="142"/>
      <c r="K177" s="142"/>
      <c r="L177" s="142"/>
      <c r="M177" s="142"/>
    </row>
    <row r="178" spans="1:13" s="123" customFormat="1">
      <c r="A178" s="213"/>
      <c r="B178" s="142"/>
      <c r="C178" s="142"/>
      <c r="D178" s="142"/>
      <c r="E178" s="142"/>
      <c r="F178" s="142"/>
      <c r="G178" s="142"/>
      <c r="H178" s="142"/>
      <c r="I178" s="142"/>
      <c r="J178" s="142"/>
      <c r="K178" s="142"/>
      <c r="L178" s="142"/>
      <c r="M178" s="142"/>
    </row>
    <row r="179" spans="1:13" s="123" customFormat="1">
      <c r="A179" s="213"/>
      <c r="B179" s="142"/>
      <c r="C179" s="142"/>
      <c r="D179" s="142"/>
      <c r="E179" s="142"/>
      <c r="F179" s="142"/>
      <c r="G179" s="142"/>
      <c r="H179" s="142"/>
      <c r="I179" s="142"/>
      <c r="J179" s="142"/>
      <c r="K179" s="142"/>
      <c r="L179" s="142"/>
      <c r="M179" s="142"/>
    </row>
    <row r="180" spans="1:13" s="123" customFormat="1">
      <c r="A180" s="213"/>
      <c r="B180" s="142"/>
      <c r="C180" s="142"/>
      <c r="D180" s="142"/>
      <c r="E180" s="142"/>
      <c r="F180" s="142"/>
      <c r="G180" s="142"/>
      <c r="H180" s="142"/>
      <c r="I180" s="142"/>
      <c r="J180" s="142"/>
      <c r="K180" s="142"/>
      <c r="L180" s="142"/>
      <c r="M180" s="142"/>
    </row>
    <row r="181" spans="1:13" s="123" customFormat="1">
      <c r="A181" s="213"/>
      <c r="B181" s="142"/>
      <c r="C181" s="142"/>
      <c r="D181" s="142"/>
      <c r="E181" s="142"/>
      <c r="F181" s="142"/>
      <c r="G181" s="142"/>
      <c r="H181" s="142"/>
      <c r="I181" s="142"/>
      <c r="J181" s="142"/>
      <c r="K181" s="142"/>
      <c r="L181" s="142"/>
      <c r="M181" s="142"/>
    </row>
    <row r="182" spans="1:13" s="123" customFormat="1">
      <c r="A182" s="213"/>
      <c r="B182" s="142"/>
      <c r="C182" s="142"/>
      <c r="D182" s="142"/>
      <c r="E182" s="142"/>
      <c r="F182" s="142"/>
      <c r="G182" s="142"/>
      <c r="H182" s="142"/>
      <c r="I182" s="142"/>
      <c r="J182" s="142"/>
      <c r="K182" s="142"/>
      <c r="L182" s="142"/>
      <c r="M182" s="142"/>
    </row>
    <row r="183" spans="1:13" s="123" customFormat="1">
      <c r="A183" s="213"/>
      <c r="B183" s="142"/>
      <c r="C183" s="142"/>
      <c r="D183" s="142"/>
      <c r="E183" s="142"/>
      <c r="F183" s="142"/>
      <c r="G183" s="142"/>
      <c r="H183" s="142"/>
      <c r="I183" s="142"/>
      <c r="J183" s="142"/>
      <c r="K183" s="142"/>
      <c r="L183" s="142"/>
      <c r="M183" s="142"/>
    </row>
    <row r="184" spans="1:13" s="123" customFormat="1">
      <c r="A184" s="213"/>
      <c r="B184" s="142"/>
      <c r="C184" s="142"/>
      <c r="D184" s="142"/>
      <c r="E184" s="142"/>
      <c r="F184" s="142"/>
      <c r="G184" s="142"/>
      <c r="H184" s="142"/>
      <c r="I184" s="142"/>
      <c r="J184" s="142"/>
      <c r="K184" s="142"/>
      <c r="L184" s="142"/>
      <c r="M184" s="142"/>
    </row>
    <row r="185" spans="1:13" s="123" customFormat="1">
      <c r="A185" s="213"/>
      <c r="B185" s="142"/>
      <c r="C185" s="142"/>
      <c r="D185" s="142"/>
      <c r="E185" s="142"/>
      <c r="F185" s="142"/>
      <c r="G185" s="142"/>
      <c r="H185" s="142"/>
      <c r="I185" s="142"/>
      <c r="J185" s="142"/>
      <c r="K185" s="142"/>
      <c r="L185" s="142"/>
      <c r="M185" s="142"/>
    </row>
    <row r="186" spans="1:13" s="123" customFormat="1">
      <c r="A186" s="213"/>
      <c r="B186" s="142"/>
      <c r="C186" s="142"/>
      <c r="D186" s="142"/>
      <c r="E186" s="142"/>
      <c r="F186" s="142"/>
      <c r="G186" s="142"/>
      <c r="H186" s="142"/>
      <c r="I186" s="142"/>
      <c r="J186" s="142"/>
      <c r="K186" s="142"/>
      <c r="L186" s="142"/>
      <c r="M186" s="142"/>
    </row>
    <row r="187" spans="1:13" s="123" customFormat="1">
      <c r="A187" s="213"/>
      <c r="B187" s="142"/>
      <c r="C187" s="142"/>
      <c r="D187" s="142"/>
      <c r="E187" s="142"/>
      <c r="F187" s="142"/>
      <c r="G187" s="142"/>
      <c r="H187" s="142"/>
      <c r="I187" s="142"/>
      <c r="J187" s="142"/>
      <c r="K187" s="142"/>
      <c r="L187" s="142"/>
      <c r="M187" s="142"/>
    </row>
    <row r="188" spans="1:13" s="123" customFormat="1">
      <c r="A188" s="213"/>
      <c r="B188" s="142"/>
      <c r="C188" s="142"/>
      <c r="D188" s="142"/>
      <c r="E188" s="142"/>
      <c r="F188" s="142"/>
      <c r="G188" s="142"/>
      <c r="H188" s="142"/>
      <c r="I188" s="142"/>
      <c r="J188" s="142"/>
      <c r="K188" s="142"/>
      <c r="L188" s="142"/>
      <c r="M188" s="142"/>
    </row>
    <row r="189" spans="1:13" s="123" customFormat="1">
      <c r="A189" s="213"/>
      <c r="B189" s="142"/>
      <c r="C189" s="142"/>
      <c r="D189" s="142"/>
      <c r="E189" s="142"/>
      <c r="F189" s="142"/>
      <c r="G189" s="142"/>
      <c r="H189" s="142"/>
      <c r="I189" s="142"/>
      <c r="J189" s="142"/>
      <c r="K189" s="142"/>
      <c r="L189" s="142"/>
      <c r="M189" s="142"/>
    </row>
    <row r="190" spans="1:13" s="123" customFormat="1">
      <c r="A190" s="213"/>
      <c r="B190" s="142"/>
      <c r="C190" s="142"/>
      <c r="D190" s="142"/>
      <c r="E190" s="142"/>
      <c r="F190" s="142"/>
      <c r="G190" s="142"/>
      <c r="H190" s="142"/>
      <c r="I190" s="142"/>
      <c r="J190" s="142"/>
      <c r="K190" s="142"/>
      <c r="L190" s="142"/>
      <c r="M190" s="142"/>
    </row>
    <row r="191" spans="1:13" s="123" customFormat="1">
      <c r="A191" s="213"/>
      <c r="B191" s="142"/>
      <c r="C191" s="142"/>
      <c r="D191" s="142"/>
      <c r="E191" s="142"/>
      <c r="F191" s="142"/>
      <c r="G191" s="142"/>
      <c r="H191" s="142"/>
      <c r="I191" s="142"/>
      <c r="J191" s="142"/>
      <c r="K191" s="142"/>
      <c r="L191" s="142"/>
      <c r="M191" s="142"/>
    </row>
    <row r="192" spans="1:13" s="123" customFormat="1">
      <c r="A192" s="213"/>
      <c r="B192" s="142"/>
      <c r="C192" s="142"/>
      <c r="D192" s="142"/>
      <c r="E192" s="142"/>
      <c r="F192" s="142"/>
      <c r="G192" s="142"/>
      <c r="H192" s="142"/>
      <c r="I192" s="142"/>
      <c r="J192" s="142"/>
      <c r="K192" s="142"/>
      <c r="L192" s="142"/>
      <c r="M192" s="142"/>
    </row>
    <row r="193" spans="1:13" s="123" customFormat="1">
      <c r="A193" s="213"/>
      <c r="B193" s="142"/>
      <c r="C193" s="142"/>
      <c r="D193" s="142"/>
      <c r="E193" s="142"/>
      <c r="F193" s="142"/>
      <c r="G193" s="142"/>
      <c r="H193" s="142"/>
      <c r="I193" s="142"/>
      <c r="J193" s="142"/>
      <c r="K193" s="142"/>
      <c r="L193" s="142"/>
      <c r="M193" s="142"/>
    </row>
    <row r="194" spans="1:13" s="123" customFormat="1">
      <c r="A194" s="213"/>
      <c r="B194" s="142"/>
      <c r="C194" s="142"/>
      <c r="D194" s="142"/>
      <c r="E194" s="142"/>
      <c r="F194" s="142"/>
      <c r="G194" s="142"/>
      <c r="H194" s="142"/>
      <c r="I194" s="142"/>
      <c r="J194" s="142"/>
      <c r="K194" s="142"/>
      <c r="L194" s="142"/>
      <c r="M194" s="142"/>
    </row>
    <row r="195" spans="1:13" s="123" customFormat="1">
      <c r="A195" s="213"/>
      <c r="B195" s="142"/>
      <c r="C195" s="142"/>
      <c r="D195" s="142"/>
      <c r="E195" s="142"/>
      <c r="F195" s="142"/>
      <c r="G195" s="142"/>
      <c r="H195" s="142"/>
      <c r="I195" s="142"/>
      <c r="J195" s="142"/>
      <c r="K195" s="142"/>
      <c r="L195" s="142"/>
      <c r="M195" s="142"/>
    </row>
    <row r="196" spans="1:13" s="123" customFormat="1">
      <c r="A196" s="213"/>
      <c r="B196" s="142"/>
      <c r="C196" s="142"/>
      <c r="D196" s="142"/>
      <c r="E196" s="142"/>
      <c r="F196" s="142"/>
      <c r="G196" s="142"/>
      <c r="H196" s="142"/>
      <c r="I196" s="142"/>
      <c r="J196" s="142"/>
      <c r="K196" s="142"/>
      <c r="L196" s="142"/>
      <c r="M196" s="142"/>
    </row>
    <row r="197" spans="1:13" s="123" customFormat="1">
      <c r="A197" s="213"/>
      <c r="B197" s="142"/>
      <c r="C197" s="142"/>
      <c r="D197" s="142"/>
      <c r="E197" s="142"/>
      <c r="F197" s="142"/>
      <c r="G197" s="142"/>
      <c r="H197" s="142"/>
      <c r="I197" s="142"/>
      <c r="J197" s="142"/>
      <c r="K197" s="142"/>
      <c r="L197" s="142"/>
      <c r="M197" s="142"/>
    </row>
    <row r="198" spans="1:13" s="123" customFormat="1">
      <c r="A198" s="213"/>
      <c r="B198" s="142"/>
      <c r="C198" s="142"/>
      <c r="D198" s="142"/>
      <c r="E198" s="142"/>
      <c r="F198" s="142"/>
      <c r="G198" s="142"/>
      <c r="H198" s="142"/>
      <c r="I198" s="142"/>
      <c r="J198" s="142"/>
      <c r="K198" s="142"/>
      <c r="L198" s="142"/>
      <c r="M198" s="142"/>
    </row>
    <row r="199" spans="1:13" s="123" customFormat="1">
      <c r="A199" s="213"/>
      <c r="B199" s="142"/>
      <c r="C199" s="142"/>
      <c r="D199" s="142"/>
      <c r="E199" s="142"/>
      <c r="F199" s="142"/>
      <c r="G199" s="142"/>
      <c r="H199" s="142"/>
      <c r="I199" s="142"/>
      <c r="J199" s="142"/>
      <c r="K199" s="142"/>
      <c r="L199" s="142"/>
      <c r="M199" s="142"/>
    </row>
    <row r="200" spans="1:13" s="123" customFormat="1">
      <c r="A200" s="213"/>
      <c r="B200" s="142"/>
      <c r="C200" s="142"/>
      <c r="D200" s="142"/>
      <c r="E200" s="142"/>
      <c r="F200" s="142"/>
      <c r="G200" s="142"/>
      <c r="H200" s="142"/>
      <c r="I200" s="142"/>
      <c r="J200" s="142"/>
      <c r="K200" s="142"/>
      <c r="L200" s="142"/>
      <c r="M200" s="142"/>
    </row>
    <row r="201" spans="1:13" s="123" customFormat="1">
      <c r="A201" s="213"/>
      <c r="B201" s="142"/>
      <c r="C201" s="142"/>
      <c r="D201" s="142"/>
      <c r="E201" s="142"/>
      <c r="F201" s="142"/>
      <c r="G201" s="142"/>
      <c r="H201" s="142"/>
      <c r="I201" s="142"/>
      <c r="J201" s="142"/>
      <c r="K201" s="142"/>
      <c r="L201" s="142"/>
      <c r="M201" s="142"/>
    </row>
    <row r="202" spans="1:13" s="123" customFormat="1">
      <c r="A202" s="213"/>
      <c r="B202" s="142"/>
      <c r="C202" s="142"/>
      <c r="D202" s="142"/>
      <c r="E202" s="142"/>
      <c r="F202" s="142"/>
      <c r="G202" s="142"/>
      <c r="H202" s="142"/>
      <c r="I202" s="142"/>
      <c r="J202" s="142"/>
      <c r="K202" s="142"/>
      <c r="L202" s="142"/>
      <c r="M202" s="142"/>
    </row>
    <row r="203" spans="1:13" s="123" customFormat="1">
      <c r="A203" s="213"/>
      <c r="B203" s="142"/>
      <c r="C203" s="142"/>
      <c r="D203" s="142"/>
      <c r="E203" s="142"/>
      <c r="F203" s="142"/>
      <c r="G203" s="142"/>
      <c r="H203" s="142"/>
      <c r="I203" s="142"/>
      <c r="J203" s="142"/>
      <c r="K203" s="142"/>
      <c r="L203" s="142"/>
      <c r="M203" s="142"/>
    </row>
    <row r="204" spans="1:13" s="123" customFormat="1">
      <c r="A204" s="213"/>
      <c r="B204" s="142"/>
      <c r="C204" s="142"/>
      <c r="D204" s="142"/>
      <c r="E204" s="142"/>
      <c r="F204" s="142"/>
      <c r="G204" s="142"/>
      <c r="H204" s="142"/>
      <c r="I204" s="142"/>
      <c r="J204" s="142"/>
      <c r="K204" s="142"/>
      <c r="L204" s="142"/>
      <c r="M204" s="142"/>
    </row>
    <row r="205" spans="1:13" s="123" customFormat="1">
      <c r="A205" s="213"/>
      <c r="B205" s="142"/>
      <c r="C205" s="142"/>
      <c r="D205" s="142"/>
      <c r="E205" s="142"/>
      <c r="F205" s="142"/>
      <c r="G205" s="142"/>
      <c r="H205" s="142"/>
      <c r="I205" s="142"/>
      <c r="J205" s="142"/>
      <c r="K205" s="142"/>
      <c r="L205" s="142"/>
      <c r="M205" s="142"/>
    </row>
    <row r="206" spans="1:13" s="123" customFormat="1">
      <c r="A206" s="213"/>
      <c r="B206" s="142"/>
      <c r="C206" s="142"/>
      <c r="D206" s="142"/>
      <c r="E206" s="142"/>
      <c r="F206" s="142"/>
      <c r="G206" s="142"/>
      <c r="H206" s="142"/>
      <c r="I206" s="142"/>
      <c r="J206" s="142"/>
      <c r="K206" s="142"/>
      <c r="L206" s="142"/>
      <c r="M206" s="142"/>
    </row>
    <row r="207" spans="1:13" s="123" customFormat="1">
      <c r="A207" s="213"/>
      <c r="B207" s="142"/>
      <c r="C207" s="142"/>
      <c r="D207" s="142"/>
      <c r="E207" s="142"/>
      <c r="F207" s="142"/>
      <c r="G207" s="142"/>
      <c r="H207" s="142"/>
      <c r="I207" s="142"/>
      <c r="J207" s="142"/>
      <c r="K207" s="142"/>
      <c r="L207" s="142"/>
      <c r="M207" s="142"/>
    </row>
    <row r="208" spans="1:13" s="123" customFormat="1">
      <c r="A208" s="213"/>
      <c r="B208" s="142"/>
      <c r="C208" s="142"/>
      <c r="D208" s="142"/>
      <c r="E208" s="142"/>
      <c r="F208" s="142"/>
      <c r="G208" s="142"/>
      <c r="H208" s="142"/>
      <c r="I208" s="142"/>
      <c r="J208" s="142"/>
      <c r="K208" s="142"/>
      <c r="L208" s="142"/>
      <c r="M208" s="142"/>
    </row>
    <row r="209" spans="1:13" s="123" customFormat="1">
      <c r="A209" s="213"/>
      <c r="B209" s="142"/>
      <c r="C209" s="142"/>
      <c r="D209" s="142"/>
      <c r="E209" s="142"/>
      <c r="F209" s="142"/>
      <c r="G209" s="142"/>
      <c r="H209" s="142"/>
      <c r="I209" s="142"/>
      <c r="J209" s="142"/>
      <c r="K209" s="142"/>
      <c r="L209" s="142"/>
      <c r="M209" s="142"/>
    </row>
    <row r="210" spans="1:13" s="123" customFormat="1">
      <c r="A210" s="213"/>
      <c r="B210" s="142"/>
      <c r="C210" s="142"/>
      <c r="D210" s="142"/>
      <c r="E210" s="142"/>
      <c r="F210" s="142"/>
      <c r="G210" s="142"/>
      <c r="H210" s="142"/>
      <c r="I210" s="142"/>
      <c r="J210" s="142"/>
      <c r="K210" s="142"/>
      <c r="L210" s="142"/>
      <c r="M210" s="142"/>
    </row>
    <row r="211" spans="1:13" s="123" customFormat="1">
      <c r="A211" s="213"/>
      <c r="B211" s="142"/>
      <c r="C211" s="142"/>
      <c r="D211" s="142"/>
      <c r="E211" s="142"/>
      <c r="F211" s="142"/>
      <c r="G211" s="142"/>
      <c r="H211" s="142"/>
      <c r="I211" s="142"/>
      <c r="J211" s="142"/>
      <c r="K211" s="142"/>
      <c r="L211" s="142"/>
      <c r="M211" s="142"/>
    </row>
    <row r="212" spans="1:13" s="123" customFormat="1">
      <c r="A212" s="213"/>
      <c r="B212" s="142"/>
      <c r="C212" s="142"/>
      <c r="D212" s="142"/>
      <c r="E212" s="142"/>
      <c r="F212" s="142"/>
      <c r="G212" s="142"/>
      <c r="H212" s="142"/>
      <c r="I212" s="142"/>
      <c r="J212" s="142"/>
      <c r="K212" s="142"/>
      <c r="L212" s="142"/>
      <c r="M212" s="142"/>
    </row>
    <row r="213" spans="1:13" s="123" customFormat="1">
      <c r="A213" s="213"/>
      <c r="B213" s="142"/>
      <c r="C213" s="142"/>
      <c r="D213" s="142"/>
      <c r="E213" s="142"/>
      <c r="F213" s="142"/>
      <c r="G213" s="142"/>
      <c r="H213" s="142"/>
      <c r="I213" s="142"/>
      <c r="J213" s="142"/>
      <c r="K213" s="142"/>
      <c r="L213" s="142"/>
      <c r="M213" s="142"/>
    </row>
    <row r="214" spans="1:13" s="123" customFormat="1">
      <c r="A214" s="213"/>
      <c r="B214" s="142"/>
      <c r="C214" s="142"/>
      <c r="D214" s="142"/>
      <c r="E214" s="142"/>
      <c r="F214" s="142"/>
      <c r="G214" s="142"/>
      <c r="H214" s="142"/>
      <c r="I214" s="142"/>
      <c r="J214" s="142"/>
      <c r="K214" s="142"/>
      <c r="L214" s="142"/>
      <c r="M214" s="142"/>
    </row>
    <row r="215" spans="1:13" s="123" customFormat="1">
      <c r="A215" s="213"/>
      <c r="B215" s="142"/>
      <c r="C215" s="142"/>
      <c r="D215" s="142"/>
      <c r="E215" s="142"/>
      <c r="F215" s="142"/>
      <c r="G215" s="142"/>
      <c r="H215" s="142"/>
      <c r="I215" s="142"/>
      <c r="J215" s="142"/>
      <c r="K215" s="142"/>
      <c r="L215" s="142"/>
      <c r="M215" s="142"/>
    </row>
    <row r="216" spans="1:13" s="123" customFormat="1">
      <c r="A216" s="213"/>
      <c r="B216" s="142"/>
      <c r="C216" s="142"/>
      <c r="D216" s="142"/>
      <c r="E216" s="142"/>
      <c r="F216" s="142"/>
      <c r="G216" s="142"/>
      <c r="H216" s="142"/>
      <c r="I216" s="142"/>
      <c r="J216" s="142"/>
      <c r="K216" s="142"/>
      <c r="L216" s="142"/>
      <c r="M216" s="142"/>
    </row>
    <row r="217" spans="1:13" s="123" customFormat="1">
      <c r="A217" s="213"/>
      <c r="B217" s="142"/>
      <c r="C217" s="142"/>
      <c r="D217" s="142"/>
      <c r="E217" s="142"/>
      <c r="F217" s="142"/>
      <c r="G217" s="142"/>
      <c r="H217" s="142"/>
      <c r="I217" s="142"/>
      <c r="J217" s="142"/>
      <c r="K217" s="142"/>
      <c r="L217" s="142"/>
      <c r="M217" s="142"/>
    </row>
    <row r="218" spans="1:13" s="123" customFormat="1">
      <c r="A218" s="213"/>
      <c r="B218" s="142"/>
      <c r="C218" s="142"/>
      <c r="D218" s="142"/>
      <c r="E218" s="142"/>
      <c r="F218" s="142"/>
      <c r="G218" s="142"/>
      <c r="H218" s="142"/>
      <c r="I218" s="142"/>
      <c r="J218" s="142"/>
      <c r="K218" s="142"/>
      <c r="L218" s="142"/>
      <c r="M218" s="142"/>
    </row>
    <row r="219" spans="1:13" s="123" customFormat="1">
      <c r="A219" s="213"/>
      <c r="B219" s="142"/>
      <c r="C219" s="142"/>
      <c r="D219" s="142"/>
      <c r="E219" s="142"/>
      <c r="F219" s="142"/>
      <c r="G219" s="142"/>
      <c r="H219" s="142"/>
      <c r="I219" s="142"/>
      <c r="J219" s="142"/>
      <c r="K219" s="142"/>
      <c r="L219" s="142"/>
      <c r="M219" s="142"/>
    </row>
    <row r="220" spans="1:13" s="123" customFormat="1">
      <c r="A220" s="213"/>
      <c r="B220" s="142"/>
      <c r="C220" s="142"/>
      <c r="D220" s="142"/>
      <c r="E220" s="142"/>
      <c r="F220" s="142"/>
      <c r="G220" s="142"/>
      <c r="H220" s="142"/>
      <c r="I220" s="142"/>
      <c r="J220" s="142"/>
      <c r="K220" s="142"/>
      <c r="L220" s="142"/>
      <c r="M220" s="142"/>
    </row>
    <row r="221" spans="1:13" s="123" customFormat="1">
      <c r="A221" s="213"/>
      <c r="B221" s="142"/>
      <c r="C221" s="142"/>
      <c r="D221" s="142"/>
      <c r="E221" s="142"/>
      <c r="F221" s="142"/>
      <c r="G221" s="142"/>
      <c r="H221" s="142"/>
      <c r="I221" s="142"/>
      <c r="J221" s="142"/>
      <c r="K221" s="142"/>
      <c r="L221" s="142"/>
      <c r="M221" s="142"/>
    </row>
    <row r="222" spans="1:13" s="123" customFormat="1">
      <c r="A222" s="213"/>
      <c r="B222" s="142"/>
      <c r="C222" s="142"/>
      <c r="D222" s="142"/>
      <c r="E222" s="142"/>
      <c r="F222" s="142"/>
      <c r="G222" s="142"/>
      <c r="H222" s="142"/>
      <c r="I222" s="142"/>
      <c r="J222" s="142"/>
      <c r="K222" s="142"/>
      <c r="L222" s="142"/>
      <c r="M222" s="142"/>
    </row>
    <row r="223" spans="1:13" s="123" customFormat="1">
      <c r="A223" s="213"/>
      <c r="B223" s="142"/>
      <c r="C223" s="142"/>
      <c r="D223" s="142"/>
      <c r="E223" s="142"/>
      <c r="F223" s="142"/>
      <c r="G223" s="142"/>
      <c r="H223" s="142"/>
      <c r="I223" s="142"/>
      <c r="J223" s="142"/>
      <c r="K223" s="142"/>
      <c r="L223" s="142"/>
      <c r="M223" s="142"/>
    </row>
    <row r="224" spans="1:13" s="123" customFormat="1">
      <c r="A224" s="213"/>
      <c r="B224" s="142"/>
      <c r="C224" s="142"/>
      <c r="D224" s="142"/>
      <c r="E224" s="142"/>
      <c r="F224" s="142"/>
      <c r="G224" s="142"/>
      <c r="H224" s="142"/>
      <c r="I224" s="142"/>
      <c r="J224" s="142"/>
      <c r="K224" s="142"/>
      <c r="L224" s="142"/>
      <c r="M224" s="142"/>
    </row>
    <row r="225" spans="1:13" s="123" customFormat="1">
      <c r="A225" s="213"/>
      <c r="B225" s="142"/>
      <c r="C225" s="142"/>
      <c r="D225" s="142"/>
      <c r="E225" s="142"/>
      <c r="F225" s="142"/>
      <c r="G225" s="142"/>
      <c r="H225" s="142"/>
      <c r="I225" s="142"/>
      <c r="J225" s="142"/>
      <c r="K225" s="142"/>
      <c r="L225" s="142"/>
      <c r="M225" s="142"/>
    </row>
    <row r="226" spans="1:13" s="123" customFormat="1">
      <c r="A226" s="213"/>
      <c r="B226" s="142"/>
      <c r="C226" s="142"/>
      <c r="D226" s="142"/>
      <c r="E226" s="142"/>
      <c r="F226" s="142"/>
      <c r="G226" s="142"/>
      <c r="H226" s="142"/>
      <c r="I226" s="142"/>
      <c r="J226" s="142"/>
      <c r="K226" s="142"/>
      <c r="L226" s="142"/>
      <c r="M226" s="142"/>
    </row>
    <row r="227" spans="1:13" s="123" customFormat="1">
      <c r="A227" s="213"/>
      <c r="B227" s="142"/>
      <c r="C227" s="142"/>
      <c r="D227" s="142"/>
      <c r="E227" s="142"/>
      <c r="F227" s="142"/>
      <c r="G227" s="142"/>
      <c r="H227" s="142"/>
      <c r="I227" s="142"/>
      <c r="J227" s="142"/>
      <c r="K227" s="142"/>
      <c r="L227" s="142"/>
      <c r="M227" s="142"/>
    </row>
    <row r="228" spans="1:13" s="123" customFormat="1">
      <c r="A228" s="213"/>
      <c r="B228" s="142"/>
      <c r="C228" s="142"/>
      <c r="D228" s="142"/>
      <c r="E228" s="142"/>
      <c r="F228" s="142"/>
      <c r="G228" s="142"/>
      <c r="H228" s="142"/>
      <c r="I228" s="142"/>
      <c r="J228" s="142"/>
      <c r="K228" s="142"/>
      <c r="L228" s="142"/>
      <c r="M228" s="142"/>
    </row>
    <row r="229" spans="1:13" s="123" customFormat="1">
      <c r="A229" s="213"/>
      <c r="B229" s="142"/>
      <c r="C229" s="142"/>
      <c r="D229" s="142"/>
      <c r="E229" s="142"/>
      <c r="F229" s="142"/>
      <c r="G229" s="142"/>
      <c r="H229" s="142"/>
      <c r="I229" s="142"/>
      <c r="J229" s="142"/>
      <c r="K229" s="142"/>
      <c r="L229" s="142"/>
      <c r="M229" s="142"/>
    </row>
    <row r="230" spans="1:13" s="123" customFormat="1">
      <c r="A230" s="213"/>
      <c r="B230" s="142"/>
      <c r="C230" s="142"/>
      <c r="D230" s="142"/>
      <c r="E230" s="142"/>
      <c r="F230" s="142"/>
      <c r="G230" s="142"/>
      <c r="H230" s="142"/>
      <c r="I230" s="142"/>
      <c r="J230" s="142"/>
      <c r="K230" s="142"/>
      <c r="L230" s="142"/>
      <c r="M230" s="142"/>
    </row>
    <row r="231" spans="1:13" s="123" customFormat="1">
      <c r="A231" s="213"/>
      <c r="B231" s="142"/>
      <c r="C231" s="142"/>
      <c r="D231" s="142"/>
      <c r="E231" s="142"/>
      <c r="F231" s="142"/>
      <c r="G231" s="142"/>
      <c r="H231" s="142"/>
      <c r="I231" s="142"/>
      <c r="J231" s="142"/>
      <c r="K231" s="142"/>
      <c r="L231" s="142"/>
      <c r="M231" s="142"/>
    </row>
    <row r="232" spans="1:13" s="123" customFormat="1">
      <c r="A232" s="213"/>
      <c r="B232" s="142"/>
      <c r="C232" s="142"/>
      <c r="D232" s="142"/>
      <c r="E232" s="142"/>
      <c r="F232" s="142"/>
      <c r="G232" s="142"/>
      <c r="H232" s="142"/>
      <c r="I232" s="142"/>
      <c r="J232" s="142"/>
      <c r="K232" s="142"/>
      <c r="L232" s="142"/>
      <c r="M232" s="142"/>
    </row>
    <row r="233" spans="1:13" s="123" customFormat="1">
      <c r="A233" s="213"/>
      <c r="B233" s="142"/>
      <c r="C233" s="142"/>
      <c r="D233" s="142"/>
      <c r="E233" s="142"/>
      <c r="F233" s="142"/>
      <c r="G233" s="142"/>
      <c r="H233" s="142"/>
      <c r="I233" s="142"/>
      <c r="J233" s="142"/>
      <c r="K233" s="142"/>
      <c r="L233" s="142"/>
      <c r="M233" s="142"/>
    </row>
    <row r="234" spans="1:13" s="123" customFormat="1">
      <c r="A234" s="213"/>
      <c r="B234" s="142"/>
      <c r="C234" s="142"/>
      <c r="D234" s="142"/>
      <c r="E234" s="142"/>
      <c r="F234" s="142"/>
      <c r="G234" s="142"/>
      <c r="H234" s="142"/>
      <c r="I234" s="142"/>
      <c r="J234" s="142"/>
      <c r="K234" s="142"/>
      <c r="L234" s="142"/>
      <c r="M234" s="142"/>
    </row>
    <row r="235" spans="1:13" s="123" customFormat="1">
      <c r="A235" s="213"/>
      <c r="B235" s="142"/>
      <c r="C235" s="142"/>
      <c r="D235" s="142"/>
      <c r="E235" s="142"/>
      <c r="F235" s="142"/>
      <c r="G235" s="142"/>
      <c r="H235" s="142"/>
      <c r="I235" s="142"/>
      <c r="J235" s="142"/>
      <c r="K235" s="142"/>
      <c r="L235" s="142"/>
      <c r="M235" s="142"/>
    </row>
    <row r="236" spans="1:13" s="123" customFormat="1">
      <c r="A236" s="213"/>
      <c r="B236" s="142"/>
      <c r="C236" s="142"/>
      <c r="D236" s="142"/>
      <c r="E236" s="142"/>
      <c r="F236" s="142"/>
      <c r="G236" s="142"/>
      <c r="H236" s="142"/>
      <c r="I236" s="142"/>
      <c r="J236" s="142"/>
      <c r="K236" s="142"/>
      <c r="L236" s="142"/>
      <c r="M236" s="142"/>
    </row>
    <row r="237" spans="1:13" s="123" customFormat="1">
      <c r="A237" s="213"/>
      <c r="B237" s="142"/>
      <c r="C237" s="142"/>
      <c r="D237" s="142"/>
      <c r="E237" s="142"/>
      <c r="F237" s="142"/>
      <c r="G237" s="142"/>
      <c r="H237" s="142"/>
      <c r="I237" s="142"/>
      <c r="J237" s="142"/>
      <c r="K237" s="142"/>
      <c r="L237" s="142"/>
      <c r="M237" s="142"/>
    </row>
    <row r="238" spans="1:13" s="123" customFormat="1">
      <c r="A238" s="213"/>
      <c r="B238" s="142"/>
      <c r="C238" s="142"/>
      <c r="D238" s="142"/>
      <c r="E238" s="142"/>
      <c r="F238" s="142"/>
      <c r="G238" s="142"/>
      <c r="H238" s="142"/>
      <c r="I238" s="142"/>
      <c r="J238" s="142"/>
      <c r="K238" s="142"/>
      <c r="L238" s="142"/>
      <c r="M238" s="142"/>
    </row>
    <row r="239" spans="1:13" s="123" customFormat="1">
      <c r="A239" s="213"/>
      <c r="B239" s="142"/>
      <c r="C239" s="142"/>
      <c r="D239" s="142"/>
      <c r="E239" s="142"/>
      <c r="F239" s="142"/>
      <c r="G239" s="142"/>
      <c r="H239" s="142"/>
      <c r="I239" s="142"/>
      <c r="J239" s="142"/>
      <c r="K239" s="142"/>
      <c r="L239" s="142"/>
      <c r="M239" s="142"/>
    </row>
    <row r="240" spans="1:13" s="123" customFormat="1">
      <c r="A240" s="213"/>
      <c r="B240" s="142"/>
      <c r="C240" s="142"/>
      <c r="D240" s="142"/>
      <c r="E240" s="142"/>
      <c r="F240" s="142"/>
      <c r="G240" s="142"/>
      <c r="H240" s="142"/>
      <c r="I240" s="142"/>
      <c r="J240" s="142"/>
      <c r="K240" s="142"/>
      <c r="L240" s="142"/>
      <c r="M240" s="142"/>
    </row>
    <row r="241" spans="1:13" s="123" customFormat="1">
      <c r="A241" s="213"/>
      <c r="B241" s="142"/>
      <c r="C241" s="142"/>
      <c r="D241" s="142"/>
      <c r="E241" s="142"/>
      <c r="F241" s="142"/>
      <c r="G241" s="142"/>
      <c r="H241" s="142"/>
      <c r="I241" s="142"/>
      <c r="J241" s="142"/>
      <c r="K241" s="142"/>
      <c r="L241" s="142"/>
      <c r="M241" s="142"/>
    </row>
    <row r="242" spans="1:13" s="123" customFormat="1">
      <c r="A242" s="213"/>
      <c r="B242" s="142"/>
      <c r="C242" s="142"/>
      <c r="D242" s="142"/>
      <c r="E242" s="142"/>
      <c r="F242" s="142"/>
      <c r="G242" s="142"/>
      <c r="H242" s="142"/>
      <c r="I242" s="142"/>
      <c r="J242" s="142"/>
      <c r="K242" s="142"/>
      <c r="L242" s="142"/>
      <c r="M242" s="142"/>
    </row>
    <row r="243" spans="1:13" s="123" customFormat="1">
      <c r="A243" s="213"/>
      <c r="B243" s="142"/>
      <c r="C243" s="142"/>
      <c r="D243" s="142"/>
      <c r="E243" s="142"/>
      <c r="F243" s="142"/>
      <c r="G243" s="142"/>
      <c r="H243" s="142"/>
      <c r="I243" s="142"/>
      <c r="J243" s="142"/>
      <c r="K243" s="142"/>
      <c r="L243" s="142"/>
      <c r="M243" s="142"/>
    </row>
    <row r="244" spans="1:13" s="123" customFormat="1">
      <c r="A244" s="213"/>
      <c r="B244" s="142"/>
      <c r="C244" s="142"/>
      <c r="D244" s="142"/>
      <c r="E244" s="142"/>
      <c r="F244" s="142"/>
      <c r="G244" s="142"/>
      <c r="H244" s="142"/>
      <c r="I244" s="142"/>
      <c r="J244" s="142"/>
      <c r="K244" s="142"/>
      <c r="L244" s="142"/>
      <c r="M244" s="142"/>
    </row>
    <row r="245" spans="1:13" s="123" customFormat="1">
      <c r="A245" s="213"/>
      <c r="B245" s="142"/>
      <c r="C245" s="142"/>
      <c r="D245" s="142"/>
      <c r="E245" s="142"/>
      <c r="F245" s="142"/>
      <c r="G245" s="142"/>
      <c r="H245" s="142"/>
      <c r="I245" s="142"/>
      <c r="J245" s="142"/>
      <c r="K245" s="142"/>
      <c r="L245" s="142"/>
      <c r="M245" s="142"/>
    </row>
    <row r="246" spans="1:13" s="123" customFormat="1">
      <c r="A246" s="213"/>
      <c r="B246" s="142"/>
      <c r="C246" s="142"/>
      <c r="D246" s="142"/>
      <c r="E246" s="142"/>
      <c r="F246" s="142"/>
      <c r="G246" s="142"/>
      <c r="H246" s="142"/>
      <c r="I246" s="142"/>
      <c r="J246" s="142"/>
      <c r="K246" s="142"/>
      <c r="L246" s="142"/>
      <c r="M246" s="142"/>
    </row>
    <row r="247" spans="1:13" s="123" customFormat="1">
      <c r="A247" s="213"/>
      <c r="B247" s="142"/>
      <c r="C247" s="142"/>
      <c r="D247" s="142"/>
      <c r="E247" s="142"/>
      <c r="F247" s="142"/>
      <c r="G247" s="142"/>
      <c r="H247" s="142"/>
      <c r="I247" s="142"/>
      <c r="J247" s="142"/>
      <c r="K247" s="142"/>
      <c r="L247" s="142"/>
      <c r="M247" s="142"/>
    </row>
    <row r="248" spans="1:13" s="123" customFormat="1">
      <c r="A248" s="213"/>
      <c r="B248" s="142"/>
      <c r="C248" s="142"/>
      <c r="D248" s="142"/>
      <c r="E248" s="142"/>
      <c r="F248" s="142"/>
      <c r="G248" s="142"/>
      <c r="H248" s="142"/>
      <c r="I248" s="142"/>
      <c r="J248" s="142"/>
      <c r="K248" s="301"/>
      <c r="L248" s="301"/>
      <c r="M248" s="301"/>
    </row>
    <row r="249" spans="1:13" s="123" customFormat="1">
      <c r="A249" s="213"/>
      <c r="B249" s="301"/>
      <c r="C249" s="301"/>
      <c r="D249" s="301"/>
      <c r="E249" s="301"/>
      <c r="F249" s="301"/>
      <c r="G249" s="301"/>
      <c r="H249" s="301"/>
      <c r="I249" s="301"/>
      <c r="J249" s="301"/>
      <c r="K249" s="301"/>
      <c r="L249" s="301"/>
      <c r="M249" s="301"/>
    </row>
    <row r="250" spans="1:13" s="123" customFormat="1">
      <c r="A250" s="213"/>
      <c r="B250" s="301"/>
      <c r="C250" s="301"/>
      <c r="D250" s="301"/>
      <c r="E250" s="301"/>
      <c r="F250" s="301"/>
      <c r="G250" s="301"/>
      <c r="H250" s="301"/>
      <c r="I250" s="301"/>
      <c r="J250" s="301"/>
    </row>
    <row r="251" spans="1:13" s="123" customFormat="1"/>
    <row r="252" spans="1:13" s="123" customFormat="1"/>
    <row r="253" spans="1:13" s="123" customFormat="1"/>
    <row r="254" spans="1:13" s="123" customFormat="1"/>
    <row r="255" spans="1:13" s="123" customFormat="1"/>
    <row r="256" spans="1:13" s="123" customFormat="1"/>
    <row r="257" spans="2:10" s="123" customFormat="1"/>
    <row r="258" spans="2:10" s="123" customFormat="1"/>
    <row r="259" spans="2:10" s="123" customFormat="1"/>
    <row r="260" spans="2:10">
      <c r="B260" s="123"/>
      <c r="C260" s="123"/>
      <c r="D260" s="123"/>
      <c r="E260" s="123"/>
      <c r="F260" s="123"/>
      <c r="G260" s="123"/>
      <c r="H260" s="123"/>
      <c r="I260" s="123"/>
      <c r="J260" s="123"/>
    </row>
  </sheetData>
  <customSheetViews>
    <customSheetView guid="{CF5A155D-0946-463C-A625-7E288FCAB939}" scale="130" showPageBreaks="1" fitToPage="1" printArea="1">
      <pane xSplit="1" ySplit="3" topLeftCell="B4" activePane="bottomRight" state="frozen"/>
      <selection pane="bottomRight" activeCell="A43" sqref="A43:I43"/>
      <pageMargins left="0.7" right="0.7" top="0.75" bottom="0.75" header="0.3" footer="0.3"/>
      <pageSetup paperSize="9" scale="84" orientation="landscape" r:id="rId1"/>
    </customSheetView>
    <customSheetView guid="{2D94A871-EE3A-476B-9EB3-7E292F91BDEE}" showPageBreaks="1" fitToPage="1" printArea="1">
      <pane xSplit="1" ySplit="3" topLeftCell="B19" activePane="bottomRight" state="frozen"/>
      <selection pane="bottomRight" activeCell="A46" sqref="A46"/>
      <pageMargins left="0.7" right="0.7" top="0.75" bottom="0.75" header="0.3" footer="0.3"/>
      <pageSetup paperSize="9" scale="80" orientation="landscape" r:id="rId2"/>
    </customSheetView>
    <customSheetView guid="{D62E2EE7-E87C-41F4-A243-332E64DD72AD}" scale="130" showPageBreaks="1" fitToPage="1" printArea="1">
      <pane xSplit="1" ySplit="3" topLeftCell="B4" activePane="bottomRight" state="frozen"/>
      <selection pane="bottomRight" activeCell="K28" sqref="K28"/>
      <pageMargins left="0.7" right="0.7" top="0.75" bottom="0.75" header="0.3" footer="0.3"/>
      <pageSetup paperSize="9" scale="10" orientation="landscape" r:id="rId3"/>
    </customSheetView>
  </customSheetViews>
  <mergeCells count="11">
    <mergeCell ref="A3:K3"/>
    <mergeCell ref="A2:K2"/>
    <mergeCell ref="A1:K1"/>
    <mergeCell ref="A45:G45"/>
    <mergeCell ref="A6:A16"/>
    <mergeCell ref="A17:A27"/>
    <mergeCell ref="A28:A39"/>
    <mergeCell ref="A5:B5"/>
    <mergeCell ref="A42:L42"/>
    <mergeCell ref="A43:L43"/>
    <mergeCell ref="A44:L44"/>
  </mergeCells>
  <pageMargins left="0.7" right="0.7" top="0.75" bottom="0.75" header="0.3" footer="0.3"/>
  <pageSetup paperSize="9" scale="80" orientation="landscape"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49"/>
  <sheetViews>
    <sheetView zoomScale="120" zoomScaleNormal="120" workbookViewId="0">
      <pane xSplit="2" ySplit="4" topLeftCell="C5" activePane="bottomRight" state="frozen"/>
      <selection pane="topRight" activeCell="C1" sqref="C1"/>
      <selection pane="bottomLeft" activeCell="A5" sqref="A5"/>
      <selection pane="bottomRight" activeCell="A42" sqref="A42:L42"/>
    </sheetView>
  </sheetViews>
  <sheetFormatPr defaultColWidth="9.140625" defaultRowHeight="12.75"/>
  <cols>
    <col min="1" max="1" width="12.5703125" style="123" customWidth="1"/>
    <col min="2" max="2" width="49" style="27" bestFit="1" customWidth="1"/>
    <col min="3" max="11" width="9.85546875" style="27" customWidth="1"/>
    <col min="12" max="12" width="11.140625" style="27" customWidth="1"/>
    <col min="13" max="13" width="10.85546875" style="27" customWidth="1"/>
    <col min="14" max="14" width="13.42578125" style="27" customWidth="1"/>
    <col min="15" max="15" width="11.140625" style="27" customWidth="1"/>
    <col min="16" max="16" width="10" style="27" customWidth="1"/>
    <col min="17" max="17" width="11.42578125" style="27" customWidth="1"/>
    <col min="18" max="18" width="9.140625" style="27"/>
    <col min="19" max="19" width="10" style="27" bestFit="1" customWidth="1"/>
    <col min="20" max="20" width="9.7109375" style="27" customWidth="1"/>
    <col min="21" max="21" width="9.5703125" style="27" customWidth="1"/>
    <col min="22" max="22" width="11.140625" style="27" customWidth="1"/>
    <col min="23" max="23" width="10.5703125" style="27" customWidth="1"/>
    <col min="24" max="24" width="11.140625" style="27" customWidth="1"/>
    <col min="25" max="25" width="9.42578125" style="27" customWidth="1"/>
    <col min="26" max="26" width="9" style="27" customWidth="1"/>
    <col min="27" max="27" width="10.42578125" style="27" customWidth="1"/>
    <col min="28" max="28" width="13" style="27" customWidth="1"/>
    <col min="29" max="29" width="6.28515625" style="27" customWidth="1"/>
    <col min="30" max="30" width="9.85546875" style="27" customWidth="1"/>
    <col min="31" max="32" width="9" style="27" customWidth="1"/>
    <col min="33" max="33" width="9.42578125" style="27" customWidth="1"/>
    <col min="34" max="34" width="11.7109375" style="27" customWidth="1"/>
    <col min="35" max="35" width="24.7109375" style="27" customWidth="1"/>
    <col min="36" max="36" width="18.42578125" style="27" customWidth="1"/>
    <col min="37" max="16384" width="9.140625" style="27"/>
  </cols>
  <sheetData>
    <row r="1" spans="1:34">
      <c r="A1" s="345" t="s">
        <v>187</v>
      </c>
      <c r="B1" s="345"/>
      <c r="C1" s="345"/>
      <c r="D1" s="345"/>
      <c r="E1" s="345"/>
      <c r="F1" s="345"/>
      <c r="G1" s="345"/>
      <c r="H1" s="345"/>
      <c r="I1" s="345"/>
      <c r="J1" s="345"/>
      <c r="K1" s="345"/>
      <c r="L1" s="206"/>
      <c r="M1" s="206"/>
      <c r="N1" s="206"/>
      <c r="O1" s="206"/>
      <c r="P1" s="206"/>
      <c r="Q1" s="206"/>
      <c r="R1" s="206"/>
      <c r="S1" s="206"/>
      <c r="T1" s="206"/>
      <c r="U1" s="206"/>
      <c r="V1" s="206"/>
      <c r="W1" s="206"/>
      <c r="X1" s="206"/>
      <c r="Y1" s="206"/>
      <c r="Z1" s="206"/>
      <c r="AA1" s="206"/>
      <c r="AB1" s="206"/>
      <c r="AC1" s="206"/>
      <c r="AD1" s="206"/>
      <c r="AE1" s="206"/>
      <c r="AF1" s="206"/>
      <c r="AG1" s="206"/>
      <c r="AH1" s="206"/>
    </row>
    <row r="2" spans="1:34" ht="15.75">
      <c r="A2" s="349" t="s">
        <v>463</v>
      </c>
      <c r="B2" s="349"/>
      <c r="C2" s="349"/>
      <c r="D2" s="349"/>
      <c r="E2" s="349"/>
      <c r="F2" s="349"/>
      <c r="G2" s="349"/>
      <c r="H2" s="349"/>
      <c r="I2" s="349"/>
      <c r="J2" s="349"/>
      <c r="K2" s="349"/>
      <c r="L2" s="206"/>
      <c r="M2" s="206"/>
      <c r="N2" s="206"/>
      <c r="O2" s="206"/>
      <c r="P2" s="206"/>
      <c r="Q2" s="206"/>
      <c r="R2" s="206"/>
      <c r="S2" s="206"/>
      <c r="T2" s="206"/>
      <c r="U2" s="206"/>
      <c r="V2" s="206"/>
      <c r="W2" s="206"/>
      <c r="X2" s="206"/>
      <c r="Y2" s="206"/>
      <c r="Z2" s="206"/>
      <c r="AA2" s="206"/>
      <c r="AB2" s="206"/>
      <c r="AC2" s="206"/>
      <c r="AD2" s="206"/>
      <c r="AE2" s="206"/>
      <c r="AF2" s="206"/>
      <c r="AG2" s="206"/>
      <c r="AH2" s="206"/>
    </row>
    <row r="3" spans="1:34" ht="20.25" customHeight="1">
      <c r="A3" s="380" t="s">
        <v>267</v>
      </c>
      <c r="B3" s="380"/>
      <c r="C3" s="380"/>
      <c r="D3" s="380"/>
      <c r="E3" s="380"/>
      <c r="F3" s="380"/>
      <c r="G3" s="380"/>
      <c r="H3" s="380"/>
      <c r="I3" s="380"/>
      <c r="J3" s="380"/>
      <c r="K3" s="380"/>
      <c r="L3" s="206"/>
      <c r="M3" s="206"/>
      <c r="N3" s="206"/>
      <c r="O3" s="206"/>
      <c r="P3" s="206"/>
      <c r="Q3" s="206"/>
      <c r="R3" s="206"/>
      <c r="S3" s="206"/>
      <c r="T3" s="206"/>
      <c r="U3" s="206"/>
      <c r="V3" s="206"/>
      <c r="W3" s="206"/>
      <c r="X3" s="206"/>
      <c r="Y3" s="206"/>
      <c r="Z3" s="206"/>
      <c r="AA3" s="206"/>
      <c r="AB3" s="206"/>
      <c r="AC3" s="206"/>
      <c r="AD3" s="206"/>
      <c r="AE3" s="206"/>
      <c r="AF3" s="206"/>
      <c r="AG3" s="206"/>
      <c r="AH3" s="206"/>
    </row>
    <row r="4" spans="1:34" ht="15" customHeight="1">
      <c r="A4" s="374" t="s">
        <v>184</v>
      </c>
      <c r="B4" s="375"/>
      <c r="C4" s="131">
        <v>2011</v>
      </c>
      <c r="D4" s="131">
        <v>2012</v>
      </c>
      <c r="E4" s="131">
        <v>2013</v>
      </c>
      <c r="F4" s="131">
        <v>2014</v>
      </c>
      <c r="G4" s="209" t="s">
        <v>259</v>
      </c>
      <c r="H4" s="209" t="s">
        <v>260</v>
      </c>
      <c r="I4" s="209" t="s">
        <v>261</v>
      </c>
      <c r="J4" s="209" t="s">
        <v>427</v>
      </c>
      <c r="K4" s="209" t="s">
        <v>428</v>
      </c>
      <c r="L4" s="209" t="s">
        <v>426</v>
      </c>
    </row>
    <row r="5" spans="1:34">
      <c r="A5" s="214"/>
      <c r="B5" s="59" t="s">
        <v>382</v>
      </c>
      <c r="C5" s="215">
        <v>1885.527759179065</v>
      </c>
      <c r="D5" s="215">
        <v>3499.0800606936218</v>
      </c>
      <c r="E5" s="215">
        <v>815.09740177124024</v>
      </c>
      <c r="F5" s="215">
        <v>1244.0288599619512</v>
      </c>
      <c r="G5" s="215">
        <v>-1076.7221989190373</v>
      </c>
      <c r="H5" s="215">
        <v>-1853.7096194582487</v>
      </c>
      <c r="I5" s="215">
        <v>-646.37203588913451</v>
      </c>
      <c r="J5" s="215">
        <v>-619.86399047988562</v>
      </c>
      <c r="K5" s="215">
        <v>-71.384600926242541</v>
      </c>
      <c r="L5" s="316">
        <v>-126.63638572177545</v>
      </c>
      <c r="M5" s="34"/>
      <c r="N5" s="34"/>
      <c r="O5" s="34"/>
      <c r="P5" s="34"/>
      <c r="Q5" s="34"/>
      <c r="R5" s="34"/>
      <c r="S5" s="34"/>
      <c r="T5" s="34"/>
      <c r="U5" s="34"/>
    </row>
    <row r="6" spans="1:34">
      <c r="A6" s="343" t="s">
        <v>380</v>
      </c>
      <c r="B6" s="210" t="s">
        <v>168</v>
      </c>
      <c r="C6" s="107">
        <v>67.211802145291557</v>
      </c>
      <c r="D6" s="107">
        <v>189.41727355117141</v>
      </c>
      <c r="E6" s="107">
        <v>62.50417772129309</v>
      </c>
      <c r="F6" s="107">
        <v>-17.707646457073004</v>
      </c>
      <c r="G6" s="107">
        <v>128.33937279129071</v>
      </c>
      <c r="H6" s="107">
        <v>-25.339198703766733</v>
      </c>
      <c r="I6" s="107">
        <v>-12.036250363657286</v>
      </c>
      <c r="J6" s="107">
        <v>65.041763487866689</v>
      </c>
      <c r="K6" s="107">
        <v>114.15899503598902</v>
      </c>
      <c r="L6" s="61">
        <v>148.35997912915067</v>
      </c>
      <c r="M6" s="34"/>
      <c r="N6" s="34"/>
      <c r="O6" s="34"/>
      <c r="P6" s="34"/>
      <c r="Q6" s="34"/>
      <c r="R6" s="34"/>
      <c r="S6" s="34"/>
      <c r="T6" s="34"/>
      <c r="U6" s="34"/>
    </row>
    <row r="7" spans="1:34">
      <c r="A7" s="348"/>
      <c r="B7" s="211" t="s">
        <v>272</v>
      </c>
      <c r="C7" s="10">
        <v>62.161077873583189</v>
      </c>
      <c r="D7" s="10">
        <v>224.61897018136472</v>
      </c>
      <c r="E7" s="10">
        <v>66.763633652487513</v>
      </c>
      <c r="F7" s="10">
        <v>-7.7686226014614768</v>
      </c>
      <c r="G7" s="10">
        <v>77.728773655308629</v>
      </c>
      <c r="H7" s="10">
        <v>20.882513702419764</v>
      </c>
      <c r="I7" s="10">
        <v>-38.85419534035254</v>
      </c>
      <c r="J7" s="10">
        <v>-22.885659519700706</v>
      </c>
      <c r="K7" s="10">
        <v>26.399361496167444</v>
      </c>
      <c r="L7" s="11">
        <v>173.91661291853143</v>
      </c>
    </row>
    <row r="8" spans="1:34">
      <c r="A8" s="348"/>
      <c r="B8" s="211" t="s">
        <v>273</v>
      </c>
      <c r="C8" s="10">
        <v>5.0507242717083711</v>
      </c>
      <c r="D8" s="10">
        <v>-35.201696630193311</v>
      </c>
      <c r="E8" s="10">
        <v>-4.2594559311944247</v>
      </c>
      <c r="F8" s="10">
        <v>-9.9390238556115289</v>
      </c>
      <c r="G8" s="10">
        <v>50.610599135982085</v>
      </c>
      <c r="H8" s="10">
        <v>-46.221712406186498</v>
      </c>
      <c r="I8" s="10">
        <v>26.817944976695252</v>
      </c>
      <c r="J8" s="10">
        <v>87.927423007567413</v>
      </c>
      <c r="K8" s="10">
        <v>87.759633539821579</v>
      </c>
      <c r="L8" s="11">
        <v>-25.556633789380815</v>
      </c>
    </row>
    <row r="9" spans="1:34">
      <c r="A9" s="348"/>
      <c r="B9" s="211" t="s">
        <v>169</v>
      </c>
      <c r="C9" s="10">
        <v>1090.9439948742336</v>
      </c>
      <c r="D9" s="10">
        <v>1130.8157524691535</v>
      </c>
      <c r="E9" s="10">
        <v>616.94251718332282</v>
      </c>
      <c r="F9" s="10">
        <v>746.36207260630272</v>
      </c>
      <c r="G9" s="10">
        <v>671.741608731621</v>
      </c>
      <c r="H9" s="10">
        <v>-97.101097549470779</v>
      </c>
      <c r="I9" s="10">
        <v>224.14214452449798</v>
      </c>
      <c r="J9" s="10">
        <v>350.40461051751009</v>
      </c>
      <c r="K9" s="10">
        <v>1245.3916642002946</v>
      </c>
      <c r="L9" s="11">
        <v>-86.608970384637246</v>
      </c>
      <c r="M9" s="34"/>
      <c r="N9" s="34"/>
      <c r="O9" s="34"/>
    </row>
    <row r="10" spans="1:34">
      <c r="A10" s="348"/>
      <c r="B10" s="211" t="s">
        <v>272</v>
      </c>
      <c r="C10" s="10">
        <v>137.62432287278546</v>
      </c>
      <c r="D10" s="10">
        <v>332.28688744515051</v>
      </c>
      <c r="E10" s="10">
        <v>584.86428507258609</v>
      </c>
      <c r="F10" s="10">
        <v>-59.106052296111741</v>
      </c>
      <c r="G10" s="10">
        <v>-173.51708128281959</v>
      </c>
      <c r="H10" s="10">
        <v>18.690184874992934</v>
      </c>
      <c r="I10" s="10">
        <v>179.90513547954782</v>
      </c>
      <c r="J10" s="10">
        <v>11.620899502173241</v>
      </c>
      <c r="K10" s="10">
        <v>-114.1399150038427</v>
      </c>
      <c r="L10" s="11">
        <v>-50.958415896285693</v>
      </c>
    </row>
    <row r="11" spans="1:34">
      <c r="A11" s="348"/>
      <c r="B11" s="211" t="s">
        <v>280</v>
      </c>
      <c r="C11" s="10">
        <v>953.31967200144811</v>
      </c>
      <c r="D11" s="10">
        <v>798.52886502400293</v>
      </c>
      <c r="E11" s="10">
        <v>32.078232110736721</v>
      </c>
      <c r="F11" s="10">
        <v>805.4681249024145</v>
      </c>
      <c r="G11" s="10">
        <v>845.25869001444062</v>
      </c>
      <c r="H11" s="10">
        <v>-115.79128242446365</v>
      </c>
      <c r="I11" s="10">
        <v>44.237009044950135</v>
      </c>
      <c r="J11" s="10">
        <v>338.78371101533696</v>
      </c>
      <c r="K11" s="10">
        <v>1359.5315792041372</v>
      </c>
      <c r="L11" s="11">
        <v>-35.650554488351546</v>
      </c>
    </row>
    <row r="12" spans="1:34">
      <c r="A12" s="348"/>
      <c r="B12" s="211" t="s">
        <v>170</v>
      </c>
      <c r="C12" s="10">
        <v>-1.9299758799999991</v>
      </c>
      <c r="D12" s="10">
        <v>-2.3127900500000003</v>
      </c>
      <c r="E12" s="10">
        <v>3.9321270482255186</v>
      </c>
      <c r="F12" s="10">
        <v>-1.8228245397722669</v>
      </c>
      <c r="G12" s="10">
        <v>-1.9470000000000001</v>
      </c>
      <c r="H12" s="10">
        <v>-4.7999999999999987E-2</v>
      </c>
      <c r="I12" s="10">
        <v>4.4089999999999998</v>
      </c>
      <c r="J12" s="10">
        <v>5.165</v>
      </c>
      <c r="K12" s="10">
        <v>-0.40100000000000013</v>
      </c>
      <c r="L12" s="11">
        <v>-9.0693400000000004</v>
      </c>
      <c r="M12" s="34"/>
      <c r="N12" s="34"/>
      <c r="O12" s="34"/>
    </row>
    <row r="13" spans="1:34">
      <c r="A13" s="348"/>
      <c r="B13" s="211" t="s">
        <v>171</v>
      </c>
      <c r="C13" s="10">
        <v>88.461944997144627</v>
      </c>
      <c r="D13" s="10">
        <v>-271.8660341106127</v>
      </c>
      <c r="E13" s="10">
        <v>-1426.9193889185185</v>
      </c>
      <c r="F13" s="10">
        <v>254.60883823036147</v>
      </c>
      <c r="G13" s="10">
        <v>-706.82588670496921</v>
      </c>
      <c r="H13" s="10">
        <v>-93.80473730476146</v>
      </c>
      <c r="I13" s="10">
        <v>163.13267379208804</v>
      </c>
      <c r="J13" s="10">
        <v>-309.93445877539017</v>
      </c>
      <c r="K13" s="10">
        <v>329.05890090342035</v>
      </c>
      <c r="L13" s="11">
        <v>-220.2440991415115</v>
      </c>
      <c r="M13" s="34"/>
      <c r="N13" s="34"/>
      <c r="O13" s="34"/>
    </row>
    <row r="14" spans="1:34">
      <c r="A14" s="348"/>
      <c r="B14" s="211" t="s">
        <v>274</v>
      </c>
      <c r="C14" s="10">
        <v>4.3456513222777611</v>
      </c>
      <c r="D14" s="10">
        <v>-1.783212468130098E-3</v>
      </c>
      <c r="E14" s="10">
        <v>2.1090384971420215E-2</v>
      </c>
      <c r="F14" s="10">
        <v>107.92274125136203</v>
      </c>
      <c r="G14" s="10">
        <v>1.0518249351632938</v>
      </c>
      <c r="H14" s="10">
        <v>6.4988440296176915</v>
      </c>
      <c r="I14" s="10">
        <v>0.31986265395778024</v>
      </c>
      <c r="J14" s="10">
        <v>0.39691680786410721</v>
      </c>
      <c r="K14" s="10">
        <v>-0.25152838075235412</v>
      </c>
      <c r="L14" s="11">
        <v>-0.43750749891877699</v>
      </c>
    </row>
    <row r="15" spans="1:34">
      <c r="A15" s="348"/>
      <c r="B15" s="211" t="s">
        <v>275</v>
      </c>
      <c r="C15" s="10">
        <v>47.63220085239923</v>
      </c>
      <c r="D15" s="10">
        <v>407.70797804674737</v>
      </c>
      <c r="E15" s="10">
        <v>-1219.7349850502671</v>
      </c>
      <c r="F15" s="10">
        <v>59.908137031582243</v>
      </c>
      <c r="G15" s="10">
        <v>-241.6246530469808</v>
      </c>
      <c r="H15" s="10">
        <v>-228.75041049149135</v>
      </c>
      <c r="I15" s="10">
        <v>264.4858707428948</v>
      </c>
      <c r="J15" s="10">
        <v>-75.2222844314947</v>
      </c>
      <c r="K15" s="10">
        <v>-359.32181443758321</v>
      </c>
      <c r="L15" s="11">
        <v>87.611013717559189</v>
      </c>
    </row>
    <row r="16" spans="1:34">
      <c r="A16" s="348"/>
      <c r="B16" s="211" t="s">
        <v>172</v>
      </c>
      <c r="C16" s="10">
        <v>149.17143331462526</v>
      </c>
      <c r="D16" s="10">
        <v>-66.430228982209613</v>
      </c>
      <c r="E16" s="10">
        <v>-206.81344272618719</v>
      </c>
      <c r="F16" s="10">
        <v>25.851098090106518</v>
      </c>
      <c r="G16" s="10">
        <v>-177.93736388836712</v>
      </c>
      <c r="H16" s="10">
        <v>54.308154558640609</v>
      </c>
      <c r="I16" s="10">
        <v>158.30984703739907</v>
      </c>
      <c r="J16" s="10">
        <v>192.80178784953051</v>
      </c>
      <c r="K16" s="10">
        <v>123.62032043367645</v>
      </c>
      <c r="L16" s="11">
        <v>62.717489611146945</v>
      </c>
    </row>
    <row r="17" spans="1:20">
      <c r="A17" s="348"/>
      <c r="B17" s="216" t="s">
        <v>393</v>
      </c>
      <c r="C17" s="10">
        <v>0</v>
      </c>
      <c r="D17" s="10">
        <v>0</v>
      </c>
      <c r="E17" s="10">
        <v>0</v>
      </c>
      <c r="F17" s="10">
        <v>0</v>
      </c>
      <c r="G17" s="10">
        <v>0</v>
      </c>
      <c r="H17" s="10">
        <v>0</v>
      </c>
      <c r="I17" s="10">
        <v>0</v>
      </c>
      <c r="J17" s="10">
        <v>0</v>
      </c>
      <c r="K17" s="10">
        <v>0</v>
      </c>
      <c r="L17" s="11">
        <v>0</v>
      </c>
    </row>
    <row r="18" spans="1:20">
      <c r="A18" s="348"/>
      <c r="B18" s="211" t="s">
        <v>276</v>
      </c>
      <c r="C18" s="10">
        <v>24.87405237695933</v>
      </c>
      <c r="D18" s="10">
        <v>-272.92747446938955</v>
      </c>
      <c r="E18" s="10">
        <v>139.57333400128678</v>
      </c>
      <c r="F18" s="10">
        <v>-138.53631031361948</v>
      </c>
      <c r="G18" s="10">
        <v>-147.82129934323086</v>
      </c>
      <c r="H18" s="10">
        <v>-38.130533951630156</v>
      </c>
      <c r="I18" s="10">
        <v>-59.603712768626657</v>
      </c>
      <c r="J18" s="10">
        <v>-74.770939664902471</v>
      </c>
      <c r="K18" s="10">
        <v>-76.77517391699287</v>
      </c>
      <c r="L18" s="11">
        <v>-112.358705933224</v>
      </c>
    </row>
    <row r="19" spans="1:20">
      <c r="A19" s="348"/>
      <c r="B19" s="211" t="s">
        <v>277</v>
      </c>
      <c r="C19" s="10">
        <v>-137.56139286911693</v>
      </c>
      <c r="D19" s="10">
        <v>-340.21452549329291</v>
      </c>
      <c r="E19" s="10">
        <v>-139.9653855283226</v>
      </c>
      <c r="F19" s="10">
        <v>199.46317217093019</v>
      </c>
      <c r="G19" s="10">
        <v>-140.49439536155379</v>
      </c>
      <c r="H19" s="10">
        <v>112.26920855010192</v>
      </c>
      <c r="I19" s="10">
        <v>-200.37919387353699</v>
      </c>
      <c r="J19" s="10">
        <v>-353.13993933638756</v>
      </c>
      <c r="K19" s="10">
        <v>641.78709720507231</v>
      </c>
      <c r="L19" s="11">
        <v>-257.77638903807485</v>
      </c>
    </row>
    <row r="20" spans="1:20">
      <c r="A20" s="344"/>
      <c r="B20" s="212" t="s">
        <v>173</v>
      </c>
      <c r="C20" s="109">
        <v>801.57289999999989</v>
      </c>
      <c r="D20" s="109">
        <v>-612.16070000000002</v>
      </c>
      <c r="E20" s="109">
        <v>805.19380000000001</v>
      </c>
      <c r="F20" s="109">
        <v>1321.2681</v>
      </c>
      <c r="G20" s="109">
        <v>-1564.1727806267804</v>
      </c>
      <c r="H20" s="109">
        <v>-467.20050736918671</v>
      </c>
      <c r="I20" s="109">
        <v>-1096.0195965128441</v>
      </c>
      <c r="J20" s="109">
        <v>-794.70609834549646</v>
      </c>
      <c r="K20" s="109">
        <v>-646.09663436586243</v>
      </c>
      <c r="L20" s="50">
        <v>24.804292198669998</v>
      </c>
      <c r="M20" s="34"/>
      <c r="N20" s="34"/>
      <c r="O20" s="34"/>
      <c r="P20" s="34"/>
    </row>
    <row r="21" spans="1:20" ht="15.75" customHeight="1">
      <c r="A21" s="343" t="s">
        <v>381</v>
      </c>
      <c r="B21" s="210" t="s">
        <v>61</v>
      </c>
      <c r="C21" s="107">
        <v>41.047454457020365</v>
      </c>
      <c r="D21" s="107">
        <v>-1904.3476492578009</v>
      </c>
      <c r="E21" s="107">
        <v>-1129.9660256316529</v>
      </c>
      <c r="F21" s="107">
        <v>661.4135054373703</v>
      </c>
      <c r="G21" s="107">
        <v>176.82974488844587</v>
      </c>
      <c r="H21" s="107">
        <v>-23.598182380677585</v>
      </c>
      <c r="I21" s="107">
        <v>-470.88257773977034</v>
      </c>
      <c r="J21" s="107">
        <v>-700.18570119998412</v>
      </c>
      <c r="K21" s="107">
        <v>183.97276526386156</v>
      </c>
      <c r="L21" s="61">
        <v>-175.06137158922041</v>
      </c>
      <c r="M21" s="34"/>
      <c r="N21" s="34"/>
      <c r="O21" s="34"/>
    </row>
    <row r="22" spans="1:20">
      <c r="A22" s="348"/>
      <c r="B22" s="211" t="s">
        <v>272</v>
      </c>
      <c r="C22" s="10">
        <v>516.67506865881921</v>
      </c>
      <c r="D22" s="10">
        <v>-251.27389043694421</v>
      </c>
      <c r="E22" s="10">
        <v>-1899.2366205321066</v>
      </c>
      <c r="F22" s="10">
        <v>518.1102985372595</v>
      </c>
      <c r="G22" s="10">
        <v>-223.36502272018953</v>
      </c>
      <c r="H22" s="10">
        <v>-268.1522530814438</v>
      </c>
      <c r="I22" s="10">
        <v>-366.58599486735216</v>
      </c>
      <c r="J22" s="10">
        <v>-790.35902843964345</v>
      </c>
      <c r="K22" s="10">
        <v>137.00853056527967</v>
      </c>
      <c r="L22" s="11">
        <v>-352.34831878622037</v>
      </c>
    </row>
    <row r="23" spans="1:20">
      <c r="A23" s="348"/>
      <c r="B23" s="211" t="s">
        <v>273</v>
      </c>
      <c r="C23" s="10">
        <v>-475.62761420179885</v>
      </c>
      <c r="D23" s="10">
        <v>-1653.0737588208567</v>
      </c>
      <c r="E23" s="10">
        <v>769.27059490045372</v>
      </c>
      <c r="F23" s="10">
        <v>143.30320690011075</v>
      </c>
      <c r="G23" s="10">
        <v>400.1947676086354</v>
      </c>
      <c r="H23" s="10">
        <v>244.5540707007662</v>
      </c>
      <c r="I23" s="10">
        <v>-104.29658287241813</v>
      </c>
      <c r="J23" s="10">
        <v>90.173327239659528</v>
      </c>
      <c r="K23" s="10">
        <v>46.964234698581883</v>
      </c>
      <c r="L23" s="11">
        <v>177.28694719699996</v>
      </c>
    </row>
    <row r="24" spans="1:20">
      <c r="A24" s="348"/>
      <c r="B24" s="211" t="s">
        <v>174</v>
      </c>
      <c r="C24" s="10">
        <v>-74.508917469286288</v>
      </c>
      <c r="D24" s="10">
        <v>-457.07005056965141</v>
      </c>
      <c r="E24" s="10">
        <v>431.48303833323604</v>
      </c>
      <c r="F24" s="10">
        <v>92.293729237427058</v>
      </c>
      <c r="G24" s="10">
        <v>-127.57299045694675</v>
      </c>
      <c r="H24" s="10">
        <v>1305.696607318253</v>
      </c>
      <c r="I24" s="10">
        <v>-148.93319896533387</v>
      </c>
      <c r="J24" s="10">
        <v>-67.697521224070172</v>
      </c>
      <c r="K24" s="10">
        <v>-208.51448470318735</v>
      </c>
      <c r="L24" s="11">
        <v>99.154071888898102</v>
      </c>
      <c r="M24" s="34"/>
      <c r="N24" s="34"/>
      <c r="O24" s="34"/>
    </row>
    <row r="25" spans="1:20">
      <c r="A25" s="348"/>
      <c r="B25" s="211" t="s">
        <v>272</v>
      </c>
      <c r="C25" s="10">
        <v>9.3754972129252666E-4</v>
      </c>
      <c r="D25" s="10">
        <v>0</v>
      </c>
      <c r="E25" s="10">
        <v>0</v>
      </c>
      <c r="F25" s="10">
        <v>0</v>
      </c>
      <c r="G25" s="10">
        <v>0</v>
      </c>
      <c r="H25" s="10">
        <v>0</v>
      </c>
      <c r="I25" s="10">
        <v>0</v>
      </c>
      <c r="J25" s="10">
        <v>0</v>
      </c>
      <c r="K25" s="10">
        <v>0</v>
      </c>
      <c r="L25" s="11">
        <v>0</v>
      </c>
      <c r="M25" s="34"/>
      <c r="N25" s="34"/>
      <c r="O25" s="34"/>
      <c r="P25" s="34"/>
      <c r="Q25" s="34"/>
      <c r="R25" s="34"/>
      <c r="S25" s="34"/>
      <c r="T25" s="34"/>
    </row>
    <row r="26" spans="1:20">
      <c r="A26" s="348"/>
      <c r="B26" s="211" t="s">
        <v>280</v>
      </c>
      <c r="C26" s="10">
        <v>-74.509855019007574</v>
      </c>
      <c r="D26" s="10">
        <v>-457.07005056965141</v>
      </c>
      <c r="E26" s="10">
        <v>431.48303833323604</v>
      </c>
      <c r="F26" s="10">
        <v>92.293729237427058</v>
      </c>
      <c r="G26" s="10">
        <v>-127.57299045694675</v>
      </c>
      <c r="H26" s="10">
        <v>1305.696607318253</v>
      </c>
      <c r="I26" s="10">
        <v>-148.93319896533387</v>
      </c>
      <c r="J26" s="10">
        <v>-67.697521224070172</v>
      </c>
      <c r="K26" s="10">
        <v>-208.51448470318735</v>
      </c>
      <c r="L26" s="11">
        <v>99.154071888898102</v>
      </c>
    </row>
    <row r="27" spans="1:20">
      <c r="A27" s="348"/>
      <c r="B27" s="211" t="s">
        <v>175</v>
      </c>
      <c r="C27" s="10">
        <v>0</v>
      </c>
      <c r="D27" s="10">
        <v>0.23975554336754704</v>
      </c>
      <c r="E27" s="10">
        <v>-0.23975554336754701</v>
      </c>
      <c r="F27" s="10">
        <v>1.3402532043721</v>
      </c>
      <c r="G27" s="10">
        <v>-0.90500000000000003</v>
      </c>
      <c r="H27" s="10">
        <v>-2.0000000000000129E-2</v>
      </c>
      <c r="I27" s="10">
        <v>-0.25000000000000011</v>
      </c>
      <c r="J27" s="10">
        <v>-0.15499999999999992</v>
      </c>
      <c r="K27" s="10">
        <v>-0.16400000000000003</v>
      </c>
      <c r="L27" s="11">
        <v>-0.41698000000000007</v>
      </c>
    </row>
    <row r="28" spans="1:20">
      <c r="A28" s="348"/>
      <c r="B28" s="211" t="s">
        <v>176</v>
      </c>
      <c r="C28" s="10">
        <v>194.19436996987068</v>
      </c>
      <c r="D28" s="10">
        <v>-704.00861454982498</v>
      </c>
      <c r="E28" s="10">
        <v>-54.721425895133187</v>
      </c>
      <c r="F28" s="10">
        <v>303.63219199869826</v>
      </c>
      <c r="G28" s="10">
        <v>-444.49424132129968</v>
      </c>
      <c r="H28" s="10">
        <v>-111.86234640651224</v>
      </c>
      <c r="I28" s="10">
        <v>550.06578403432309</v>
      </c>
      <c r="J28" s="10">
        <v>703.8730297884299</v>
      </c>
      <c r="K28" s="10">
        <v>1138.2022461394095</v>
      </c>
      <c r="L28" s="11">
        <v>60.202527223769749</v>
      </c>
      <c r="M28" s="34"/>
      <c r="N28" s="34"/>
      <c r="O28" s="34"/>
      <c r="P28" s="34"/>
    </row>
    <row r="29" spans="1:20">
      <c r="A29" s="348"/>
      <c r="B29" s="211" t="s">
        <v>274</v>
      </c>
      <c r="C29" s="10">
        <v>0</v>
      </c>
      <c r="D29" s="10">
        <v>0</v>
      </c>
      <c r="E29" s="10">
        <v>0</v>
      </c>
      <c r="F29" s="10">
        <v>0</v>
      </c>
      <c r="G29" s="10">
        <v>0</v>
      </c>
      <c r="H29" s="10">
        <v>0</v>
      </c>
      <c r="I29" s="10">
        <v>0</v>
      </c>
      <c r="J29" s="10">
        <v>0</v>
      </c>
      <c r="K29" s="10">
        <v>0</v>
      </c>
      <c r="L29" s="11">
        <v>0</v>
      </c>
    </row>
    <row r="30" spans="1:20">
      <c r="A30" s="348"/>
      <c r="B30" s="211" t="s">
        <v>275</v>
      </c>
      <c r="C30" s="10">
        <v>37.432995310932135</v>
      </c>
      <c r="D30" s="10">
        <v>27.056298370185189</v>
      </c>
      <c r="E30" s="10">
        <v>66.325574310120373</v>
      </c>
      <c r="F30" s="10">
        <v>-8.4861573453257222</v>
      </c>
      <c r="G30" s="10">
        <v>73.622578116574616</v>
      </c>
      <c r="H30" s="10">
        <v>-5.0520134972278647</v>
      </c>
      <c r="I30" s="10">
        <v>-68.11351079512886</v>
      </c>
      <c r="J30" s="10">
        <v>11.833144918185177</v>
      </c>
      <c r="K30" s="10">
        <v>42.525918165565855</v>
      </c>
      <c r="L30" s="11">
        <v>122.10177339499366</v>
      </c>
      <c r="M30" s="69"/>
      <c r="N30" s="69"/>
      <c r="O30" s="69"/>
      <c r="P30" s="69"/>
      <c r="Q30" s="69"/>
    </row>
    <row r="31" spans="1:20">
      <c r="A31" s="348"/>
      <c r="B31" s="211" t="s">
        <v>172</v>
      </c>
      <c r="C31" s="10">
        <v>35.616466836676473</v>
      </c>
      <c r="D31" s="10">
        <v>-107.94203734350205</v>
      </c>
      <c r="E31" s="10">
        <v>193.29158393805307</v>
      </c>
      <c r="F31" s="10">
        <v>-126.91918043985474</v>
      </c>
      <c r="G31" s="10">
        <v>-446.29104122577979</v>
      </c>
      <c r="H31" s="10">
        <v>-88.676703415165122</v>
      </c>
      <c r="I31" s="10">
        <v>446.08441015008441</v>
      </c>
      <c r="J31" s="10">
        <v>409.25308541995184</v>
      </c>
      <c r="K31" s="10">
        <v>1067.2631464369676</v>
      </c>
      <c r="L31" s="11">
        <v>127.7026490176811</v>
      </c>
      <c r="M31" s="69"/>
      <c r="N31" s="69"/>
      <c r="O31" s="69"/>
      <c r="P31" s="69"/>
      <c r="Q31" s="69"/>
    </row>
    <row r="32" spans="1:20">
      <c r="A32" s="348"/>
      <c r="B32" s="216" t="s">
        <v>393</v>
      </c>
      <c r="C32" s="10">
        <v>-3.8736287678710868</v>
      </c>
      <c r="D32" s="10">
        <v>-3.1978250616182997</v>
      </c>
      <c r="E32" s="10">
        <v>-1.3228824428736479</v>
      </c>
      <c r="F32" s="10">
        <v>5.0413235227099502</v>
      </c>
      <c r="G32" s="10">
        <v>-1.968563657911196</v>
      </c>
      <c r="H32" s="10">
        <v>-4.8391153921742234</v>
      </c>
      <c r="I32" s="10">
        <v>11.34458132770213</v>
      </c>
      <c r="J32" s="10">
        <v>0.34220144129217078</v>
      </c>
      <c r="K32" s="10">
        <v>6.9447468537185628</v>
      </c>
      <c r="L32" s="11">
        <v>12.297703117997944</v>
      </c>
      <c r="M32" s="69"/>
      <c r="N32" s="69"/>
      <c r="O32" s="69"/>
      <c r="P32" s="69"/>
      <c r="Q32" s="69"/>
    </row>
    <row r="33" spans="1:21">
      <c r="A33" s="348"/>
      <c r="B33" s="211" t="s">
        <v>276</v>
      </c>
      <c r="C33" s="10">
        <v>461.35895500692504</v>
      </c>
      <c r="D33" s="10">
        <v>-374.08238733402493</v>
      </c>
      <c r="E33" s="10">
        <v>-59.154105328748393</v>
      </c>
      <c r="F33" s="10">
        <v>271.88769137212381</v>
      </c>
      <c r="G33" s="10">
        <v>33.846891663892869</v>
      </c>
      <c r="H33" s="10">
        <v>-11.003388971255674</v>
      </c>
      <c r="I33" s="10">
        <v>209.39143305761451</v>
      </c>
      <c r="J33" s="10">
        <v>81.580474205539204</v>
      </c>
      <c r="K33" s="10">
        <v>-59.609131104463231</v>
      </c>
      <c r="L33" s="11">
        <v>25.831424799558185</v>
      </c>
      <c r="M33" s="69"/>
      <c r="N33" s="69"/>
      <c r="O33" s="69"/>
      <c r="P33" s="69"/>
      <c r="Q33" s="69"/>
    </row>
    <row r="34" spans="1:21">
      <c r="A34" s="348"/>
      <c r="B34" s="211" t="s">
        <v>278</v>
      </c>
      <c r="C34" s="10">
        <v>-337.35219039309953</v>
      </c>
      <c r="D34" s="10">
        <v>-244.21826655500672</v>
      </c>
      <c r="E34" s="10">
        <v>-259.21768959689166</v>
      </c>
      <c r="F34" s="10">
        <v>197.65220638729613</v>
      </c>
      <c r="G34" s="10">
        <v>-87.701634903552829</v>
      </c>
      <c r="H34" s="10">
        <v>-11.238433308784664</v>
      </c>
      <c r="I34" s="10">
        <v>-75.3771318528065</v>
      </c>
      <c r="J34" s="10">
        <v>210.41129684230788</v>
      </c>
      <c r="K34" s="10">
        <v>84.833646954239953</v>
      </c>
      <c r="L34" s="11">
        <v>-246.13585697851263</v>
      </c>
      <c r="M34" s="69"/>
      <c r="N34" s="69"/>
      <c r="O34" s="69"/>
      <c r="P34" s="69"/>
      <c r="Q34" s="69"/>
    </row>
    <row r="35" spans="1:21">
      <c r="A35" s="344"/>
      <c r="B35" s="212" t="s">
        <v>279</v>
      </c>
      <c r="C35" s="109">
        <v>1.0117719763077311</v>
      </c>
      <c r="D35" s="109">
        <v>-1.6243966258580167</v>
      </c>
      <c r="E35" s="109">
        <v>5.3560932252070934</v>
      </c>
      <c r="F35" s="109">
        <v>-35.543691498251121</v>
      </c>
      <c r="G35" s="109">
        <v>-16.002471314523397</v>
      </c>
      <c r="H35" s="109">
        <v>8.947308178095378</v>
      </c>
      <c r="I35" s="109">
        <v>26.73600214685726</v>
      </c>
      <c r="J35" s="109">
        <v>-9.5471730388462674</v>
      </c>
      <c r="K35" s="109">
        <v>-3.7560811666192375</v>
      </c>
      <c r="L35" s="50">
        <v>18.404833872051491</v>
      </c>
      <c r="M35" s="69"/>
      <c r="N35" s="69"/>
      <c r="O35" s="69"/>
      <c r="P35" s="69"/>
      <c r="Q35" s="69"/>
    </row>
    <row r="36" spans="1:21" ht="18" customHeight="1">
      <c r="A36" s="217"/>
      <c r="B36" s="218" t="s">
        <v>281</v>
      </c>
      <c r="C36" s="219">
        <v>-2822.84356232244</v>
      </c>
      <c r="D36" s="219">
        <v>-367.42963773759311</v>
      </c>
      <c r="E36" s="219">
        <v>-4756.2400346594068</v>
      </c>
      <c r="F36" s="219">
        <v>-2910.4738950229198</v>
      </c>
      <c r="G36" s="219">
        <v>-3133.8727160804292</v>
      </c>
      <c r="H36" s="219">
        <v>-1077.5425774360626</v>
      </c>
      <c r="I36" s="219">
        <v>-2056.7722265510938</v>
      </c>
      <c r="J36" s="219">
        <v>-2248.1119262703919</v>
      </c>
      <c r="K36" s="219">
        <v>-1101.8684552288944</v>
      </c>
      <c r="L36" s="317">
        <v>-139.65720894205111</v>
      </c>
      <c r="M36" s="69"/>
      <c r="N36" s="69"/>
      <c r="O36" s="69"/>
      <c r="P36" s="69"/>
      <c r="Q36" s="69"/>
      <c r="R36" s="69"/>
      <c r="S36" s="69"/>
      <c r="T36" s="69"/>
      <c r="U36" s="69"/>
    </row>
    <row r="37" spans="1:21" s="123" customFormat="1" ht="16.5" customHeight="1">
      <c r="A37" s="76" t="s">
        <v>271</v>
      </c>
      <c r="B37" s="174"/>
      <c r="C37" s="174"/>
      <c r="D37" s="174"/>
      <c r="E37" s="174"/>
      <c r="F37" s="174"/>
      <c r="G37" s="174"/>
    </row>
    <row r="38" spans="1:21" ht="5.25" customHeight="1">
      <c r="A38" s="54"/>
      <c r="B38" s="32"/>
      <c r="C38" s="32"/>
      <c r="D38" s="32"/>
      <c r="E38" s="32"/>
      <c r="F38" s="32"/>
      <c r="G38" s="32"/>
    </row>
    <row r="39" spans="1:21" ht="5.25" customHeight="1">
      <c r="A39" s="377"/>
      <c r="B39" s="377"/>
      <c r="C39" s="377"/>
      <c r="D39" s="377"/>
      <c r="E39" s="377"/>
      <c r="F39" s="377"/>
      <c r="G39" s="377"/>
      <c r="H39" s="377"/>
      <c r="I39" s="377"/>
      <c r="J39" s="377"/>
    </row>
    <row r="40" spans="1:21" ht="87" customHeight="1">
      <c r="A40" s="378" t="s">
        <v>236</v>
      </c>
      <c r="B40" s="378"/>
      <c r="C40" s="378"/>
      <c r="D40" s="378"/>
      <c r="E40" s="378"/>
      <c r="F40" s="378"/>
      <c r="G40" s="378"/>
      <c r="H40" s="378"/>
      <c r="I40" s="378"/>
      <c r="J40" s="378"/>
      <c r="K40" s="378"/>
      <c r="L40" s="378"/>
    </row>
    <row r="41" spans="1:21" s="123" customFormat="1" ht="25.5" customHeight="1">
      <c r="A41" s="378" t="s">
        <v>464</v>
      </c>
      <c r="B41" s="378"/>
      <c r="C41" s="378"/>
      <c r="D41" s="378"/>
      <c r="E41" s="378"/>
      <c r="F41" s="378"/>
      <c r="G41" s="378"/>
      <c r="H41" s="378"/>
      <c r="I41" s="378"/>
      <c r="J41" s="378"/>
      <c r="K41" s="378"/>
      <c r="L41" s="378"/>
    </row>
    <row r="42" spans="1:21" ht="24" customHeight="1">
      <c r="A42" s="379" t="s">
        <v>217</v>
      </c>
      <c r="B42" s="379"/>
      <c r="C42" s="379"/>
      <c r="D42" s="379"/>
      <c r="E42" s="379"/>
      <c r="F42" s="379"/>
      <c r="G42" s="379"/>
      <c r="H42" s="379"/>
      <c r="I42" s="379"/>
      <c r="J42" s="379"/>
      <c r="K42" s="379"/>
      <c r="L42" s="379"/>
    </row>
    <row r="43" spans="1:21">
      <c r="A43" s="122" t="s">
        <v>395</v>
      </c>
      <c r="B43" s="220"/>
      <c r="C43" s="220"/>
      <c r="D43" s="220"/>
      <c r="E43" s="220"/>
      <c r="F43" s="220"/>
      <c r="G43" s="220"/>
      <c r="H43" s="77"/>
      <c r="I43" s="77"/>
      <c r="J43" s="77"/>
      <c r="K43" s="77"/>
      <c r="L43" s="77"/>
    </row>
    <row r="44" spans="1:21">
      <c r="A44" s="133" t="s">
        <v>394</v>
      </c>
      <c r="B44" s="32"/>
      <c r="C44" s="32"/>
      <c r="D44" s="32"/>
      <c r="E44" s="32"/>
      <c r="F44" s="32"/>
      <c r="G44" s="32"/>
    </row>
    <row r="45" spans="1:21">
      <c r="A45" s="174"/>
      <c r="B45" s="32"/>
      <c r="C45" s="33"/>
      <c r="D45" s="33"/>
      <c r="E45" s="33"/>
      <c r="F45" s="33"/>
      <c r="G45" s="33"/>
      <c r="H45" s="33"/>
      <c r="I45" s="33"/>
      <c r="J45" s="33"/>
      <c r="K45" s="33"/>
      <c r="L45" s="33"/>
    </row>
    <row r="46" spans="1:21">
      <c r="A46" s="174"/>
      <c r="B46" s="32"/>
      <c r="C46" s="33"/>
      <c r="D46" s="33"/>
      <c r="E46" s="33"/>
      <c r="F46" s="33"/>
      <c r="G46" s="33"/>
      <c r="H46" s="33"/>
    </row>
    <row r="47" spans="1:21">
      <c r="A47" s="174"/>
      <c r="B47" s="32"/>
      <c r="C47" s="32"/>
      <c r="D47" s="32"/>
      <c r="E47" s="32"/>
      <c r="F47" s="32"/>
      <c r="G47" s="32"/>
    </row>
    <row r="48" spans="1:21">
      <c r="A48" s="174"/>
      <c r="B48" s="32"/>
      <c r="C48" s="32"/>
      <c r="D48" s="32"/>
      <c r="E48" s="32"/>
      <c r="F48" s="32"/>
      <c r="G48" s="32"/>
    </row>
    <row r="49" spans="1:7">
      <c r="A49" s="174"/>
      <c r="B49" s="32"/>
      <c r="C49" s="32"/>
      <c r="D49" s="32"/>
      <c r="E49" s="32"/>
      <c r="F49" s="32"/>
      <c r="G49" s="32"/>
    </row>
    <row r="50" spans="1:7">
      <c r="A50" s="174"/>
      <c r="B50" s="32"/>
      <c r="C50" s="32"/>
      <c r="D50" s="32"/>
      <c r="E50" s="32"/>
      <c r="F50" s="32"/>
      <c r="G50" s="32"/>
    </row>
    <row r="51" spans="1:7">
      <c r="A51" s="174"/>
      <c r="B51" s="32"/>
      <c r="C51" s="32"/>
      <c r="D51" s="32"/>
      <c r="E51" s="32"/>
      <c r="F51" s="32"/>
      <c r="G51" s="32"/>
    </row>
    <row r="52" spans="1:7">
      <c r="A52" s="174"/>
      <c r="B52" s="32"/>
      <c r="C52" s="32"/>
      <c r="D52" s="32"/>
      <c r="E52" s="32"/>
      <c r="F52" s="32"/>
      <c r="G52" s="32"/>
    </row>
    <row r="53" spans="1:7">
      <c r="A53" s="174"/>
      <c r="B53" s="32"/>
      <c r="C53" s="32"/>
      <c r="D53" s="32"/>
      <c r="E53" s="32"/>
      <c r="F53" s="32"/>
      <c r="G53" s="32"/>
    </row>
    <row r="54" spans="1:7">
      <c r="A54" s="174"/>
      <c r="B54" s="32"/>
      <c r="C54" s="32"/>
      <c r="D54" s="32"/>
      <c r="E54" s="32"/>
      <c r="F54" s="32"/>
      <c r="G54" s="32"/>
    </row>
    <row r="55" spans="1:7">
      <c r="A55" s="174"/>
      <c r="B55" s="32"/>
      <c r="C55" s="32"/>
      <c r="D55" s="32"/>
      <c r="E55" s="32"/>
      <c r="F55" s="32"/>
      <c r="G55" s="32"/>
    </row>
    <row r="56" spans="1:7">
      <c r="A56" s="174"/>
      <c r="B56" s="32"/>
      <c r="C56" s="32"/>
      <c r="D56" s="32"/>
      <c r="E56" s="32"/>
      <c r="F56" s="32"/>
      <c r="G56" s="32"/>
    </row>
    <row r="57" spans="1:7">
      <c r="A57" s="174"/>
      <c r="B57" s="32"/>
      <c r="C57" s="32"/>
      <c r="D57" s="32"/>
      <c r="E57" s="32"/>
      <c r="F57" s="32"/>
      <c r="G57" s="32"/>
    </row>
    <row r="58" spans="1:7">
      <c r="A58" s="174"/>
      <c r="B58" s="32"/>
      <c r="C58" s="32"/>
      <c r="D58" s="32"/>
      <c r="E58" s="32"/>
      <c r="F58" s="32"/>
      <c r="G58" s="32"/>
    </row>
    <row r="59" spans="1:7">
      <c r="A59" s="174"/>
      <c r="B59" s="32"/>
      <c r="C59" s="32"/>
      <c r="D59" s="32"/>
      <c r="E59" s="32"/>
      <c r="F59" s="32"/>
      <c r="G59" s="32"/>
    </row>
    <row r="60" spans="1:7">
      <c r="A60" s="174"/>
      <c r="B60" s="32"/>
      <c r="C60" s="32"/>
      <c r="D60" s="32"/>
      <c r="E60" s="32"/>
      <c r="F60" s="32"/>
      <c r="G60" s="32"/>
    </row>
    <row r="61" spans="1:7">
      <c r="A61" s="174"/>
      <c r="B61" s="32"/>
      <c r="C61" s="32"/>
      <c r="D61" s="32"/>
      <c r="E61" s="32"/>
      <c r="F61" s="32"/>
      <c r="G61" s="32"/>
    </row>
    <row r="62" spans="1:7">
      <c r="A62" s="174"/>
      <c r="B62" s="32"/>
      <c r="C62" s="32"/>
      <c r="D62" s="32"/>
      <c r="E62" s="32"/>
      <c r="F62" s="32"/>
      <c r="G62" s="32"/>
    </row>
    <row r="63" spans="1:7">
      <c r="A63" s="174"/>
      <c r="B63" s="32"/>
      <c r="C63" s="32"/>
      <c r="D63" s="32"/>
      <c r="E63" s="32"/>
      <c r="F63" s="32"/>
      <c r="G63" s="32"/>
    </row>
    <row r="64" spans="1:7">
      <c r="A64" s="174"/>
      <c r="B64" s="32"/>
      <c r="C64" s="32"/>
      <c r="D64" s="32"/>
      <c r="E64" s="32"/>
      <c r="F64" s="32"/>
      <c r="G64" s="32"/>
    </row>
    <row r="65" spans="1:17">
      <c r="A65" s="174"/>
      <c r="B65" s="32"/>
      <c r="C65" s="32"/>
      <c r="D65" s="32"/>
      <c r="E65" s="32"/>
      <c r="F65" s="32"/>
      <c r="G65" s="32"/>
    </row>
    <row r="66" spans="1:17">
      <c r="A66" s="174"/>
      <c r="B66" s="32"/>
      <c r="C66" s="32"/>
      <c r="D66" s="32"/>
      <c r="E66" s="32"/>
      <c r="F66" s="32"/>
      <c r="G66" s="32"/>
    </row>
    <row r="67" spans="1:17">
      <c r="A67" s="221"/>
      <c r="B67" s="45"/>
      <c r="C67" s="45"/>
      <c r="D67" s="45"/>
      <c r="E67" s="45"/>
      <c r="F67" s="45"/>
      <c r="G67" s="45"/>
      <c r="H67" s="69"/>
      <c r="I67" s="69"/>
      <c r="J67" s="69"/>
      <c r="K67" s="69"/>
      <c r="L67" s="69"/>
      <c r="M67" s="69"/>
      <c r="N67" s="69"/>
      <c r="O67" s="69"/>
      <c r="P67" s="69"/>
      <c r="Q67" s="69"/>
    </row>
    <row r="68" spans="1:17">
      <c r="A68" s="221"/>
      <c r="B68" s="45"/>
      <c r="C68" s="45"/>
      <c r="D68" s="45"/>
      <c r="E68" s="45"/>
      <c r="F68" s="45"/>
      <c r="G68" s="45"/>
      <c r="H68" s="69"/>
      <c r="I68" s="69"/>
      <c r="J68" s="69"/>
      <c r="K68" s="69"/>
      <c r="L68" s="69"/>
      <c r="M68" s="69"/>
      <c r="N68" s="69"/>
      <c r="O68" s="69"/>
      <c r="P68" s="69"/>
      <c r="Q68" s="69"/>
    </row>
    <row r="69" spans="1:17">
      <c r="A69" s="221"/>
      <c r="B69" s="45"/>
      <c r="C69" s="45"/>
      <c r="D69" s="45"/>
      <c r="E69" s="45"/>
      <c r="F69" s="45"/>
      <c r="G69" s="45"/>
      <c r="H69" s="69"/>
      <c r="I69" s="69"/>
      <c r="J69" s="69"/>
      <c r="K69" s="69"/>
      <c r="L69" s="69"/>
      <c r="M69" s="69"/>
      <c r="N69" s="69"/>
      <c r="O69" s="69"/>
      <c r="P69" s="69"/>
      <c r="Q69" s="69"/>
    </row>
    <row r="70" spans="1:17">
      <c r="A70" s="221"/>
      <c r="B70" s="45"/>
      <c r="C70" s="45"/>
      <c r="D70" s="45"/>
      <c r="E70" s="45"/>
      <c r="F70" s="45"/>
      <c r="G70" s="45"/>
      <c r="H70" s="69"/>
      <c r="I70" s="69"/>
      <c r="J70" s="69"/>
      <c r="K70" s="69"/>
      <c r="L70" s="69"/>
      <c r="M70" s="69"/>
      <c r="N70" s="69"/>
      <c r="O70" s="69"/>
      <c r="P70" s="69"/>
      <c r="Q70" s="69"/>
    </row>
    <row r="71" spans="1:17">
      <c r="A71" s="221"/>
      <c r="B71" s="45"/>
      <c r="C71" s="45"/>
      <c r="D71" s="45"/>
      <c r="E71" s="45"/>
      <c r="F71" s="45"/>
      <c r="G71" s="45"/>
      <c r="H71" s="69"/>
      <c r="I71" s="69"/>
      <c r="J71" s="69"/>
      <c r="K71" s="69"/>
      <c r="L71" s="69"/>
      <c r="M71" s="69"/>
      <c r="N71" s="69"/>
      <c r="O71" s="69"/>
      <c r="P71" s="69"/>
      <c r="Q71" s="69"/>
    </row>
    <row r="72" spans="1:17">
      <c r="A72" s="221"/>
      <c r="B72" s="45"/>
      <c r="C72" s="45"/>
      <c r="D72" s="45"/>
      <c r="E72" s="45"/>
      <c r="F72" s="45"/>
      <c r="G72" s="45"/>
      <c r="H72" s="69"/>
      <c r="I72" s="69"/>
      <c r="J72" s="69"/>
      <c r="K72" s="69"/>
      <c r="L72" s="69"/>
      <c r="M72" s="69"/>
      <c r="N72" s="69"/>
      <c r="O72" s="69"/>
      <c r="P72" s="69"/>
      <c r="Q72" s="69"/>
    </row>
    <row r="73" spans="1:17">
      <c r="A73" s="221"/>
      <c r="B73" s="45"/>
      <c r="C73" s="45"/>
      <c r="D73" s="45"/>
      <c r="E73" s="45"/>
      <c r="F73" s="45"/>
      <c r="G73" s="45"/>
      <c r="H73" s="69"/>
      <c r="I73" s="69"/>
      <c r="J73" s="69"/>
      <c r="K73" s="69"/>
      <c r="L73" s="69"/>
      <c r="M73" s="69"/>
      <c r="N73" s="69"/>
      <c r="O73" s="69"/>
      <c r="P73" s="69"/>
      <c r="Q73" s="69"/>
    </row>
    <row r="74" spans="1:17">
      <c r="A74" s="221"/>
      <c r="B74" s="45"/>
      <c r="C74" s="45"/>
      <c r="D74" s="45"/>
      <c r="E74" s="45"/>
      <c r="F74" s="45"/>
      <c r="G74" s="45"/>
      <c r="H74" s="69"/>
      <c r="I74" s="69"/>
      <c r="J74" s="69"/>
      <c r="K74" s="69"/>
      <c r="L74" s="69"/>
      <c r="M74" s="69"/>
      <c r="N74" s="69"/>
      <c r="O74" s="69"/>
      <c r="P74" s="69"/>
      <c r="Q74" s="69"/>
    </row>
    <row r="75" spans="1:17">
      <c r="A75" s="221"/>
      <c r="B75" s="45"/>
      <c r="C75" s="45"/>
      <c r="D75" s="45"/>
      <c r="E75" s="45"/>
      <c r="F75" s="45"/>
      <c r="G75" s="45"/>
      <c r="H75" s="69"/>
      <c r="I75" s="69"/>
      <c r="J75" s="69"/>
      <c r="K75" s="69"/>
      <c r="L75" s="69"/>
      <c r="M75" s="69"/>
      <c r="N75" s="69"/>
      <c r="O75" s="69"/>
      <c r="P75" s="69"/>
      <c r="Q75" s="69"/>
    </row>
    <row r="76" spans="1:17">
      <c r="A76" s="221"/>
      <c r="B76" s="45"/>
      <c r="C76" s="45"/>
      <c r="D76" s="45"/>
      <c r="E76" s="45"/>
      <c r="F76" s="45"/>
      <c r="G76" s="45"/>
      <c r="H76" s="69"/>
      <c r="I76" s="69"/>
      <c r="J76" s="69"/>
      <c r="K76" s="69"/>
      <c r="L76" s="69"/>
      <c r="M76" s="69"/>
      <c r="N76" s="69"/>
      <c r="O76" s="69"/>
      <c r="P76" s="69"/>
      <c r="Q76" s="69"/>
    </row>
    <row r="77" spans="1:17">
      <c r="A77" s="221"/>
      <c r="B77" s="45"/>
      <c r="C77" s="45"/>
      <c r="D77" s="45"/>
      <c r="E77" s="45"/>
      <c r="F77" s="45"/>
      <c r="G77" s="45"/>
      <c r="H77" s="69"/>
      <c r="I77" s="69"/>
      <c r="J77" s="69"/>
      <c r="K77" s="69"/>
      <c r="L77" s="69"/>
      <c r="M77" s="69"/>
      <c r="N77" s="69"/>
      <c r="O77" s="69"/>
      <c r="P77" s="69"/>
      <c r="Q77" s="69"/>
    </row>
    <row r="78" spans="1:17">
      <c r="A78" s="221"/>
      <c r="B78" s="45"/>
      <c r="C78" s="45"/>
      <c r="D78" s="45"/>
      <c r="E78" s="45"/>
      <c r="F78" s="45"/>
      <c r="G78" s="45"/>
      <c r="H78" s="69"/>
      <c r="I78" s="69"/>
      <c r="J78" s="69"/>
      <c r="K78" s="69"/>
      <c r="L78" s="69"/>
      <c r="M78" s="69"/>
      <c r="N78" s="69"/>
      <c r="O78" s="69"/>
      <c r="P78" s="69"/>
      <c r="Q78" s="69"/>
    </row>
    <row r="79" spans="1:17">
      <c r="A79" s="221"/>
      <c r="B79" s="45"/>
      <c r="C79" s="45"/>
      <c r="D79" s="45"/>
      <c r="E79" s="45"/>
      <c r="F79" s="45"/>
      <c r="G79" s="45"/>
      <c r="H79" s="69"/>
      <c r="I79" s="69"/>
      <c r="J79" s="69"/>
      <c r="K79" s="69"/>
      <c r="L79" s="69"/>
      <c r="M79" s="69"/>
      <c r="N79" s="69"/>
      <c r="O79" s="69"/>
      <c r="P79" s="69"/>
      <c r="Q79" s="69"/>
    </row>
    <row r="80" spans="1:17">
      <c r="A80" s="221"/>
      <c r="B80" s="45"/>
      <c r="C80" s="45"/>
      <c r="D80" s="45"/>
      <c r="E80" s="45"/>
      <c r="F80" s="45"/>
      <c r="G80" s="45"/>
      <c r="H80" s="69"/>
      <c r="I80" s="69"/>
      <c r="J80" s="69"/>
      <c r="K80" s="69"/>
      <c r="L80" s="69"/>
      <c r="M80" s="69"/>
      <c r="N80" s="69"/>
      <c r="O80" s="69"/>
      <c r="P80" s="69"/>
      <c r="Q80" s="69"/>
    </row>
    <row r="81" spans="1:17">
      <c r="A81" s="221"/>
      <c r="B81" s="45"/>
      <c r="C81" s="45"/>
      <c r="D81" s="45"/>
      <c r="E81" s="45"/>
      <c r="F81" s="45"/>
      <c r="G81" s="45"/>
      <c r="H81" s="69"/>
      <c r="I81" s="69"/>
      <c r="J81" s="69"/>
      <c r="K81" s="69"/>
      <c r="L81" s="69"/>
      <c r="M81" s="69"/>
      <c r="N81" s="69"/>
      <c r="O81" s="69"/>
      <c r="P81" s="69"/>
      <c r="Q81" s="69"/>
    </row>
    <row r="82" spans="1:17">
      <c r="A82" s="221"/>
      <c r="B82" s="45"/>
      <c r="C82" s="45"/>
      <c r="D82" s="45"/>
      <c r="E82" s="45"/>
      <c r="F82" s="45"/>
      <c r="G82" s="45"/>
      <c r="H82" s="69"/>
      <c r="I82" s="69"/>
      <c r="J82" s="69"/>
      <c r="K82" s="69"/>
      <c r="L82" s="69"/>
      <c r="M82" s="69"/>
      <c r="N82" s="69"/>
      <c r="O82" s="69"/>
      <c r="P82" s="69"/>
      <c r="Q82" s="69"/>
    </row>
    <row r="83" spans="1:17">
      <c r="A83" s="221"/>
      <c r="B83" s="45"/>
      <c r="C83" s="45"/>
      <c r="D83" s="45"/>
      <c r="E83" s="45"/>
      <c r="F83" s="45"/>
      <c r="G83" s="45"/>
      <c r="H83" s="69"/>
      <c r="I83" s="69"/>
      <c r="J83" s="69"/>
      <c r="K83" s="69"/>
      <c r="L83" s="69"/>
      <c r="M83" s="69"/>
      <c r="N83" s="69"/>
      <c r="O83" s="69"/>
      <c r="P83" s="69"/>
      <c r="Q83" s="69"/>
    </row>
    <row r="84" spans="1:17">
      <c r="A84" s="221"/>
      <c r="B84" s="45"/>
      <c r="C84" s="45"/>
      <c r="D84" s="45"/>
      <c r="E84" s="45"/>
      <c r="F84" s="45"/>
      <c r="G84" s="45"/>
      <c r="H84" s="69"/>
      <c r="I84" s="69"/>
      <c r="J84" s="69"/>
      <c r="K84" s="69"/>
      <c r="L84" s="69"/>
      <c r="M84" s="69"/>
      <c r="N84" s="69"/>
      <c r="O84" s="69"/>
      <c r="P84" s="69"/>
      <c r="Q84" s="69"/>
    </row>
    <row r="85" spans="1:17">
      <c r="A85" s="221"/>
      <c r="B85" s="45"/>
      <c r="C85" s="45"/>
      <c r="D85" s="45"/>
      <c r="E85" s="45"/>
      <c r="F85" s="45"/>
      <c r="G85" s="45"/>
      <c r="H85" s="69"/>
      <c r="I85" s="69"/>
      <c r="J85" s="69"/>
      <c r="K85" s="69"/>
      <c r="L85" s="69"/>
      <c r="M85" s="69"/>
      <c r="N85" s="69"/>
      <c r="O85" s="69"/>
      <c r="P85" s="69"/>
      <c r="Q85" s="69"/>
    </row>
    <row r="86" spans="1:17">
      <c r="A86" s="221"/>
      <c r="B86" s="45"/>
      <c r="C86" s="45"/>
      <c r="D86" s="45"/>
      <c r="E86" s="45"/>
      <c r="F86" s="45"/>
      <c r="G86" s="45"/>
      <c r="H86" s="69"/>
      <c r="I86" s="69"/>
      <c r="J86" s="69"/>
      <c r="K86" s="69"/>
      <c r="L86" s="69"/>
      <c r="M86" s="69"/>
      <c r="N86" s="69"/>
      <c r="O86" s="69"/>
      <c r="P86" s="69"/>
      <c r="Q86" s="69"/>
    </row>
    <row r="87" spans="1:17">
      <c r="A87" s="221"/>
      <c r="B87" s="45"/>
      <c r="C87" s="45"/>
      <c r="D87" s="45"/>
      <c r="E87" s="45"/>
      <c r="F87" s="45"/>
      <c r="G87" s="45"/>
      <c r="H87" s="69"/>
      <c r="I87" s="69"/>
      <c r="J87" s="69"/>
      <c r="K87" s="69"/>
      <c r="L87" s="69"/>
      <c r="M87" s="69"/>
      <c r="N87" s="69"/>
      <c r="O87" s="69"/>
      <c r="P87" s="69"/>
      <c r="Q87" s="69"/>
    </row>
    <row r="88" spans="1:17">
      <c r="A88" s="221"/>
      <c r="B88" s="45"/>
      <c r="C88" s="45"/>
      <c r="D88" s="45"/>
      <c r="E88" s="45"/>
      <c r="F88" s="45"/>
      <c r="G88" s="45"/>
      <c r="H88" s="69"/>
      <c r="I88" s="69"/>
      <c r="J88" s="69"/>
      <c r="K88" s="69"/>
      <c r="L88" s="69"/>
      <c r="M88" s="69"/>
      <c r="N88" s="69"/>
      <c r="O88" s="69"/>
      <c r="P88" s="69"/>
      <c r="Q88" s="69"/>
    </row>
    <row r="89" spans="1:17">
      <c r="A89" s="221"/>
      <c r="B89" s="45"/>
      <c r="C89" s="45"/>
      <c r="D89" s="45"/>
      <c r="E89" s="45"/>
      <c r="F89" s="45"/>
      <c r="G89" s="45"/>
      <c r="H89" s="69"/>
      <c r="I89" s="69"/>
      <c r="J89" s="69"/>
      <c r="K89" s="69"/>
      <c r="L89" s="69"/>
      <c r="M89" s="69"/>
      <c r="N89" s="69"/>
      <c r="O89" s="69"/>
      <c r="P89" s="69"/>
      <c r="Q89" s="69"/>
    </row>
    <row r="90" spans="1:17">
      <c r="A90" s="221"/>
      <c r="B90" s="45"/>
      <c r="C90" s="45"/>
      <c r="D90" s="45"/>
      <c r="E90" s="45"/>
      <c r="F90" s="45"/>
      <c r="G90" s="45"/>
      <c r="H90" s="69"/>
      <c r="I90" s="69"/>
      <c r="J90" s="69"/>
      <c r="K90" s="69"/>
      <c r="L90" s="69"/>
      <c r="M90" s="69"/>
      <c r="N90" s="69"/>
      <c r="O90" s="69"/>
      <c r="P90" s="69"/>
      <c r="Q90" s="69"/>
    </row>
    <row r="91" spans="1:17">
      <c r="A91" s="221"/>
      <c r="B91" s="45"/>
      <c r="C91" s="45"/>
      <c r="D91" s="45"/>
      <c r="E91" s="45"/>
      <c r="F91" s="45"/>
      <c r="G91" s="45"/>
      <c r="H91" s="69"/>
      <c r="I91" s="69"/>
      <c r="J91" s="69"/>
      <c r="K91" s="69"/>
      <c r="L91" s="69"/>
      <c r="M91" s="69"/>
      <c r="N91" s="69"/>
      <c r="O91" s="69"/>
      <c r="P91" s="69"/>
      <c r="Q91" s="69"/>
    </row>
    <row r="92" spans="1:17">
      <c r="A92" s="221"/>
      <c r="B92" s="45"/>
      <c r="C92" s="45"/>
      <c r="D92" s="45"/>
      <c r="E92" s="45"/>
      <c r="F92" s="45"/>
      <c r="G92" s="45"/>
      <c r="H92" s="69"/>
      <c r="I92" s="69"/>
      <c r="J92" s="69"/>
      <c r="K92" s="69"/>
      <c r="L92" s="69"/>
      <c r="M92" s="69"/>
      <c r="N92" s="69"/>
      <c r="O92" s="69"/>
      <c r="P92" s="69"/>
      <c r="Q92" s="69"/>
    </row>
    <row r="93" spans="1:17">
      <c r="A93" s="221"/>
      <c r="B93" s="45"/>
      <c r="C93" s="45"/>
      <c r="D93" s="45"/>
      <c r="E93" s="45"/>
      <c r="F93" s="45"/>
      <c r="G93" s="45"/>
      <c r="H93" s="69"/>
      <c r="I93" s="69"/>
      <c r="J93" s="69"/>
      <c r="K93" s="69"/>
      <c r="L93" s="69"/>
      <c r="M93" s="69"/>
      <c r="N93" s="69"/>
      <c r="O93" s="69"/>
      <c r="P93" s="69"/>
      <c r="Q93" s="69"/>
    </row>
    <row r="94" spans="1:17">
      <c r="A94" s="221"/>
      <c r="B94" s="45"/>
      <c r="C94" s="45"/>
      <c r="D94" s="45"/>
      <c r="E94" s="45"/>
      <c r="F94" s="45"/>
      <c r="G94" s="45"/>
      <c r="H94" s="69"/>
      <c r="I94" s="69"/>
      <c r="J94" s="69"/>
      <c r="K94" s="69"/>
      <c r="L94" s="69"/>
      <c r="M94" s="69"/>
      <c r="N94" s="69"/>
      <c r="O94" s="69"/>
      <c r="P94" s="69"/>
      <c r="Q94" s="69"/>
    </row>
    <row r="95" spans="1:17">
      <c r="A95" s="221"/>
      <c r="B95" s="45"/>
      <c r="C95" s="45"/>
      <c r="D95" s="45"/>
      <c r="E95" s="45"/>
      <c r="F95" s="45"/>
      <c r="G95" s="45"/>
      <c r="H95" s="69"/>
      <c r="I95" s="69"/>
      <c r="J95" s="69"/>
      <c r="K95" s="69"/>
      <c r="L95" s="69"/>
      <c r="M95" s="69"/>
      <c r="N95" s="69"/>
      <c r="O95" s="69"/>
      <c r="P95" s="69"/>
      <c r="Q95" s="69"/>
    </row>
    <row r="96" spans="1:17">
      <c r="A96" s="221"/>
      <c r="B96" s="45"/>
      <c r="C96" s="45"/>
      <c r="D96" s="45"/>
      <c r="E96" s="45"/>
      <c r="F96" s="45"/>
      <c r="G96" s="45"/>
      <c r="H96" s="69"/>
      <c r="I96" s="69"/>
      <c r="J96" s="69"/>
      <c r="K96" s="69"/>
      <c r="L96" s="69"/>
      <c r="M96" s="69"/>
      <c r="N96" s="69"/>
      <c r="O96" s="69"/>
      <c r="P96" s="69"/>
      <c r="Q96" s="69"/>
    </row>
    <row r="97" spans="1:17">
      <c r="A97" s="221"/>
      <c r="B97" s="45"/>
      <c r="C97" s="45"/>
      <c r="D97" s="45"/>
      <c r="E97" s="45"/>
      <c r="F97" s="45"/>
      <c r="G97" s="45"/>
      <c r="H97" s="69"/>
      <c r="I97" s="69"/>
      <c r="J97" s="69"/>
      <c r="K97" s="69"/>
      <c r="L97" s="69"/>
      <c r="M97" s="69"/>
      <c r="N97" s="69"/>
      <c r="O97" s="69"/>
      <c r="P97" s="69"/>
      <c r="Q97" s="69"/>
    </row>
    <row r="98" spans="1:17">
      <c r="A98" s="221"/>
      <c r="B98" s="45"/>
      <c r="C98" s="45"/>
      <c r="D98" s="45"/>
      <c r="E98" s="45"/>
      <c r="F98" s="45"/>
      <c r="G98" s="45"/>
      <c r="H98" s="69"/>
      <c r="I98" s="69"/>
      <c r="J98" s="69"/>
      <c r="K98" s="69"/>
      <c r="L98" s="69"/>
      <c r="M98" s="69"/>
      <c r="N98" s="69"/>
      <c r="O98" s="69"/>
      <c r="P98" s="69"/>
      <c r="Q98" s="69"/>
    </row>
    <row r="99" spans="1:17">
      <c r="A99" s="221"/>
      <c r="B99" s="45"/>
      <c r="C99" s="45"/>
      <c r="D99" s="45"/>
      <c r="E99" s="45"/>
      <c r="F99" s="45"/>
      <c r="G99" s="45"/>
      <c r="H99" s="69"/>
      <c r="I99" s="69"/>
      <c r="J99" s="69"/>
      <c r="K99" s="69"/>
      <c r="L99" s="69"/>
      <c r="M99" s="69"/>
      <c r="N99" s="69"/>
      <c r="O99" s="69"/>
      <c r="P99" s="69"/>
      <c r="Q99" s="69"/>
    </row>
    <row r="100" spans="1:17">
      <c r="A100" s="221"/>
      <c r="B100" s="45"/>
      <c r="C100" s="45"/>
      <c r="D100" s="45"/>
      <c r="E100" s="45"/>
      <c r="F100" s="45"/>
      <c r="G100" s="45"/>
      <c r="H100" s="69"/>
      <c r="I100" s="69"/>
      <c r="J100" s="69"/>
      <c r="K100" s="69"/>
      <c r="L100" s="69"/>
      <c r="M100" s="69"/>
      <c r="N100" s="69"/>
      <c r="O100" s="69"/>
      <c r="P100" s="69"/>
      <c r="Q100" s="69"/>
    </row>
    <row r="101" spans="1:17">
      <c r="A101" s="221"/>
      <c r="B101" s="45"/>
      <c r="C101" s="45"/>
      <c r="D101" s="45"/>
      <c r="E101" s="45"/>
      <c r="F101" s="45"/>
      <c r="G101" s="45"/>
      <c r="H101" s="69"/>
      <c r="I101" s="69"/>
      <c r="J101" s="69"/>
      <c r="K101" s="69"/>
      <c r="L101" s="69"/>
      <c r="M101" s="69"/>
      <c r="N101" s="69"/>
      <c r="O101" s="69"/>
      <c r="P101" s="69"/>
      <c r="Q101" s="69"/>
    </row>
    <row r="102" spans="1:17">
      <c r="A102" s="221"/>
      <c r="B102" s="45"/>
      <c r="C102" s="45"/>
      <c r="D102" s="45"/>
      <c r="E102" s="45"/>
      <c r="F102" s="45"/>
      <c r="G102" s="45"/>
      <c r="H102" s="69"/>
      <c r="I102" s="69"/>
      <c r="J102" s="69"/>
      <c r="K102" s="69"/>
      <c r="L102" s="69"/>
      <c r="M102" s="69"/>
      <c r="N102" s="69"/>
      <c r="O102" s="69"/>
      <c r="P102" s="69"/>
      <c r="Q102" s="69"/>
    </row>
    <row r="103" spans="1:17">
      <c r="A103" s="221"/>
      <c r="B103" s="45"/>
      <c r="C103" s="45"/>
      <c r="D103" s="45"/>
      <c r="E103" s="45"/>
      <c r="F103" s="45"/>
      <c r="G103" s="45"/>
      <c r="H103" s="69"/>
      <c r="I103" s="69"/>
      <c r="J103" s="69"/>
      <c r="K103" s="69"/>
      <c r="L103" s="69"/>
      <c r="M103" s="69"/>
      <c r="N103" s="69"/>
      <c r="O103" s="69"/>
      <c r="P103" s="69"/>
      <c r="Q103" s="69"/>
    </row>
    <row r="104" spans="1:17">
      <c r="A104" s="221"/>
      <c r="B104" s="45"/>
      <c r="C104" s="45"/>
      <c r="D104" s="45"/>
      <c r="E104" s="45"/>
      <c r="F104" s="45"/>
      <c r="G104" s="45"/>
      <c r="H104" s="69"/>
      <c r="I104" s="69"/>
      <c r="J104" s="69"/>
      <c r="K104" s="69"/>
      <c r="L104" s="69"/>
      <c r="M104" s="69"/>
      <c r="N104" s="69"/>
      <c r="O104" s="69"/>
      <c r="P104" s="69"/>
      <c r="Q104" s="69"/>
    </row>
    <row r="105" spans="1:17">
      <c r="A105" s="221"/>
      <c r="B105" s="45"/>
      <c r="C105" s="45"/>
      <c r="D105" s="45"/>
      <c r="E105" s="45"/>
      <c r="F105" s="45"/>
      <c r="G105" s="45"/>
      <c r="H105" s="69"/>
      <c r="I105" s="69"/>
      <c r="J105" s="69"/>
      <c r="K105" s="69"/>
      <c r="L105" s="69"/>
      <c r="M105" s="69"/>
      <c r="N105" s="69"/>
      <c r="O105" s="69"/>
      <c r="P105" s="69"/>
      <c r="Q105" s="69"/>
    </row>
    <row r="106" spans="1:17">
      <c r="A106" s="221"/>
      <c r="B106" s="45"/>
      <c r="C106" s="45"/>
      <c r="D106" s="45"/>
      <c r="E106" s="45"/>
      <c r="F106" s="45"/>
      <c r="G106" s="45"/>
      <c r="H106" s="69"/>
      <c r="I106" s="69"/>
      <c r="J106" s="69"/>
      <c r="K106" s="69"/>
      <c r="L106" s="69"/>
      <c r="M106" s="69"/>
      <c r="N106" s="69"/>
      <c r="O106" s="69"/>
      <c r="P106" s="69"/>
      <c r="Q106" s="69"/>
    </row>
    <row r="107" spans="1:17">
      <c r="A107" s="221"/>
      <c r="B107" s="45"/>
      <c r="C107" s="45"/>
      <c r="D107" s="45"/>
      <c r="E107" s="45"/>
      <c r="F107" s="45"/>
      <c r="G107" s="45"/>
      <c r="H107" s="69"/>
      <c r="I107" s="69"/>
      <c r="J107" s="69"/>
      <c r="K107" s="69"/>
      <c r="L107" s="69"/>
      <c r="M107" s="69"/>
      <c r="N107" s="69"/>
      <c r="O107" s="69"/>
      <c r="P107" s="69"/>
      <c r="Q107" s="69"/>
    </row>
    <row r="108" spans="1:17">
      <c r="A108" s="221"/>
      <c r="B108" s="45"/>
      <c r="C108" s="45"/>
      <c r="D108" s="45"/>
      <c r="E108" s="45"/>
      <c r="F108" s="45"/>
      <c r="G108" s="45"/>
      <c r="H108" s="69"/>
      <c r="I108" s="69"/>
      <c r="J108" s="69"/>
      <c r="K108" s="69"/>
      <c r="L108" s="69"/>
      <c r="M108" s="69"/>
      <c r="N108" s="69"/>
      <c r="O108" s="69"/>
      <c r="P108" s="69"/>
      <c r="Q108" s="69"/>
    </row>
    <row r="109" spans="1:17">
      <c r="A109" s="221"/>
      <c r="B109" s="45"/>
      <c r="C109" s="45"/>
      <c r="D109" s="45"/>
      <c r="E109" s="45"/>
      <c r="F109" s="45"/>
      <c r="G109" s="45"/>
      <c r="H109" s="69"/>
      <c r="I109" s="69"/>
      <c r="J109" s="69"/>
      <c r="K109" s="69"/>
      <c r="L109" s="69"/>
      <c r="M109" s="69"/>
      <c r="N109" s="69"/>
      <c r="O109" s="69"/>
      <c r="P109" s="69"/>
      <c r="Q109" s="69"/>
    </row>
    <row r="110" spans="1:17">
      <c r="A110" s="221"/>
      <c r="B110" s="45"/>
      <c r="C110" s="45"/>
      <c r="D110" s="45"/>
      <c r="E110" s="45"/>
      <c r="F110" s="45"/>
      <c r="G110" s="45"/>
      <c r="H110" s="69"/>
      <c r="I110" s="69"/>
      <c r="J110" s="69"/>
      <c r="K110" s="69"/>
      <c r="L110" s="69"/>
      <c r="M110" s="69"/>
      <c r="N110" s="69"/>
      <c r="O110" s="69"/>
      <c r="P110" s="69"/>
      <c r="Q110" s="69"/>
    </row>
    <row r="111" spans="1:17">
      <c r="A111" s="221"/>
      <c r="B111" s="45"/>
      <c r="C111" s="45"/>
      <c r="D111" s="45"/>
      <c r="E111" s="45"/>
      <c r="F111" s="45"/>
      <c r="G111" s="45"/>
      <c r="H111" s="69"/>
      <c r="I111" s="69"/>
      <c r="J111" s="69"/>
      <c r="K111" s="69"/>
      <c r="L111" s="69"/>
      <c r="M111" s="69"/>
      <c r="N111" s="69"/>
      <c r="O111" s="69"/>
      <c r="P111" s="69"/>
      <c r="Q111" s="69"/>
    </row>
    <row r="112" spans="1:17">
      <c r="A112" s="221"/>
      <c r="B112" s="45"/>
      <c r="C112" s="45"/>
      <c r="D112" s="45"/>
      <c r="E112" s="45"/>
      <c r="F112" s="45"/>
      <c r="G112" s="45"/>
      <c r="H112" s="69"/>
      <c r="I112" s="69"/>
      <c r="J112" s="69"/>
      <c r="K112" s="69"/>
      <c r="L112" s="69"/>
      <c r="M112" s="69"/>
      <c r="N112" s="69"/>
      <c r="O112" s="69"/>
      <c r="P112" s="69"/>
      <c r="Q112" s="69"/>
    </row>
    <row r="113" spans="1:17">
      <c r="A113" s="221"/>
      <c r="B113" s="45"/>
      <c r="C113" s="45"/>
      <c r="D113" s="45"/>
      <c r="E113" s="45"/>
      <c r="F113" s="45"/>
      <c r="G113" s="45"/>
      <c r="H113" s="69"/>
      <c r="I113" s="69"/>
      <c r="J113" s="69"/>
      <c r="K113" s="69"/>
      <c r="L113" s="69"/>
      <c r="M113" s="69"/>
      <c r="N113" s="69"/>
      <c r="O113" s="69"/>
      <c r="P113" s="69"/>
      <c r="Q113" s="69"/>
    </row>
    <row r="114" spans="1:17">
      <c r="A114" s="221"/>
      <c r="B114" s="45"/>
      <c r="C114" s="45"/>
      <c r="D114" s="45"/>
      <c r="E114" s="45"/>
      <c r="F114" s="45"/>
      <c r="G114" s="45"/>
      <c r="H114" s="69"/>
      <c r="I114" s="69"/>
      <c r="J114" s="69"/>
      <c r="K114" s="69"/>
      <c r="L114" s="69"/>
      <c r="M114" s="69"/>
      <c r="N114" s="69"/>
      <c r="O114" s="69"/>
      <c r="P114" s="69"/>
      <c r="Q114" s="69"/>
    </row>
    <row r="115" spans="1:17">
      <c r="A115" s="221"/>
      <c r="B115" s="45"/>
      <c r="C115" s="45"/>
      <c r="D115" s="45"/>
      <c r="E115" s="45"/>
      <c r="F115" s="45"/>
      <c r="G115" s="45"/>
      <c r="H115" s="69"/>
      <c r="I115" s="69"/>
      <c r="J115" s="69"/>
      <c r="K115" s="69"/>
      <c r="L115" s="69"/>
      <c r="M115" s="69"/>
      <c r="N115" s="69"/>
      <c r="O115" s="69"/>
      <c r="P115" s="69"/>
      <c r="Q115" s="69"/>
    </row>
    <row r="116" spans="1:17">
      <c r="A116" s="221"/>
      <c r="B116" s="45"/>
      <c r="C116" s="45"/>
      <c r="D116" s="45"/>
      <c r="E116" s="45"/>
      <c r="F116" s="45"/>
      <c r="G116" s="45"/>
      <c r="H116" s="69"/>
      <c r="I116" s="69"/>
      <c r="J116" s="69"/>
      <c r="K116" s="69"/>
      <c r="L116" s="69"/>
      <c r="M116" s="69"/>
      <c r="N116" s="69"/>
      <c r="O116" s="69"/>
      <c r="P116" s="69"/>
      <c r="Q116" s="69"/>
    </row>
    <row r="117" spans="1:17">
      <c r="A117" s="221"/>
      <c r="B117" s="45"/>
      <c r="C117" s="45"/>
      <c r="D117" s="45"/>
      <c r="E117" s="45"/>
      <c r="F117" s="45"/>
      <c r="G117" s="45"/>
      <c r="H117" s="69"/>
      <c r="I117" s="69"/>
      <c r="J117" s="69"/>
      <c r="K117" s="69"/>
      <c r="L117" s="69"/>
      <c r="M117" s="69"/>
      <c r="N117" s="69"/>
      <c r="O117" s="69"/>
      <c r="P117" s="69"/>
      <c r="Q117" s="69"/>
    </row>
    <row r="118" spans="1:17">
      <c r="A118" s="221"/>
      <c r="B118" s="45"/>
      <c r="C118" s="45"/>
      <c r="D118" s="45"/>
      <c r="E118" s="45"/>
      <c r="F118" s="45"/>
      <c r="G118" s="45"/>
      <c r="H118" s="69"/>
      <c r="I118" s="69"/>
      <c r="J118" s="69"/>
      <c r="K118" s="69"/>
      <c r="L118" s="69"/>
      <c r="M118" s="69"/>
      <c r="N118" s="69"/>
      <c r="O118" s="69"/>
      <c r="P118" s="69"/>
      <c r="Q118" s="69"/>
    </row>
    <row r="119" spans="1:17">
      <c r="A119" s="221"/>
      <c r="B119" s="45"/>
      <c r="C119" s="45"/>
      <c r="D119" s="45"/>
      <c r="E119" s="45"/>
      <c r="F119" s="45"/>
      <c r="G119" s="45"/>
      <c r="H119" s="69"/>
      <c r="I119" s="69"/>
      <c r="J119" s="69"/>
      <c r="K119" s="69"/>
      <c r="L119" s="69"/>
      <c r="M119" s="69"/>
      <c r="N119" s="69"/>
      <c r="O119" s="69"/>
      <c r="P119" s="69"/>
      <c r="Q119" s="69"/>
    </row>
    <row r="120" spans="1:17">
      <c r="A120" s="221"/>
      <c r="B120" s="45"/>
      <c r="C120" s="45"/>
      <c r="D120" s="45"/>
      <c r="E120" s="45"/>
      <c r="F120" s="45"/>
      <c r="G120" s="45"/>
      <c r="H120" s="69"/>
      <c r="I120" s="69"/>
      <c r="J120" s="69"/>
      <c r="K120" s="69"/>
      <c r="L120" s="69"/>
      <c r="M120" s="69"/>
      <c r="N120" s="69"/>
      <c r="O120" s="69"/>
      <c r="P120" s="69"/>
      <c r="Q120" s="69"/>
    </row>
    <row r="121" spans="1:17">
      <c r="A121" s="213"/>
      <c r="B121" s="69"/>
      <c r="C121" s="69"/>
      <c r="D121" s="69"/>
      <c r="E121" s="69"/>
      <c r="F121" s="69"/>
      <c r="G121" s="69"/>
      <c r="H121" s="69"/>
      <c r="I121" s="69"/>
      <c r="J121" s="69"/>
      <c r="K121" s="69"/>
      <c r="L121" s="69"/>
      <c r="M121" s="69"/>
      <c r="N121" s="69"/>
      <c r="O121" s="69"/>
      <c r="P121" s="69"/>
      <c r="Q121" s="69"/>
    </row>
    <row r="122" spans="1:17">
      <c r="A122" s="213"/>
      <c r="B122" s="69"/>
      <c r="C122" s="69"/>
      <c r="D122" s="69"/>
      <c r="E122" s="69"/>
      <c r="F122" s="69"/>
      <c r="G122" s="69"/>
      <c r="H122" s="69"/>
      <c r="I122" s="69"/>
      <c r="J122" s="69"/>
      <c r="K122" s="69"/>
      <c r="L122" s="69"/>
      <c r="M122" s="69"/>
      <c r="N122" s="69"/>
      <c r="O122" s="69"/>
      <c r="P122" s="69"/>
      <c r="Q122" s="69"/>
    </row>
    <row r="123" spans="1:17">
      <c r="A123" s="213"/>
      <c r="B123" s="69"/>
      <c r="C123" s="69"/>
      <c r="D123" s="69"/>
      <c r="E123" s="69"/>
      <c r="F123" s="69"/>
      <c r="G123" s="69"/>
      <c r="H123" s="69"/>
      <c r="I123" s="69"/>
      <c r="J123" s="69"/>
      <c r="K123" s="69"/>
      <c r="L123" s="69"/>
      <c r="M123" s="69"/>
      <c r="N123" s="69"/>
      <c r="O123" s="69"/>
      <c r="P123" s="69"/>
      <c r="Q123" s="69"/>
    </row>
    <row r="124" spans="1:17">
      <c r="A124" s="213"/>
      <c r="B124" s="69"/>
      <c r="C124" s="69"/>
      <c r="D124" s="69"/>
      <c r="E124" s="69"/>
      <c r="F124" s="69"/>
      <c r="G124" s="69"/>
      <c r="H124" s="69"/>
      <c r="I124" s="69"/>
      <c r="J124" s="69"/>
      <c r="K124" s="69"/>
      <c r="L124" s="69"/>
      <c r="M124" s="69"/>
      <c r="N124" s="69"/>
      <c r="O124" s="69"/>
      <c r="P124" s="69"/>
      <c r="Q124" s="69"/>
    </row>
    <row r="125" spans="1:17">
      <c r="A125" s="213"/>
      <c r="B125" s="69"/>
      <c r="C125" s="69"/>
      <c r="D125" s="69"/>
      <c r="E125" s="69"/>
      <c r="F125" s="69"/>
      <c r="G125" s="69"/>
      <c r="H125" s="69"/>
      <c r="I125" s="69"/>
      <c r="J125" s="69"/>
      <c r="K125" s="69"/>
      <c r="L125" s="69"/>
      <c r="M125" s="69"/>
      <c r="N125" s="69"/>
      <c r="O125" s="69"/>
      <c r="P125" s="69"/>
      <c r="Q125" s="69"/>
    </row>
    <row r="126" spans="1:17">
      <c r="A126" s="213"/>
      <c r="B126" s="69"/>
      <c r="C126" s="69"/>
      <c r="D126" s="69"/>
      <c r="E126" s="69"/>
      <c r="F126" s="69"/>
      <c r="G126" s="69"/>
      <c r="H126" s="69"/>
      <c r="I126" s="69"/>
      <c r="J126" s="69"/>
      <c r="K126" s="69"/>
      <c r="L126" s="69"/>
      <c r="M126" s="69"/>
      <c r="N126" s="69"/>
      <c r="O126" s="69"/>
      <c r="P126" s="69"/>
      <c r="Q126" s="69"/>
    </row>
    <row r="127" spans="1:17">
      <c r="A127" s="213"/>
      <c r="B127" s="69"/>
      <c r="C127" s="69"/>
      <c r="D127" s="69"/>
      <c r="E127" s="69"/>
      <c r="F127" s="69"/>
      <c r="G127" s="69"/>
      <c r="H127" s="69"/>
      <c r="I127" s="69"/>
      <c r="J127" s="69"/>
      <c r="K127" s="69"/>
      <c r="L127" s="69"/>
      <c r="M127" s="69"/>
      <c r="N127" s="69"/>
      <c r="O127" s="69"/>
      <c r="P127" s="69"/>
      <c r="Q127" s="69"/>
    </row>
    <row r="128" spans="1:17">
      <c r="A128" s="213"/>
      <c r="B128" s="69"/>
      <c r="C128" s="69"/>
      <c r="D128" s="69"/>
      <c r="E128" s="69"/>
      <c r="F128" s="69"/>
      <c r="G128" s="69"/>
      <c r="H128" s="69"/>
      <c r="I128" s="69"/>
      <c r="J128" s="69"/>
      <c r="K128" s="69"/>
      <c r="L128" s="69"/>
      <c r="M128" s="69"/>
      <c r="N128" s="69"/>
      <c r="O128" s="69"/>
      <c r="P128" s="69"/>
      <c r="Q128" s="69"/>
    </row>
    <row r="129" spans="1:17">
      <c r="A129" s="213"/>
      <c r="B129" s="69"/>
      <c r="C129" s="69"/>
      <c r="D129" s="69"/>
      <c r="E129" s="69"/>
      <c r="F129" s="69"/>
      <c r="G129" s="69"/>
      <c r="H129" s="69"/>
      <c r="I129" s="69"/>
      <c r="J129" s="69"/>
      <c r="K129" s="69"/>
      <c r="L129" s="69"/>
      <c r="M129" s="69"/>
      <c r="N129" s="69"/>
      <c r="O129" s="69"/>
      <c r="P129" s="69"/>
      <c r="Q129" s="69"/>
    </row>
    <row r="130" spans="1:17">
      <c r="A130" s="213"/>
      <c r="B130" s="69"/>
      <c r="C130" s="69"/>
      <c r="D130" s="69"/>
      <c r="E130" s="69"/>
      <c r="F130" s="69"/>
      <c r="G130" s="69"/>
      <c r="H130" s="69"/>
      <c r="I130" s="69"/>
      <c r="J130" s="69"/>
      <c r="K130" s="69"/>
      <c r="L130" s="69"/>
      <c r="M130" s="69"/>
      <c r="N130" s="69"/>
      <c r="O130" s="69"/>
      <c r="P130" s="69"/>
      <c r="Q130" s="69"/>
    </row>
    <row r="131" spans="1:17">
      <c r="A131" s="213"/>
      <c r="B131" s="69"/>
      <c r="C131" s="69"/>
      <c r="D131" s="69"/>
      <c r="E131" s="69"/>
      <c r="F131" s="69"/>
      <c r="G131" s="69"/>
      <c r="H131" s="69"/>
      <c r="I131" s="69"/>
      <c r="J131" s="69"/>
      <c r="K131" s="69"/>
      <c r="L131" s="69"/>
      <c r="M131" s="69"/>
      <c r="N131" s="69"/>
      <c r="O131" s="69"/>
      <c r="P131" s="69"/>
      <c r="Q131" s="69"/>
    </row>
    <row r="132" spans="1:17">
      <c r="A132" s="213"/>
      <c r="B132" s="69"/>
      <c r="C132" s="69"/>
      <c r="D132" s="69"/>
      <c r="E132" s="69"/>
      <c r="F132" s="69"/>
      <c r="G132" s="69"/>
      <c r="H132" s="69"/>
      <c r="I132" s="69"/>
      <c r="J132" s="69"/>
      <c r="K132" s="69"/>
      <c r="L132" s="69"/>
      <c r="M132" s="69"/>
      <c r="N132" s="69"/>
      <c r="O132" s="69"/>
      <c r="P132" s="69"/>
      <c r="Q132" s="69"/>
    </row>
    <row r="133" spans="1:17">
      <c r="A133" s="213"/>
      <c r="B133" s="69"/>
      <c r="C133" s="69"/>
      <c r="D133" s="69"/>
      <c r="E133" s="69"/>
      <c r="F133" s="69"/>
      <c r="G133" s="69"/>
      <c r="H133" s="69"/>
      <c r="I133" s="69"/>
      <c r="J133" s="69"/>
      <c r="K133" s="69"/>
      <c r="L133" s="69"/>
      <c r="M133" s="69"/>
      <c r="N133" s="69"/>
      <c r="O133" s="69"/>
      <c r="P133" s="69"/>
      <c r="Q133" s="69"/>
    </row>
    <row r="134" spans="1:17">
      <c r="A134" s="213"/>
      <c r="B134" s="69"/>
      <c r="C134" s="69"/>
      <c r="D134" s="69"/>
      <c r="E134" s="69"/>
      <c r="F134" s="69"/>
      <c r="G134" s="69"/>
      <c r="H134" s="69"/>
      <c r="I134" s="69"/>
      <c r="J134" s="69"/>
      <c r="K134" s="69"/>
      <c r="L134" s="69"/>
      <c r="M134" s="69"/>
      <c r="N134" s="69"/>
      <c r="O134" s="69"/>
      <c r="P134" s="69"/>
      <c r="Q134" s="69"/>
    </row>
    <row r="135" spans="1:17">
      <c r="A135" s="213"/>
      <c r="B135" s="69"/>
      <c r="C135" s="69"/>
      <c r="D135" s="69"/>
      <c r="E135" s="69"/>
      <c r="F135" s="69"/>
      <c r="G135" s="69"/>
      <c r="H135" s="69"/>
      <c r="I135" s="69"/>
      <c r="J135" s="69"/>
      <c r="K135" s="69"/>
      <c r="L135" s="69"/>
      <c r="M135" s="69"/>
      <c r="N135" s="69"/>
      <c r="O135" s="69"/>
      <c r="P135" s="69"/>
      <c r="Q135" s="69"/>
    </row>
    <row r="136" spans="1:17">
      <c r="A136" s="213"/>
      <c r="B136" s="69"/>
      <c r="C136" s="69"/>
      <c r="D136" s="69"/>
      <c r="E136" s="69"/>
      <c r="F136" s="69"/>
      <c r="G136" s="69"/>
      <c r="H136" s="69"/>
      <c r="I136" s="69"/>
      <c r="J136" s="69"/>
      <c r="K136" s="69"/>
      <c r="L136" s="69"/>
      <c r="M136" s="69"/>
      <c r="N136" s="69"/>
      <c r="O136" s="69"/>
      <c r="P136" s="69"/>
      <c r="Q136" s="69"/>
    </row>
    <row r="137" spans="1:17">
      <c r="A137" s="213"/>
      <c r="B137" s="69"/>
      <c r="C137" s="69"/>
      <c r="D137" s="69"/>
      <c r="E137" s="69"/>
      <c r="F137" s="69"/>
      <c r="G137" s="69"/>
      <c r="H137" s="69"/>
      <c r="I137" s="69"/>
      <c r="J137" s="69"/>
      <c r="K137" s="69"/>
      <c r="L137" s="69"/>
      <c r="M137" s="69"/>
      <c r="N137" s="69"/>
      <c r="O137" s="69"/>
      <c r="P137" s="69"/>
      <c r="Q137" s="69"/>
    </row>
    <row r="138" spans="1:17">
      <c r="A138" s="213"/>
      <c r="B138" s="69"/>
      <c r="C138" s="69"/>
      <c r="D138" s="69"/>
      <c r="E138" s="69"/>
      <c r="F138" s="69"/>
      <c r="G138" s="69"/>
      <c r="H138" s="69"/>
      <c r="I138" s="69"/>
      <c r="J138" s="69"/>
      <c r="K138" s="69"/>
      <c r="L138" s="69"/>
      <c r="M138" s="69"/>
      <c r="N138" s="69"/>
      <c r="O138" s="69"/>
      <c r="P138" s="69"/>
      <c r="Q138" s="69"/>
    </row>
    <row r="139" spans="1:17">
      <c r="A139" s="213"/>
      <c r="B139" s="69"/>
      <c r="C139" s="69"/>
      <c r="D139" s="69"/>
      <c r="E139" s="69"/>
      <c r="F139" s="69"/>
      <c r="G139" s="69"/>
      <c r="H139" s="69"/>
      <c r="I139" s="69"/>
      <c r="J139" s="69"/>
      <c r="K139" s="69"/>
      <c r="L139" s="69"/>
      <c r="M139" s="69"/>
      <c r="N139" s="69"/>
      <c r="O139" s="69"/>
      <c r="P139" s="69"/>
      <c r="Q139" s="69"/>
    </row>
    <row r="140" spans="1:17">
      <c r="A140" s="213"/>
      <c r="B140" s="69"/>
      <c r="C140" s="69"/>
      <c r="D140" s="69"/>
      <c r="E140" s="69"/>
      <c r="F140" s="69"/>
      <c r="G140" s="69"/>
      <c r="H140" s="69"/>
      <c r="I140" s="69"/>
      <c r="J140" s="69"/>
      <c r="K140" s="69"/>
      <c r="L140" s="69"/>
      <c r="M140" s="69"/>
      <c r="N140" s="69"/>
      <c r="O140" s="69"/>
      <c r="P140" s="69"/>
      <c r="Q140" s="69"/>
    </row>
    <row r="141" spans="1:17">
      <c r="A141" s="213"/>
      <c r="B141" s="69"/>
      <c r="C141" s="69"/>
      <c r="D141" s="69"/>
      <c r="E141" s="69"/>
      <c r="F141" s="69"/>
      <c r="G141" s="69"/>
      <c r="H141" s="69"/>
      <c r="I141" s="69"/>
      <c r="J141" s="69"/>
      <c r="K141" s="69"/>
      <c r="L141" s="69"/>
      <c r="M141" s="69"/>
      <c r="N141" s="69"/>
      <c r="O141" s="69"/>
      <c r="P141" s="69"/>
      <c r="Q141" s="69"/>
    </row>
    <row r="142" spans="1:17">
      <c r="A142" s="213"/>
      <c r="B142" s="69"/>
      <c r="C142" s="69"/>
      <c r="D142" s="69"/>
      <c r="E142" s="69"/>
      <c r="F142" s="69"/>
      <c r="G142" s="69"/>
      <c r="H142" s="69"/>
      <c r="I142" s="69"/>
      <c r="J142" s="69"/>
      <c r="K142" s="69"/>
      <c r="L142" s="69"/>
      <c r="M142" s="69"/>
      <c r="N142" s="69"/>
      <c r="O142" s="69"/>
      <c r="P142" s="69"/>
      <c r="Q142" s="69"/>
    </row>
    <row r="143" spans="1:17">
      <c r="A143" s="213"/>
      <c r="B143" s="69"/>
      <c r="C143" s="69"/>
      <c r="D143" s="69"/>
      <c r="E143" s="69"/>
      <c r="F143" s="69"/>
      <c r="G143" s="69"/>
      <c r="H143" s="69"/>
      <c r="I143" s="69"/>
      <c r="J143" s="69"/>
      <c r="K143" s="69"/>
      <c r="L143" s="69"/>
      <c r="M143" s="69"/>
      <c r="N143" s="69"/>
      <c r="O143" s="69"/>
      <c r="P143" s="69"/>
      <c r="Q143" s="69"/>
    </row>
    <row r="144" spans="1:17">
      <c r="A144" s="213"/>
      <c r="B144" s="69"/>
      <c r="C144" s="69"/>
      <c r="D144" s="69"/>
      <c r="E144" s="69"/>
      <c r="F144" s="69"/>
      <c r="G144" s="69"/>
      <c r="H144" s="69"/>
      <c r="I144" s="69"/>
      <c r="J144" s="69"/>
      <c r="K144" s="69"/>
      <c r="L144" s="69"/>
      <c r="M144" s="69"/>
      <c r="N144" s="69"/>
      <c r="O144" s="69"/>
      <c r="P144" s="69"/>
      <c r="Q144" s="69"/>
    </row>
    <row r="145" spans="1:17">
      <c r="A145" s="213"/>
      <c r="B145" s="69"/>
      <c r="C145" s="69"/>
      <c r="D145" s="69"/>
      <c r="E145" s="69"/>
      <c r="F145" s="69"/>
      <c r="G145" s="69"/>
      <c r="H145" s="69"/>
      <c r="I145" s="69"/>
      <c r="J145" s="69"/>
      <c r="K145" s="69"/>
      <c r="L145" s="69"/>
      <c r="M145" s="69"/>
      <c r="N145" s="69"/>
      <c r="O145" s="69"/>
      <c r="P145" s="69"/>
      <c r="Q145" s="69"/>
    </row>
    <row r="146" spans="1:17">
      <c r="A146" s="213"/>
      <c r="B146" s="69"/>
      <c r="C146" s="69"/>
      <c r="D146" s="69"/>
      <c r="E146" s="69"/>
      <c r="F146" s="69"/>
      <c r="G146" s="69"/>
      <c r="H146" s="69"/>
      <c r="I146" s="69"/>
      <c r="J146" s="69"/>
      <c r="K146" s="69"/>
      <c r="L146" s="69"/>
      <c r="M146" s="69"/>
      <c r="N146" s="69"/>
      <c r="O146" s="69"/>
      <c r="P146" s="69"/>
      <c r="Q146" s="69"/>
    </row>
    <row r="147" spans="1:17">
      <c r="A147" s="213"/>
      <c r="B147" s="69"/>
      <c r="C147" s="69"/>
      <c r="D147" s="69"/>
      <c r="E147" s="69"/>
      <c r="F147" s="69"/>
      <c r="G147" s="69"/>
      <c r="H147" s="69"/>
      <c r="I147" s="69"/>
      <c r="J147" s="69"/>
      <c r="K147" s="69"/>
      <c r="L147" s="69"/>
      <c r="M147" s="69"/>
      <c r="N147" s="69"/>
      <c r="O147" s="69"/>
      <c r="P147" s="69"/>
      <c r="Q147" s="69"/>
    </row>
    <row r="148" spans="1:17">
      <c r="A148" s="213"/>
      <c r="B148" s="69"/>
      <c r="C148" s="69"/>
      <c r="D148" s="69"/>
      <c r="E148" s="69"/>
      <c r="F148" s="69"/>
      <c r="G148" s="69"/>
      <c r="H148" s="69"/>
      <c r="I148" s="69"/>
      <c r="J148" s="69"/>
      <c r="K148" s="69"/>
      <c r="L148" s="69"/>
      <c r="M148" s="69"/>
      <c r="N148" s="69"/>
      <c r="O148" s="69"/>
      <c r="P148" s="69"/>
      <c r="Q148" s="69"/>
    </row>
    <row r="149" spans="1:17">
      <c r="A149" s="213"/>
      <c r="B149" s="69"/>
      <c r="C149" s="69"/>
      <c r="D149" s="69"/>
      <c r="E149" s="69"/>
      <c r="F149" s="69"/>
      <c r="G149" s="69"/>
      <c r="H149" s="69"/>
      <c r="I149" s="69"/>
      <c r="J149" s="69"/>
      <c r="K149" s="69"/>
      <c r="L149" s="69"/>
      <c r="M149" s="69"/>
      <c r="N149" s="69"/>
      <c r="O149" s="69"/>
      <c r="P149" s="69"/>
      <c r="Q149" s="69"/>
    </row>
    <row r="150" spans="1:17">
      <c r="A150" s="213"/>
      <c r="B150" s="69"/>
      <c r="C150" s="69"/>
      <c r="D150" s="69"/>
      <c r="E150" s="69"/>
      <c r="F150" s="69"/>
      <c r="G150" s="69"/>
      <c r="H150" s="69"/>
      <c r="I150" s="69"/>
      <c r="J150" s="69"/>
      <c r="K150" s="69"/>
      <c r="L150" s="69"/>
      <c r="M150" s="69"/>
      <c r="N150" s="69"/>
      <c r="O150" s="69"/>
      <c r="P150" s="69"/>
      <c r="Q150" s="69"/>
    </row>
    <row r="151" spans="1:17">
      <c r="A151" s="213"/>
      <c r="B151" s="69"/>
      <c r="C151" s="69"/>
      <c r="D151" s="69"/>
      <c r="E151" s="69"/>
      <c r="F151" s="69"/>
      <c r="G151" s="69"/>
      <c r="H151" s="69"/>
      <c r="I151" s="69"/>
      <c r="J151" s="69"/>
      <c r="K151" s="69"/>
      <c r="L151" s="69"/>
      <c r="M151" s="69"/>
      <c r="N151" s="69"/>
      <c r="O151" s="69"/>
      <c r="P151" s="69"/>
      <c r="Q151" s="69"/>
    </row>
    <row r="152" spans="1:17">
      <c r="A152" s="213"/>
      <c r="B152" s="69"/>
      <c r="C152" s="69"/>
      <c r="D152" s="69"/>
      <c r="E152" s="69"/>
      <c r="F152" s="69"/>
      <c r="G152" s="69"/>
      <c r="H152" s="69"/>
      <c r="I152" s="69"/>
      <c r="J152" s="69"/>
      <c r="K152" s="69"/>
      <c r="L152" s="69"/>
      <c r="M152" s="69"/>
      <c r="N152" s="69"/>
      <c r="O152" s="69"/>
      <c r="P152" s="69"/>
      <c r="Q152" s="69"/>
    </row>
    <row r="153" spans="1:17">
      <c r="A153" s="213"/>
      <c r="B153" s="69"/>
      <c r="C153" s="69"/>
      <c r="D153" s="69"/>
      <c r="E153" s="69"/>
      <c r="F153" s="69"/>
      <c r="G153" s="69"/>
      <c r="H153" s="69"/>
      <c r="I153" s="69"/>
      <c r="J153" s="69"/>
      <c r="K153" s="69"/>
      <c r="L153" s="69"/>
      <c r="M153" s="69"/>
      <c r="N153" s="69"/>
      <c r="O153" s="69"/>
      <c r="P153" s="69"/>
      <c r="Q153" s="69"/>
    </row>
    <row r="154" spans="1:17">
      <c r="A154" s="213"/>
      <c r="B154" s="69"/>
      <c r="C154" s="69"/>
      <c r="D154" s="69"/>
      <c r="E154" s="69"/>
      <c r="F154" s="69"/>
      <c r="G154" s="69"/>
      <c r="H154" s="69"/>
      <c r="I154" s="69"/>
      <c r="J154" s="69"/>
      <c r="K154" s="69"/>
      <c r="L154" s="69"/>
      <c r="M154" s="69"/>
      <c r="N154" s="69"/>
      <c r="O154" s="69"/>
      <c r="P154" s="69"/>
      <c r="Q154" s="69"/>
    </row>
    <row r="155" spans="1:17">
      <c r="A155" s="213"/>
      <c r="B155" s="69"/>
      <c r="C155" s="69"/>
      <c r="D155" s="69"/>
      <c r="E155" s="69"/>
      <c r="F155" s="69"/>
      <c r="G155" s="69"/>
      <c r="H155" s="69"/>
      <c r="I155" s="69"/>
      <c r="J155" s="69"/>
      <c r="K155" s="69"/>
      <c r="L155" s="69"/>
      <c r="M155" s="69"/>
      <c r="N155" s="69"/>
      <c r="O155" s="69"/>
      <c r="P155" s="69"/>
      <c r="Q155" s="69"/>
    </row>
    <row r="156" spans="1:17">
      <c r="A156" s="213"/>
      <c r="B156" s="69"/>
      <c r="C156" s="69"/>
      <c r="D156" s="69"/>
      <c r="E156" s="69"/>
      <c r="F156" s="69"/>
      <c r="G156" s="69"/>
      <c r="H156" s="69"/>
      <c r="I156" s="69"/>
      <c r="J156" s="69"/>
      <c r="K156" s="69"/>
      <c r="L156" s="69"/>
      <c r="M156" s="69"/>
      <c r="N156" s="69"/>
      <c r="O156" s="69"/>
      <c r="P156" s="69"/>
      <c r="Q156" s="69"/>
    </row>
    <row r="157" spans="1:17">
      <c r="A157" s="213"/>
      <c r="B157" s="69"/>
      <c r="C157" s="69"/>
      <c r="D157" s="69"/>
      <c r="E157" s="69"/>
      <c r="F157" s="69"/>
      <c r="G157" s="69"/>
      <c r="H157" s="69"/>
      <c r="I157" s="69"/>
      <c r="J157" s="69"/>
      <c r="K157" s="69"/>
      <c r="L157" s="69"/>
      <c r="M157" s="69"/>
      <c r="N157" s="69"/>
      <c r="O157" s="69"/>
      <c r="P157" s="69"/>
      <c r="Q157" s="69"/>
    </row>
    <row r="158" spans="1:17">
      <c r="A158" s="213"/>
      <c r="B158" s="69"/>
      <c r="C158" s="69"/>
      <c r="D158" s="69"/>
      <c r="E158" s="69"/>
      <c r="F158" s="69"/>
      <c r="G158" s="69"/>
      <c r="H158" s="69"/>
      <c r="I158" s="69"/>
      <c r="J158" s="69"/>
      <c r="K158" s="69"/>
      <c r="L158" s="69"/>
      <c r="M158" s="69"/>
      <c r="N158" s="69"/>
      <c r="O158" s="69"/>
      <c r="P158" s="69"/>
      <c r="Q158" s="69"/>
    </row>
    <row r="159" spans="1:17">
      <c r="A159" s="213"/>
      <c r="B159" s="69"/>
      <c r="C159" s="69"/>
      <c r="D159" s="69"/>
      <c r="E159" s="69"/>
      <c r="F159" s="69"/>
      <c r="G159" s="69"/>
      <c r="H159" s="69"/>
      <c r="I159" s="69"/>
      <c r="J159" s="69"/>
      <c r="K159" s="69"/>
      <c r="L159" s="69"/>
      <c r="M159" s="69"/>
      <c r="N159" s="69"/>
      <c r="O159" s="69"/>
      <c r="P159" s="69"/>
      <c r="Q159" s="69"/>
    </row>
    <row r="160" spans="1:17">
      <c r="A160" s="213"/>
      <c r="B160" s="69"/>
      <c r="C160" s="69"/>
      <c r="D160" s="69"/>
      <c r="E160" s="69"/>
      <c r="F160" s="69"/>
      <c r="G160" s="69"/>
      <c r="H160" s="69"/>
      <c r="I160" s="69"/>
      <c r="J160" s="69"/>
      <c r="K160" s="69"/>
      <c r="L160" s="69"/>
      <c r="M160" s="69"/>
      <c r="N160" s="69"/>
      <c r="O160" s="69"/>
      <c r="P160" s="69"/>
      <c r="Q160" s="69"/>
    </row>
    <row r="161" spans="1:17">
      <c r="A161" s="213"/>
      <c r="B161" s="69"/>
      <c r="C161" s="69"/>
      <c r="D161" s="69"/>
      <c r="E161" s="69"/>
      <c r="F161" s="69"/>
      <c r="G161" s="69"/>
      <c r="H161" s="69"/>
      <c r="I161" s="69"/>
      <c r="J161" s="69"/>
      <c r="K161" s="69"/>
      <c r="L161" s="69"/>
      <c r="M161" s="69"/>
      <c r="N161" s="69"/>
      <c r="O161" s="69"/>
      <c r="P161" s="69"/>
      <c r="Q161" s="69"/>
    </row>
    <row r="162" spans="1:17">
      <c r="A162" s="213"/>
      <c r="B162" s="69"/>
      <c r="C162" s="69"/>
      <c r="D162" s="69"/>
      <c r="E162" s="69"/>
      <c r="F162" s="69"/>
      <c r="G162" s="69"/>
      <c r="H162" s="69"/>
      <c r="I162" s="69"/>
      <c r="J162" s="69"/>
      <c r="K162" s="69"/>
      <c r="L162" s="69"/>
      <c r="M162" s="69"/>
      <c r="N162" s="69"/>
      <c r="O162" s="69"/>
      <c r="P162" s="69"/>
      <c r="Q162" s="69"/>
    </row>
    <row r="163" spans="1:17">
      <c r="A163" s="213"/>
      <c r="B163" s="69"/>
      <c r="C163" s="69"/>
      <c r="D163" s="69"/>
      <c r="E163" s="69"/>
      <c r="F163" s="69"/>
      <c r="G163" s="69"/>
      <c r="H163" s="69"/>
      <c r="I163" s="69"/>
      <c r="J163" s="69"/>
      <c r="K163" s="69"/>
      <c r="L163" s="69"/>
      <c r="M163" s="69"/>
      <c r="N163" s="69"/>
      <c r="O163" s="69"/>
      <c r="P163" s="69"/>
      <c r="Q163" s="69"/>
    </row>
    <row r="164" spans="1:17">
      <c r="A164" s="213"/>
      <c r="B164" s="69"/>
      <c r="C164" s="69"/>
      <c r="D164" s="69"/>
      <c r="E164" s="69"/>
      <c r="F164" s="69"/>
      <c r="G164" s="69"/>
      <c r="H164" s="69"/>
      <c r="I164" s="69"/>
      <c r="J164" s="69"/>
      <c r="K164" s="69"/>
      <c r="L164" s="69"/>
      <c r="M164" s="69"/>
      <c r="N164" s="69"/>
      <c r="O164" s="69"/>
      <c r="P164" s="69"/>
      <c r="Q164" s="69"/>
    </row>
    <row r="165" spans="1:17">
      <c r="A165" s="213"/>
      <c r="B165" s="69"/>
      <c r="C165" s="69"/>
      <c r="D165" s="69"/>
      <c r="E165" s="69"/>
      <c r="F165" s="69"/>
      <c r="G165" s="69"/>
      <c r="H165" s="69"/>
      <c r="I165" s="69"/>
      <c r="J165" s="69"/>
      <c r="K165" s="69"/>
      <c r="L165" s="69"/>
      <c r="M165" s="69"/>
      <c r="N165" s="69"/>
      <c r="O165" s="69"/>
      <c r="P165" s="69"/>
      <c r="Q165" s="69"/>
    </row>
    <row r="166" spans="1:17">
      <c r="A166" s="213"/>
      <c r="B166" s="69"/>
      <c r="C166" s="69"/>
      <c r="D166" s="69"/>
      <c r="E166" s="69"/>
      <c r="F166" s="69"/>
      <c r="G166" s="69"/>
      <c r="H166" s="69"/>
      <c r="I166" s="69"/>
      <c r="J166" s="69"/>
      <c r="K166" s="69"/>
      <c r="L166" s="69"/>
      <c r="M166" s="69"/>
      <c r="N166" s="69"/>
      <c r="O166" s="69"/>
      <c r="P166" s="69"/>
      <c r="Q166" s="69"/>
    </row>
    <row r="167" spans="1:17">
      <c r="A167" s="213"/>
      <c r="B167" s="69"/>
      <c r="C167" s="69"/>
      <c r="D167" s="69"/>
      <c r="E167" s="69"/>
      <c r="F167" s="69"/>
      <c r="G167" s="69"/>
      <c r="H167" s="69"/>
      <c r="I167" s="69"/>
      <c r="J167" s="69"/>
      <c r="K167" s="69"/>
      <c r="L167" s="69"/>
      <c r="M167" s="69"/>
      <c r="N167" s="69"/>
      <c r="O167" s="69"/>
      <c r="P167" s="69"/>
      <c r="Q167" s="69"/>
    </row>
    <row r="168" spans="1:17">
      <c r="A168" s="213"/>
      <c r="B168" s="69"/>
      <c r="C168" s="69"/>
      <c r="D168" s="69"/>
      <c r="E168" s="69"/>
      <c r="F168" s="69"/>
      <c r="G168" s="69"/>
      <c r="H168" s="69"/>
      <c r="I168" s="69"/>
      <c r="J168" s="69"/>
      <c r="K168" s="69"/>
      <c r="L168" s="69"/>
      <c r="M168" s="69"/>
      <c r="N168" s="69"/>
      <c r="O168" s="69"/>
      <c r="P168" s="69"/>
      <c r="Q168" s="69"/>
    </row>
    <row r="169" spans="1:17">
      <c r="A169" s="213"/>
      <c r="B169" s="69"/>
      <c r="C169" s="69"/>
      <c r="D169" s="69"/>
      <c r="E169" s="69"/>
      <c r="F169" s="69"/>
      <c r="G169" s="69"/>
      <c r="H169" s="69"/>
      <c r="I169" s="69"/>
      <c r="J169" s="69"/>
      <c r="K169" s="69"/>
      <c r="L169" s="69"/>
      <c r="M169" s="69"/>
      <c r="N169" s="69"/>
      <c r="O169" s="69"/>
      <c r="P169" s="69"/>
      <c r="Q169" s="69"/>
    </row>
    <row r="170" spans="1:17">
      <c r="A170" s="213"/>
      <c r="B170" s="69"/>
      <c r="C170" s="69"/>
      <c r="D170" s="69"/>
      <c r="E170" s="69"/>
      <c r="F170" s="69"/>
      <c r="G170" s="69"/>
      <c r="H170" s="69"/>
      <c r="I170" s="69"/>
      <c r="J170" s="69"/>
      <c r="K170" s="69"/>
      <c r="L170" s="69"/>
      <c r="M170" s="69"/>
      <c r="N170" s="69"/>
      <c r="O170" s="69"/>
      <c r="P170" s="69"/>
      <c r="Q170" s="69"/>
    </row>
    <row r="171" spans="1:17">
      <c r="A171" s="213"/>
      <c r="B171" s="69"/>
      <c r="C171" s="69"/>
      <c r="D171" s="69"/>
      <c r="E171" s="69"/>
      <c r="F171" s="69"/>
      <c r="G171" s="69"/>
      <c r="H171" s="69"/>
      <c r="I171" s="69"/>
      <c r="J171" s="69"/>
      <c r="K171" s="69"/>
      <c r="L171" s="69"/>
      <c r="M171" s="69"/>
      <c r="N171" s="69"/>
      <c r="O171" s="69"/>
      <c r="P171" s="69"/>
      <c r="Q171" s="69"/>
    </row>
    <row r="172" spans="1:17">
      <c r="A172" s="213"/>
      <c r="B172" s="69"/>
      <c r="C172" s="69"/>
      <c r="D172" s="69"/>
      <c r="E172" s="69"/>
      <c r="F172" s="69"/>
      <c r="G172" s="69"/>
      <c r="H172" s="69"/>
      <c r="I172" s="69"/>
      <c r="J172" s="69"/>
      <c r="K172" s="69"/>
      <c r="L172" s="69"/>
      <c r="M172" s="69"/>
      <c r="N172" s="69"/>
      <c r="O172" s="69"/>
      <c r="P172" s="69"/>
      <c r="Q172" s="69"/>
    </row>
    <row r="173" spans="1:17">
      <c r="A173" s="213"/>
      <c r="B173" s="69"/>
      <c r="C173" s="69"/>
      <c r="D173" s="69"/>
      <c r="E173" s="69"/>
      <c r="F173" s="69"/>
      <c r="G173" s="69"/>
      <c r="H173" s="69"/>
      <c r="I173" s="69"/>
      <c r="J173" s="69"/>
      <c r="K173" s="69"/>
      <c r="L173" s="69"/>
      <c r="M173" s="69"/>
      <c r="N173" s="69"/>
      <c r="O173" s="69"/>
      <c r="P173" s="69"/>
      <c r="Q173" s="69"/>
    </row>
    <row r="174" spans="1:17">
      <c r="A174" s="213"/>
      <c r="B174" s="69"/>
      <c r="C174" s="69"/>
      <c r="D174" s="69"/>
      <c r="E174" s="69"/>
      <c r="F174" s="69"/>
      <c r="G174" s="69"/>
      <c r="H174" s="69"/>
      <c r="I174" s="69"/>
      <c r="J174" s="69"/>
      <c r="K174" s="69"/>
      <c r="L174" s="69"/>
      <c r="M174" s="69"/>
      <c r="N174" s="69"/>
      <c r="O174" s="69"/>
      <c r="P174" s="69"/>
      <c r="Q174" s="69"/>
    </row>
    <row r="175" spans="1:17">
      <c r="A175" s="213"/>
      <c r="B175" s="69"/>
      <c r="C175" s="69"/>
      <c r="D175" s="69"/>
      <c r="E175" s="69"/>
      <c r="F175" s="69"/>
      <c r="G175" s="69"/>
      <c r="H175" s="69"/>
      <c r="I175" s="69"/>
      <c r="J175" s="69"/>
      <c r="K175" s="69"/>
      <c r="L175" s="69"/>
      <c r="M175" s="69"/>
      <c r="N175" s="69"/>
      <c r="O175" s="69"/>
      <c r="P175" s="69"/>
      <c r="Q175" s="69"/>
    </row>
    <row r="176" spans="1:17">
      <c r="A176" s="213"/>
      <c r="B176" s="69"/>
      <c r="C176" s="69"/>
      <c r="D176" s="69"/>
      <c r="E176" s="69"/>
      <c r="F176" s="69"/>
      <c r="G176" s="69"/>
      <c r="H176" s="69"/>
      <c r="I176" s="69"/>
      <c r="J176" s="69"/>
      <c r="K176" s="69"/>
      <c r="L176" s="69"/>
      <c r="M176" s="69"/>
      <c r="N176" s="69"/>
      <c r="O176" s="69"/>
      <c r="P176" s="69"/>
      <c r="Q176" s="69"/>
    </row>
    <row r="177" spans="1:17">
      <c r="A177" s="213"/>
      <c r="B177" s="69"/>
      <c r="C177" s="69"/>
      <c r="D177" s="69"/>
      <c r="E177" s="69"/>
      <c r="F177" s="69"/>
      <c r="G177" s="69"/>
      <c r="H177" s="69"/>
      <c r="I177" s="69"/>
      <c r="J177" s="69"/>
      <c r="K177" s="69"/>
      <c r="L177" s="69"/>
      <c r="M177" s="69"/>
      <c r="N177" s="69"/>
      <c r="O177" s="69"/>
      <c r="P177" s="69"/>
      <c r="Q177" s="69"/>
    </row>
    <row r="178" spans="1:17">
      <c r="A178" s="213"/>
      <c r="B178" s="69"/>
      <c r="C178" s="69"/>
      <c r="D178" s="69"/>
      <c r="E178" s="69"/>
      <c r="F178" s="69"/>
      <c r="G178" s="69"/>
      <c r="H178" s="69"/>
      <c r="I178" s="69"/>
      <c r="J178" s="69"/>
      <c r="K178" s="69"/>
      <c r="L178" s="69"/>
      <c r="M178" s="69"/>
      <c r="N178" s="69"/>
      <c r="O178" s="69"/>
      <c r="P178" s="69"/>
      <c r="Q178" s="69"/>
    </row>
    <row r="179" spans="1:17">
      <c r="A179" s="213"/>
      <c r="B179" s="69"/>
      <c r="C179" s="69"/>
      <c r="D179" s="69"/>
      <c r="E179" s="69"/>
      <c r="F179" s="69"/>
      <c r="G179" s="69"/>
      <c r="H179" s="69"/>
      <c r="I179" s="69"/>
      <c r="J179" s="69"/>
      <c r="K179" s="69"/>
      <c r="L179" s="69"/>
      <c r="M179" s="69"/>
      <c r="N179" s="69"/>
      <c r="O179" s="69"/>
      <c r="P179" s="69"/>
      <c r="Q179" s="69"/>
    </row>
    <row r="180" spans="1:17">
      <c r="A180" s="213"/>
      <c r="B180" s="69"/>
      <c r="C180" s="69"/>
      <c r="D180" s="69"/>
      <c r="E180" s="69"/>
      <c r="F180" s="69"/>
      <c r="G180" s="69"/>
      <c r="H180" s="69"/>
      <c r="I180" s="69"/>
      <c r="J180" s="69"/>
      <c r="K180" s="69"/>
      <c r="L180" s="69"/>
      <c r="M180" s="69"/>
      <c r="N180" s="69"/>
      <c r="O180" s="69"/>
      <c r="P180" s="69"/>
      <c r="Q180" s="69"/>
    </row>
    <row r="181" spans="1:17">
      <c r="A181" s="213"/>
      <c r="B181" s="69"/>
      <c r="C181" s="69"/>
      <c r="D181" s="69"/>
      <c r="E181" s="69"/>
      <c r="F181" s="69"/>
      <c r="G181" s="69"/>
      <c r="H181" s="69"/>
      <c r="I181" s="69"/>
      <c r="J181" s="69"/>
      <c r="K181" s="69"/>
      <c r="L181" s="69"/>
      <c r="M181" s="69"/>
      <c r="N181" s="69"/>
      <c r="O181" s="69"/>
      <c r="P181" s="69"/>
      <c r="Q181" s="69"/>
    </row>
    <row r="182" spans="1:17">
      <c r="A182" s="213"/>
      <c r="B182" s="69"/>
      <c r="C182" s="69"/>
      <c r="D182" s="69"/>
      <c r="E182" s="69"/>
      <c r="F182" s="69"/>
      <c r="G182" s="69"/>
      <c r="H182" s="69"/>
      <c r="I182" s="69"/>
      <c r="J182" s="69"/>
      <c r="K182" s="69"/>
      <c r="L182" s="69"/>
      <c r="M182" s="69"/>
      <c r="N182" s="69"/>
      <c r="O182" s="69"/>
      <c r="P182" s="69"/>
      <c r="Q182" s="69"/>
    </row>
    <row r="183" spans="1:17">
      <c r="A183" s="213"/>
      <c r="B183" s="69"/>
      <c r="C183" s="69"/>
      <c r="D183" s="69"/>
      <c r="E183" s="69"/>
      <c r="F183" s="69"/>
      <c r="G183" s="69"/>
      <c r="H183" s="69"/>
      <c r="I183" s="69"/>
      <c r="J183" s="69"/>
      <c r="K183" s="69"/>
      <c r="L183" s="69"/>
      <c r="M183" s="69"/>
      <c r="N183" s="69"/>
      <c r="O183" s="69"/>
      <c r="P183" s="69"/>
      <c r="Q183" s="69"/>
    </row>
    <row r="184" spans="1:17">
      <c r="A184" s="213"/>
      <c r="B184" s="69"/>
      <c r="C184" s="69"/>
      <c r="D184" s="69"/>
      <c r="E184" s="69"/>
      <c r="F184" s="69"/>
      <c r="G184" s="69"/>
      <c r="H184" s="69"/>
      <c r="I184" s="69"/>
      <c r="J184" s="69"/>
      <c r="K184" s="69"/>
      <c r="L184" s="69"/>
      <c r="M184" s="69"/>
      <c r="N184" s="69"/>
      <c r="O184" s="69"/>
      <c r="P184" s="69"/>
      <c r="Q184" s="69"/>
    </row>
    <row r="185" spans="1:17">
      <c r="A185" s="213"/>
      <c r="B185" s="69"/>
      <c r="C185" s="69"/>
      <c r="D185" s="69"/>
      <c r="E185" s="69"/>
      <c r="F185" s="69"/>
      <c r="G185" s="69"/>
      <c r="H185" s="69"/>
      <c r="I185" s="69"/>
      <c r="J185" s="69"/>
      <c r="K185" s="69"/>
      <c r="L185" s="69"/>
      <c r="M185" s="69"/>
      <c r="N185" s="69"/>
      <c r="O185" s="69"/>
      <c r="P185" s="69"/>
      <c r="Q185" s="69"/>
    </row>
    <row r="186" spans="1:17">
      <c r="A186" s="213"/>
      <c r="B186" s="69"/>
      <c r="C186" s="69"/>
      <c r="D186" s="69"/>
      <c r="E186" s="69"/>
      <c r="F186" s="69"/>
      <c r="G186" s="69"/>
      <c r="H186" s="69"/>
      <c r="I186" s="69"/>
      <c r="J186" s="69"/>
      <c r="K186" s="69"/>
      <c r="L186" s="69"/>
      <c r="M186" s="69"/>
      <c r="N186" s="69"/>
      <c r="O186" s="69"/>
      <c r="P186" s="69"/>
      <c r="Q186" s="69"/>
    </row>
    <row r="187" spans="1:17">
      <c r="A187" s="213"/>
      <c r="B187" s="69"/>
      <c r="C187" s="69"/>
      <c r="D187" s="69"/>
      <c r="E187" s="69"/>
      <c r="F187" s="69"/>
      <c r="G187" s="69"/>
      <c r="H187" s="69"/>
      <c r="I187" s="69"/>
      <c r="J187" s="69"/>
      <c r="K187" s="69"/>
      <c r="L187" s="69"/>
      <c r="M187" s="69"/>
      <c r="N187" s="69"/>
      <c r="O187" s="69"/>
      <c r="P187" s="69"/>
      <c r="Q187" s="69"/>
    </row>
    <row r="188" spans="1:17">
      <c r="A188" s="213"/>
      <c r="B188" s="69"/>
      <c r="C188" s="69"/>
      <c r="D188" s="69"/>
      <c r="E188" s="69"/>
      <c r="F188" s="69"/>
      <c r="G188" s="69"/>
      <c r="H188" s="69"/>
      <c r="I188" s="69"/>
      <c r="J188" s="69"/>
      <c r="K188" s="69"/>
      <c r="L188" s="69"/>
      <c r="M188" s="69"/>
      <c r="N188" s="69"/>
      <c r="O188" s="69"/>
      <c r="P188" s="69"/>
      <c r="Q188" s="69"/>
    </row>
    <row r="189" spans="1:17">
      <c r="A189" s="213"/>
      <c r="B189" s="69"/>
      <c r="C189" s="69"/>
      <c r="D189" s="69"/>
      <c r="E189" s="69"/>
      <c r="F189" s="69"/>
      <c r="G189" s="69"/>
      <c r="H189" s="69"/>
      <c r="I189" s="69"/>
      <c r="J189" s="69"/>
      <c r="K189" s="69"/>
      <c r="L189" s="69"/>
      <c r="M189" s="69"/>
      <c r="N189" s="69"/>
      <c r="O189" s="69"/>
      <c r="P189" s="69"/>
      <c r="Q189" s="69"/>
    </row>
    <row r="190" spans="1:17">
      <c r="A190" s="213"/>
      <c r="B190" s="69"/>
      <c r="C190" s="69"/>
      <c r="D190" s="69"/>
      <c r="E190" s="69"/>
      <c r="F190" s="69"/>
      <c r="G190" s="69"/>
      <c r="H190" s="69"/>
      <c r="I190" s="69"/>
      <c r="J190" s="69"/>
      <c r="K190" s="69"/>
      <c r="L190" s="69"/>
      <c r="M190" s="69"/>
      <c r="N190" s="69"/>
      <c r="O190" s="69"/>
      <c r="P190" s="69"/>
      <c r="Q190" s="69"/>
    </row>
    <row r="191" spans="1:17">
      <c r="A191" s="213"/>
      <c r="B191" s="69"/>
      <c r="C191" s="69"/>
      <c r="D191" s="69"/>
      <c r="E191" s="69"/>
      <c r="F191" s="69"/>
      <c r="G191" s="69"/>
      <c r="H191" s="69"/>
      <c r="I191" s="69"/>
      <c r="J191" s="69"/>
      <c r="K191" s="69"/>
      <c r="L191" s="69"/>
      <c r="M191" s="69"/>
      <c r="N191" s="69"/>
      <c r="O191" s="69"/>
      <c r="P191" s="69"/>
      <c r="Q191" s="69"/>
    </row>
    <row r="192" spans="1:17">
      <c r="A192" s="213"/>
      <c r="B192" s="69"/>
      <c r="C192" s="69"/>
      <c r="D192" s="69"/>
      <c r="E192" s="69"/>
      <c r="F192" s="69"/>
      <c r="G192" s="69"/>
      <c r="H192" s="69"/>
      <c r="I192" s="69"/>
      <c r="J192" s="69"/>
      <c r="K192" s="69"/>
      <c r="L192" s="69"/>
      <c r="M192" s="69"/>
      <c r="N192" s="69"/>
      <c r="O192" s="69"/>
      <c r="P192" s="69"/>
      <c r="Q192" s="69"/>
    </row>
    <row r="193" spans="1:17">
      <c r="A193" s="213"/>
      <c r="B193" s="69"/>
      <c r="C193" s="69"/>
      <c r="D193" s="69"/>
      <c r="E193" s="69"/>
      <c r="F193" s="69"/>
      <c r="G193" s="69"/>
      <c r="H193" s="69"/>
      <c r="I193" s="69"/>
      <c r="J193" s="69"/>
      <c r="K193" s="69"/>
      <c r="L193" s="69"/>
      <c r="M193" s="69"/>
      <c r="N193" s="69"/>
      <c r="O193" s="69"/>
      <c r="P193" s="69"/>
      <c r="Q193" s="69"/>
    </row>
    <row r="194" spans="1:17">
      <c r="A194" s="213"/>
      <c r="B194" s="69"/>
      <c r="C194" s="69"/>
      <c r="D194" s="69"/>
      <c r="E194" s="69"/>
      <c r="F194" s="69"/>
      <c r="G194" s="69"/>
      <c r="H194" s="69"/>
      <c r="I194" s="69"/>
      <c r="J194" s="69"/>
      <c r="K194" s="69"/>
      <c r="L194" s="69"/>
      <c r="M194" s="69"/>
      <c r="N194" s="69"/>
      <c r="O194" s="69"/>
      <c r="P194" s="69"/>
      <c r="Q194" s="69"/>
    </row>
    <row r="195" spans="1:17">
      <c r="A195" s="213"/>
      <c r="B195" s="69"/>
      <c r="C195" s="69"/>
      <c r="D195" s="69"/>
      <c r="E195" s="69"/>
      <c r="F195" s="69"/>
      <c r="G195" s="69"/>
      <c r="H195" s="69"/>
      <c r="I195" s="69"/>
      <c r="J195" s="69"/>
      <c r="K195" s="69"/>
      <c r="L195" s="69"/>
      <c r="M195" s="69"/>
      <c r="N195" s="69"/>
      <c r="O195" s="69"/>
      <c r="P195" s="69"/>
      <c r="Q195" s="69"/>
    </row>
    <row r="196" spans="1:17">
      <c r="A196" s="213"/>
      <c r="B196" s="69"/>
      <c r="C196" s="69"/>
      <c r="D196" s="69"/>
      <c r="E196" s="69"/>
      <c r="F196" s="69"/>
      <c r="G196" s="69"/>
      <c r="H196" s="69"/>
      <c r="I196" s="69"/>
      <c r="J196" s="69"/>
      <c r="K196" s="69"/>
      <c r="L196" s="69"/>
      <c r="M196" s="69"/>
      <c r="N196" s="69"/>
      <c r="O196" s="69"/>
      <c r="P196" s="69"/>
      <c r="Q196" s="69"/>
    </row>
    <row r="197" spans="1:17">
      <c r="A197" s="213"/>
      <c r="B197" s="69"/>
      <c r="C197" s="69"/>
      <c r="D197" s="69"/>
      <c r="E197" s="69"/>
      <c r="F197" s="69"/>
      <c r="G197" s="69"/>
      <c r="H197" s="69"/>
      <c r="I197" s="69"/>
      <c r="J197" s="69"/>
      <c r="K197" s="69"/>
      <c r="L197" s="69"/>
      <c r="M197" s="69"/>
      <c r="N197" s="69"/>
      <c r="O197" s="69"/>
      <c r="P197" s="69"/>
      <c r="Q197" s="69"/>
    </row>
    <row r="198" spans="1:17">
      <c r="A198" s="213"/>
      <c r="B198" s="69"/>
      <c r="C198" s="69"/>
      <c r="D198" s="69"/>
      <c r="E198" s="69"/>
      <c r="F198" s="69"/>
      <c r="G198" s="69"/>
      <c r="H198" s="69"/>
      <c r="I198" s="69"/>
      <c r="J198" s="69"/>
      <c r="K198" s="69"/>
      <c r="L198" s="69"/>
      <c r="M198" s="69"/>
      <c r="N198" s="69"/>
      <c r="O198" s="69"/>
      <c r="P198" s="69"/>
      <c r="Q198" s="69"/>
    </row>
    <row r="199" spans="1:17">
      <c r="A199" s="213"/>
      <c r="B199" s="69"/>
      <c r="C199" s="69"/>
      <c r="D199" s="69"/>
      <c r="E199" s="69"/>
      <c r="F199" s="69"/>
      <c r="G199" s="69"/>
      <c r="H199" s="69"/>
      <c r="I199" s="69"/>
      <c r="J199" s="69"/>
      <c r="K199" s="69"/>
      <c r="L199" s="69"/>
      <c r="M199" s="69"/>
      <c r="N199" s="69"/>
      <c r="O199" s="69"/>
      <c r="P199" s="69"/>
      <c r="Q199" s="69"/>
    </row>
    <row r="200" spans="1:17">
      <c r="A200" s="213"/>
      <c r="B200" s="69"/>
      <c r="C200" s="69"/>
      <c r="D200" s="69"/>
      <c r="E200" s="69"/>
      <c r="F200" s="69"/>
      <c r="G200" s="69"/>
      <c r="H200" s="69"/>
      <c r="I200" s="69"/>
      <c r="J200" s="69"/>
      <c r="K200" s="69"/>
      <c r="L200" s="69"/>
      <c r="M200" s="69"/>
      <c r="N200" s="69"/>
      <c r="O200" s="69"/>
      <c r="P200" s="69"/>
      <c r="Q200" s="69"/>
    </row>
    <row r="201" spans="1:17">
      <c r="A201" s="213"/>
      <c r="B201" s="69"/>
      <c r="C201" s="69"/>
      <c r="D201" s="69"/>
      <c r="E201" s="69"/>
      <c r="F201" s="69"/>
      <c r="G201" s="69"/>
      <c r="H201" s="69"/>
      <c r="I201" s="69"/>
      <c r="J201" s="69"/>
      <c r="K201" s="69"/>
      <c r="L201" s="69"/>
      <c r="M201" s="69"/>
      <c r="N201" s="69"/>
      <c r="O201" s="69"/>
      <c r="P201" s="69"/>
      <c r="Q201" s="69"/>
    </row>
    <row r="202" spans="1:17">
      <c r="A202" s="213"/>
      <c r="B202" s="69"/>
      <c r="C202" s="69"/>
      <c r="D202" s="69"/>
      <c r="E202" s="69"/>
      <c r="F202" s="69"/>
      <c r="G202" s="69"/>
      <c r="H202" s="69"/>
      <c r="I202" s="69"/>
      <c r="J202" s="69"/>
      <c r="K202" s="69"/>
      <c r="L202" s="69"/>
      <c r="M202" s="69"/>
      <c r="N202" s="69"/>
      <c r="O202" s="69"/>
      <c r="P202" s="69"/>
      <c r="Q202" s="69"/>
    </row>
    <row r="203" spans="1:17">
      <c r="A203" s="213"/>
      <c r="B203" s="69"/>
      <c r="C203" s="69"/>
      <c r="D203" s="69"/>
      <c r="E203" s="69"/>
      <c r="F203" s="69"/>
      <c r="G203" s="69"/>
      <c r="H203" s="69"/>
      <c r="I203" s="69"/>
      <c r="J203" s="69"/>
      <c r="K203" s="69"/>
      <c r="L203" s="69"/>
      <c r="M203" s="69"/>
      <c r="N203" s="69"/>
      <c r="O203" s="69"/>
      <c r="P203" s="69"/>
      <c r="Q203" s="69"/>
    </row>
    <row r="204" spans="1:17">
      <c r="A204" s="213"/>
      <c r="B204" s="69"/>
      <c r="C204" s="69"/>
      <c r="D204" s="69"/>
      <c r="E204" s="69"/>
      <c r="F204" s="69"/>
      <c r="G204" s="69"/>
      <c r="H204" s="69"/>
      <c r="I204" s="69"/>
      <c r="J204" s="69"/>
      <c r="K204" s="69"/>
      <c r="L204" s="69"/>
      <c r="M204" s="69"/>
      <c r="N204" s="69"/>
      <c r="O204" s="69"/>
      <c r="P204" s="69"/>
      <c r="Q204" s="69"/>
    </row>
    <row r="205" spans="1:17">
      <c r="A205" s="213"/>
      <c r="B205" s="69"/>
      <c r="C205" s="69"/>
      <c r="D205" s="69"/>
      <c r="E205" s="69"/>
      <c r="F205" s="69"/>
      <c r="G205" s="69"/>
      <c r="H205" s="69"/>
      <c r="I205" s="69"/>
      <c r="J205" s="69"/>
      <c r="K205" s="69"/>
      <c r="L205" s="69"/>
      <c r="M205" s="69"/>
      <c r="N205" s="69"/>
      <c r="O205" s="69"/>
      <c r="P205" s="69"/>
      <c r="Q205" s="69"/>
    </row>
    <row r="206" spans="1:17">
      <c r="A206" s="213"/>
      <c r="B206" s="69"/>
      <c r="C206" s="69"/>
      <c r="D206" s="69"/>
      <c r="E206" s="69"/>
      <c r="F206" s="69"/>
      <c r="G206" s="69"/>
      <c r="H206" s="69"/>
      <c r="I206" s="69"/>
      <c r="J206" s="69"/>
      <c r="K206" s="69"/>
      <c r="L206" s="69"/>
      <c r="M206" s="69"/>
      <c r="N206" s="69"/>
      <c r="O206" s="69"/>
      <c r="P206" s="69"/>
      <c r="Q206" s="69"/>
    </row>
    <row r="207" spans="1:17">
      <c r="A207" s="213"/>
      <c r="B207" s="69"/>
      <c r="C207" s="69"/>
      <c r="D207" s="69"/>
      <c r="E207" s="69"/>
      <c r="F207" s="69"/>
      <c r="G207" s="69"/>
      <c r="H207" s="69"/>
      <c r="I207" s="69"/>
      <c r="J207" s="69"/>
      <c r="K207" s="69"/>
      <c r="L207" s="69"/>
      <c r="M207" s="69"/>
      <c r="N207" s="69"/>
      <c r="O207" s="69"/>
      <c r="P207" s="69"/>
      <c r="Q207" s="69"/>
    </row>
    <row r="208" spans="1:17">
      <c r="A208" s="213"/>
      <c r="B208" s="69"/>
      <c r="C208" s="69"/>
      <c r="D208" s="69"/>
      <c r="E208" s="69"/>
      <c r="F208" s="69"/>
      <c r="G208" s="69"/>
      <c r="H208" s="69"/>
      <c r="I208" s="69"/>
      <c r="J208" s="69"/>
      <c r="K208" s="69"/>
      <c r="L208" s="69"/>
      <c r="M208" s="69"/>
      <c r="N208" s="69"/>
      <c r="O208" s="69"/>
      <c r="P208" s="69"/>
      <c r="Q208" s="69"/>
    </row>
    <row r="209" spans="1:17">
      <c r="A209" s="213"/>
      <c r="B209" s="69"/>
      <c r="C209" s="69"/>
      <c r="D209" s="69"/>
      <c r="E209" s="69"/>
      <c r="F209" s="69"/>
      <c r="G209" s="69"/>
      <c r="H209" s="69"/>
      <c r="I209" s="69"/>
      <c r="J209" s="69"/>
      <c r="K209" s="69"/>
      <c r="L209" s="69"/>
      <c r="M209" s="69"/>
      <c r="N209" s="69"/>
      <c r="O209" s="69"/>
      <c r="P209" s="69"/>
      <c r="Q209" s="69"/>
    </row>
    <row r="210" spans="1:17">
      <c r="A210" s="213"/>
      <c r="B210" s="69"/>
      <c r="C210" s="69"/>
      <c r="D210" s="69"/>
      <c r="E210" s="69"/>
      <c r="F210" s="69"/>
      <c r="G210" s="69"/>
      <c r="H210" s="69"/>
      <c r="I210" s="69"/>
      <c r="J210" s="69"/>
      <c r="K210" s="69"/>
      <c r="L210" s="69"/>
      <c r="M210" s="69"/>
      <c r="N210" s="69"/>
      <c r="O210" s="69"/>
      <c r="P210" s="69"/>
      <c r="Q210" s="69"/>
    </row>
    <row r="211" spans="1:17">
      <c r="A211" s="213"/>
      <c r="B211" s="69"/>
      <c r="C211" s="69"/>
      <c r="D211" s="69"/>
      <c r="E211" s="69"/>
      <c r="F211" s="69"/>
      <c r="G211" s="69"/>
      <c r="H211" s="69"/>
      <c r="I211" s="69"/>
      <c r="J211" s="69"/>
      <c r="K211" s="69"/>
      <c r="L211" s="69"/>
      <c r="M211" s="69"/>
      <c r="N211" s="69"/>
      <c r="O211" s="69"/>
      <c r="P211" s="69"/>
      <c r="Q211" s="69"/>
    </row>
    <row r="212" spans="1:17">
      <c r="A212" s="213"/>
      <c r="B212" s="69"/>
      <c r="C212" s="69"/>
      <c r="D212" s="69"/>
      <c r="E212" s="69"/>
      <c r="F212" s="69"/>
      <c r="G212" s="69"/>
      <c r="H212" s="69"/>
      <c r="I212" s="69"/>
      <c r="J212" s="69"/>
      <c r="K212" s="69"/>
      <c r="L212" s="69"/>
      <c r="M212" s="69"/>
      <c r="N212" s="69"/>
      <c r="O212" s="69"/>
      <c r="P212" s="69"/>
      <c r="Q212" s="69"/>
    </row>
    <row r="213" spans="1:17">
      <c r="A213" s="213"/>
      <c r="B213" s="69"/>
      <c r="C213" s="69"/>
      <c r="D213" s="69"/>
      <c r="E213" s="69"/>
      <c r="F213" s="69"/>
      <c r="G213" s="69"/>
      <c r="H213" s="69"/>
      <c r="I213" s="69"/>
      <c r="J213" s="69"/>
      <c r="K213" s="69"/>
      <c r="L213" s="69"/>
      <c r="M213" s="69"/>
      <c r="N213" s="69"/>
      <c r="O213" s="69"/>
      <c r="P213" s="69"/>
      <c r="Q213" s="69"/>
    </row>
    <row r="214" spans="1:17">
      <c r="A214" s="213"/>
      <c r="B214" s="69"/>
      <c r="C214" s="69"/>
      <c r="D214" s="69"/>
      <c r="E214" s="69"/>
      <c r="F214" s="69"/>
      <c r="G214" s="69"/>
      <c r="H214" s="69"/>
      <c r="I214" s="69"/>
      <c r="J214" s="69"/>
      <c r="K214" s="69"/>
      <c r="L214" s="69"/>
      <c r="M214" s="69"/>
      <c r="N214" s="69"/>
      <c r="O214" s="69"/>
      <c r="P214" s="69"/>
      <c r="Q214" s="69"/>
    </row>
    <row r="215" spans="1:17">
      <c r="A215" s="213"/>
      <c r="B215" s="69"/>
      <c r="C215" s="69"/>
      <c r="D215" s="69"/>
      <c r="E215" s="69"/>
      <c r="F215" s="69"/>
      <c r="G215" s="69"/>
      <c r="H215" s="69"/>
      <c r="I215" s="69"/>
      <c r="J215" s="69"/>
      <c r="K215" s="69"/>
      <c r="L215" s="69"/>
      <c r="M215" s="69"/>
      <c r="N215" s="69"/>
      <c r="O215" s="69"/>
      <c r="P215" s="69"/>
      <c r="Q215" s="69"/>
    </row>
    <row r="216" spans="1:17">
      <c r="A216" s="213"/>
      <c r="B216" s="69"/>
      <c r="C216" s="69"/>
      <c r="D216" s="69"/>
      <c r="E216" s="69"/>
      <c r="F216" s="69"/>
      <c r="G216" s="69"/>
      <c r="H216" s="69"/>
      <c r="I216" s="69"/>
      <c r="J216" s="69"/>
      <c r="K216" s="69"/>
      <c r="L216" s="69"/>
      <c r="M216" s="69"/>
      <c r="N216" s="69"/>
      <c r="O216" s="69"/>
      <c r="P216" s="69"/>
      <c r="Q216" s="69"/>
    </row>
    <row r="217" spans="1:17">
      <c r="A217" s="213"/>
      <c r="B217" s="69"/>
      <c r="C217" s="69"/>
      <c r="D217" s="69"/>
      <c r="E217" s="69"/>
      <c r="F217" s="69"/>
      <c r="G217" s="69"/>
      <c r="H217" s="69"/>
      <c r="I217" s="69"/>
      <c r="J217" s="69"/>
      <c r="K217" s="69"/>
      <c r="L217" s="69"/>
      <c r="M217" s="69"/>
      <c r="N217" s="69"/>
      <c r="O217" s="69"/>
      <c r="P217" s="69"/>
      <c r="Q217" s="69"/>
    </row>
    <row r="218" spans="1:17">
      <c r="A218" s="213"/>
      <c r="B218" s="69"/>
      <c r="C218" s="69"/>
      <c r="D218" s="69"/>
      <c r="E218" s="69"/>
      <c r="F218" s="69"/>
      <c r="G218" s="69"/>
      <c r="H218" s="69"/>
      <c r="I218" s="69"/>
      <c r="J218" s="69"/>
      <c r="K218" s="69"/>
      <c r="L218" s="69"/>
      <c r="M218" s="69"/>
      <c r="N218" s="69"/>
      <c r="O218" s="69"/>
      <c r="P218" s="69"/>
      <c r="Q218" s="69"/>
    </row>
    <row r="219" spans="1:17">
      <c r="A219" s="213"/>
      <c r="B219" s="69"/>
      <c r="C219" s="69"/>
      <c r="D219" s="69"/>
      <c r="E219" s="69"/>
      <c r="F219" s="69"/>
      <c r="G219" s="69"/>
      <c r="H219" s="69"/>
      <c r="I219" s="69"/>
      <c r="J219" s="69"/>
      <c r="K219" s="69"/>
      <c r="L219" s="69"/>
      <c r="M219" s="69"/>
      <c r="N219" s="69"/>
      <c r="O219" s="69"/>
      <c r="P219" s="69"/>
      <c r="Q219" s="69"/>
    </row>
    <row r="220" spans="1:17">
      <c r="A220" s="213"/>
      <c r="B220" s="69"/>
      <c r="C220" s="69"/>
      <c r="D220" s="69"/>
      <c r="E220" s="69"/>
      <c r="F220" s="69"/>
      <c r="G220" s="69"/>
      <c r="H220" s="69"/>
      <c r="I220" s="69"/>
      <c r="J220" s="69"/>
      <c r="K220" s="69"/>
      <c r="L220" s="69"/>
      <c r="M220" s="69"/>
      <c r="N220" s="69"/>
      <c r="O220" s="69"/>
      <c r="P220" s="69"/>
      <c r="Q220" s="69"/>
    </row>
    <row r="221" spans="1:17">
      <c r="A221" s="213"/>
      <c r="B221" s="69"/>
      <c r="C221" s="69"/>
      <c r="D221" s="69"/>
      <c r="E221" s="69"/>
      <c r="F221" s="69"/>
      <c r="G221" s="69"/>
      <c r="H221" s="69"/>
      <c r="I221" s="69"/>
      <c r="J221" s="69"/>
      <c r="K221" s="69"/>
      <c r="L221" s="69"/>
      <c r="M221" s="69"/>
      <c r="N221" s="69"/>
      <c r="O221" s="69"/>
      <c r="P221" s="69"/>
      <c r="Q221" s="69"/>
    </row>
    <row r="222" spans="1:17">
      <c r="A222" s="213"/>
      <c r="B222" s="69"/>
      <c r="C222" s="69"/>
      <c r="D222" s="69"/>
      <c r="E222" s="69"/>
      <c r="F222" s="69"/>
      <c r="G222" s="69"/>
      <c r="H222" s="69"/>
      <c r="I222" s="69"/>
      <c r="J222" s="69"/>
      <c r="K222" s="69"/>
      <c r="L222" s="69"/>
      <c r="M222" s="69"/>
      <c r="N222" s="69"/>
      <c r="O222" s="69"/>
      <c r="P222" s="69"/>
      <c r="Q222" s="69"/>
    </row>
    <row r="223" spans="1:17">
      <c r="A223" s="213"/>
      <c r="B223" s="69"/>
      <c r="C223" s="69"/>
      <c r="D223" s="69"/>
      <c r="E223" s="69"/>
      <c r="F223" s="69"/>
      <c r="G223" s="69"/>
      <c r="H223" s="69"/>
      <c r="I223" s="69"/>
      <c r="J223" s="69"/>
      <c r="K223" s="69"/>
      <c r="L223" s="69"/>
      <c r="M223" s="69"/>
      <c r="N223" s="69"/>
      <c r="O223" s="69"/>
      <c r="P223" s="69"/>
      <c r="Q223" s="69"/>
    </row>
    <row r="224" spans="1:17">
      <c r="A224" s="213"/>
      <c r="B224" s="69"/>
      <c r="C224" s="69"/>
      <c r="D224" s="69"/>
      <c r="E224" s="69"/>
      <c r="F224" s="69"/>
      <c r="G224" s="69"/>
      <c r="H224" s="69"/>
      <c r="I224" s="69"/>
      <c r="J224" s="69"/>
      <c r="K224" s="69"/>
      <c r="L224" s="69"/>
      <c r="M224" s="69"/>
      <c r="N224" s="69"/>
      <c r="O224" s="69"/>
      <c r="P224" s="69"/>
      <c r="Q224" s="69"/>
    </row>
    <row r="225" spans="1:17">
      <c r="A225" s="213"/>
      <c r="B225" s="69"/>
      <c r="C225" s="69"/>
      <c r="D225" s="69"/>
      <c r="E225" s="69"/>
      <c r="F225" s="69"/>
      <c r="G225" s="69"/>
      <c r="H225" s="69"/>
      <c r="I225" s="69"/>
      <c r="J225" s="69"/>
      <c r="K225" s="69"/>
      <c r="L225" s="69"/>
      <c r="M225" s="69"/>
      <c r="N225" s="69"/>
      <c r="O225" s="69"/>
      <c r="P225" s="69"/>
      <c r="Q225" s="69"/>
    </row>
    <row r="226" spans="1:17">
      <c r="A226" s="213"/>
      <c r="B226" s="69"/>
      <c r="C226" s="69"/>
      <c r="D226" s="69"/>
      <c r="E226" s="69"/>
      <c r="F226" s="69"/>
      <c r="G226" s="69"/>
      <c r="H226" s="69"/>
      <c r="I226" s="69"/>
      <c r="J226" s="69"/>
      <c r="K226" s="69"/>
      <c r="L226" s="69"/>
      <c r="M226" s="69"/>
      <c r="N226" s="69"/>
      <c r="O226" s="69"/>
      <c r="P226" s="69"/>
      <c r="Q226" s="69"/>
    </row>
    <row r="227" spans="1:17">
      <c r="A227" s="213"/>
      <c r="B227" s="69"/>
      <c r="C227" s="69"/>
      <c r="D227" s="69"/>
      <c r="E227" s="69"/>
      <c r="F227" s="69"/>
      <c r="G227" s="69"/>
      <c r="H227" s="69"/>
      <c r="I227" s="69"/>
      <c r="J227" s="69"/>
      <c r="K227" s="69"/>
      <c r="L227" s="69"/>
      <c r="M227" s="69"/>
      <c r="N227" s="69"/>
      <c r="O227" s="69"/>
      <c r="P227" s="69"/>
      <c r="Q227" s="69"/>
    </row>
    <row r="228" spans="1:17">
      <c r="A228" s="213"/>
      <c r="B228" s="69"/>
      <c r="C228" s="69"/>
      <c r="D228" s="69"/>
      <c r="E228" s="69"/>
      <c r="F228" s="69"/>
      <c r="G228" s="69"/>
      <c r="H228" s="69"/>
      <c r="I228" s="69"/>
      <c r="J228" s="69"/>
      <c r="K228" s="69"/>
      <c r="L228" s="69"/>
      <c r="M228" s="69"/>
      <c r="N228" s="69"/>
      <c r="O228" s="69"/>
      <c r="P228" s="69"/>
      <c r="Q228" s="69"/>
    </row>
    <row r="229" spans="1:17">
      <c r="A229" s="213"/>
      <c r="B229" s="69"/>
      <c r="C229" s="69"/>
      <c r="D229" s="69"/>
      <c r="E229" s="69"/>
      <c r="F229" s="69"/>
      <c r="G229" s="69"/>
      <c r="H229" s="69"/>
      <c r="I229" s="69"/>
      <c r="J229" s="69"/>
      <c r="K229" s="69"/>
      <c r="L229" s="69"/>
      <c r="M229" s="69"/>
      <c r="N229" s="69"/>
      <c r="O229" s="69"/>
      <c r="P229" s="69"/>
      <c r="Q229" s="69"/>
    </row>
    <row r="230" spans="1:17">
      <c r="A230" s="213"/>
      <c r="B230" s="69"/>
      <c r="C230" s="69"/>
      <c r="D230" s="69"/>
      <c r="E230" s="69"/>
      <c r="F230" s="69"/>
      <c r="G230" s="69"/>
      <c r="H230" s="69"/>
      <c r="I230" s="69"/>
      <c r="J230" s="69"/>
      <c r="K230" s="69"/>
      <c r="L230" s="69"/>
      <c r="M230" s="69"/>
      <c r="N230" s="69"/>
      <c r="O230" s="69"/>
      <c r="P230" s="69"/>
      <c r="Q230" s="69"/>
    </row>
    <row r="231" spans="1:17">
      <c r="A231" s="213"/>
      <c r="B231" s="69"/>
      <c r="C231" s="69"/>
      <c r="D231" s="69"/>
      <c r="E231" s="69"/>
      <c r="F231" s="69"/>
      <c r="G231" s="69"/>
      <c r="H231" s="69"/>
      <c r="I231" s="69"/>
      <c r="J231" s="69"/>
      <c r="K231" s="69"/>
      <c r="L231" s="69"/>
      <c r="M231" s="69"/>
      <c r="N231" s="69"/>
      <c r="O231" s="69"/>
      <c r="P231" s="69"/>
      <c r="Q231" s="69"/>
    </row>
    <row r="232" spans="1:17">
      <c r="A232" s="213"/>
      <c r="B232" s="69"/>
      <c r="C232" s="69"/>
      <c r="D232" s="69"/>
      <c r="E232" s="69"/>
      <c r="F232" s="69"/>
      <c r="G232" s="69"/>
      <c r="H232" s="69"/>
      <c r="I232" s="69"/>
      <c r="J232" s="69"/>
      <c r="K232" s="69"/>
      <c r="L232" s="69"/>
      <c r="M232" s="69"/>
      <c r="N232" s="69"/>
      <c r="O232" s="69"/>
      <c r="P232" s="69"/>
      <c r="Q232" s="69"/>
    </row>
    <row r="233" spans="1:17">
      <c r="A233" s="213"/>
      <c r="B233" s="69"/>
      <c r="C233" s="69"/>
      <c r="D233" s="69"/>
      <c r="E233" s="69"/>
      <c r="F233" s="69"/>
      <c r="G233" s="69"/>
      <c r="H233" s="69"/>
      <c r="I233" s="69"/>
      <c r="J233" s="69"/>
      <c r="K233" s="69"/>
      <c r="L233" s="69"/>
      <c r="M233" s="69"/>
      <c r="N233" s="69"/>
      <c r="O233" s="69"/>
      <c r="P233" s="69"/>
      <c r="Q233" s="69"/>
    </row>
    <row r="234" spans="1:17">
      <c r="A234" s="213"/>
      <c r="B234" s="69"/>
      <c r="C234" s="69"/>
      <c r="D234" s="69"/>
      <c r="E234" s="69"/>
      <c r="F234" s="69"/>
      <c r="G234" s="69"/>
      <c r="H234" s="69"/>
      <c r="I234" s="69"/>
      <c r="J234" s="69"/>
      <c r="K234" s="69"/>
      <c r="L234" s="69"/>
      <c r="M234" s="69"/>
      <c r="N234" s="69"/>
      <c r="O234" s="69"/>
      <c r="P234" s="69"/>
      <c r="Q234" s="69"/>
    </row>
    <row r="235" spans="1:17">
      <c r="A235" s="213"/>
      <c r="B235" s="69"/>
      <c r="C235" s="69"/>
      <c r="D235" s="69"/>
      <c r="E235" s="69"/>
      <c r="F235" s="69"/>
      <c r="G235" s="69"/>
      <c r="H235" s="69"/>
      <c r="I235" s="69"/>
      <c r="J235" s="69"/>
      <c r="K235" s="69"/>
      <c r="L235" s="69"/>
      <c r="M235" s="69"/>
      <c r="N235" s="69"/>
      <c r="O235" s="69"/>
      <c r="P235" s="69"/>
      <c r="Q235" s="69"/>
    </row>
    <row r="236" spans="1:17">
      <c r="A236" s="213"/>
      <c r="B236" s="69"/>
      <c r="C236" s="69"/>
      <c r="D236" s="69"/>
      <c r="E236" s="69"/>
      <c r="F236" s="69"/>
      <c r="G236" s="69"/>
      <c r="H236" s="69"/>
      <c r="I236" s="69"/>
      <c r="J236" s="69"/>
      <c r="K236" s="69"/>
      <c r="L236" s="69"/>
      <c r="M236" s="69"/>
      <c r="N236" s="69"/>
      <c r="O236" s="69"/>
      <c r="P236" s="69"/>
      <c r="Q236" s="69"/>
    </row>
    <row r="237" spans="1:17">
      <c r="A237" s="213"/>
      <c r="B237" s="69"/>
      <c r="C237" s="69"/>
      <c r="D237" s="69"/>
      <c r="E237" s="69"/>
      <c r="F237" s="69"/>
      <c r="G237" s="69"/>
      <c r="H237" s="69"/>
      <c r="I237" s="69"/>
      <c r="J237" s="69"/>
      <c r="K237" s="69"/>
      <c r="L237" s="69"/>
      <c r="M237" s="69"/>
      <c r="N237" s="69"/>
      <c r="O237" s="69"/>
      <c r="P237" s="69"/>
      <c r="Q237" s="69"/>
    </row>
    <row r="238" spans="1:17">
      <c r="A238" s="213"/>
      <c r="B238" s="69"/>
      <c r="C238" s="69"/>
      <c r="D238" s="69"/>
      <c r="E238" s="69"/>
      <c r="F238" s="69"/>
      <c r="G238" s="69"/>
      <c r="H238" s="69"/>
      <c r="I238" s="69"/>
      <c r="J238" s="69"/>
      <c r="K238" s="69"/>
      <c r="L238" s="69"/>
      <c r="M238" s="69"/>
      <c r="N238" s="69"/>
      <c r="O238" s="69"/>
      <c r="P238" s="69"/>
      <c r="Q238" s="69"/>
    </row>
    <row r="239" spans="1:17">
      <c r="A239" s="213"/>
      <c r="B239" s="69"/>
      <c r="C239" s="69"/>
      <c r="D239" s="69"/>
      <c r="E239" s="69"/>
      <c r="F239" s="69"/>
      <c r="G239" s="69"/>
      <c r="H239" s="69"/>
      <c r="I239" s="69"/>
      <c r="J239" s="69"/>
      <c r="K239" s="69"/>
      <c r="L239" s="69"/>
      <c r="M239" s="69"/>
      <c r="N239" s="69"/>
      <c r="O239" s="69"/>
      <c r="P239" s="69"/>
      <c r="Q239" s="69"/>
    </row>
    <row r="240" spans="1:17">
      <c r="A240" s="213"/>
      <c r="B240" s="69"/>
      <c r="C240" s="69"/>
      <c r="D240" s="69"/>
      <c r="E240" s="69"/>
      <c r="F240" s="69"/>
      <c r="G240" s="69"/>
      <c r="H240" s="69"/>
      <c r="I240" s="69"/>
      <c r="J240" s="69"/>
      <c r="K240" s="69"/>
      <c r="L240" s="69"/>
      <c r="M240" s="69"/>
      <c r="N240" s="69"/>
      <c r="O240" s="69"/>
      <c r="P240" s="69"/>
      <c r="Q240" s="69"/>
    </row>
    <row r="241" spans="1:17">
      <c r="A241" s="213"/>
      <c r="B241" s="69"/>
      <c r="C241" s="69"/>
      <c r="D241" s="69"/>
      <c r="E241" s="69"/>
      <c r="F241" s="69"/>
      <c r="G241" s="69"/>
      <c r="H241" s="69"/>
      <c r="I241" s="69"/>
      <c r="J241" s="69"/>
      <c r="K241" s="69"/>
      <c r="L241" s="69"/>
      <c r="M241" s="69"/>
      <c r="N241" s="69"/>
      <c r="O241" s="69"/>
      <c r="P241" s="69"/>
      <c r="Q241" s="69"/>
    </row>
    <row r="242" spans="1:17">
      <c r="A242" s="213"/>
      <c r="B242" s="69"/>
      <c r="C242" s="69"/>
      <c r="D242" s="69"/>
      <c r="E242" s="69"/>
      <c r="F242" s="69"/>
      <c r="G242" s="69"/>
      <c r="H242" s="69"/>
      <c r="I242" s="69"/>
      <c r="J242" s="69"/>
      <c r="K242" s="69"/>
      <c r="L242" s="69"/>
      <c r="M242" s="69"/>
      <c r="N242" s="69"/>
      <c r="O242" s="69"/>
      <c r="P242" s="69"/>
      <c r="Q242" s="69"/>
    </row>
    <row r="243" spans="1:17">
      <c r="A243" s="213"/>
      <c r="B243" s="69"/>
      <c r="C243" s="69"/>
      <c r="D243" s="69"/>
      <c r="E243" s="69"/>
      <c r="F243" s="69"/>
      <c r="G243" s="69"/>
      <c r="H243" s="69"/>
      <c r="I243" s="69"/>
      <c r="J243" s="69"/>
      <c r="K243" s="69"/>
      <c r="L243" s="69"/>
      <c r="M243" s="69"/>
      <c r="N243" s="69"/>
      <c r="O243" s="69"/>
      <c r="P243" s="69"/>
      <c r="Q243" s="69"/>
    </row>
    <row r="244" spans="1:17">
      <c r="A244" s="213"/>
      <c r="B244" s="69"/>
      <c r="C244" s="69"/>
      <c r="D244" s="69"/>
      <c r="E244" s="69"/>
      <c r="F244" s="69"/>
      <c r="G244" s="69"/>
      <c r="H244" s="69"/>
      <c r="I244" s="69"/>
      <c r="J244" s="69"/>
      <c r="K244" s="69"/>
      <c r="L244" s="69"/>
      <c r="M244" s="69"/>
      <c r="N244" s="69"/>
      <c r="O244" s="69"/>
      <c r="P244" s="69"/>
      <c r="Q244" s="69"/>
    </row>
    <row r="245" spans="1:17">
      <c r="A245" s="213"/>
      <c r="B245" s="69"/>
      <c r="C245" s="69"/>
      <c r="D245" s="69"/>
      <c r="E245" s="69"/>
      <c r="F245" s="69"/>
      <c r="G245" s="69"/>
      <c r="H245" s="69"/>
      <c r="I245" s="69"/>
      <c r="J245" s="69"/>
      <c r="K245" s="69"/>
      <c r="L245" s="69"/>
      <c r="M245" s="69"/>
      <c r="N245" s="69"/>
      <c r="O245" s="69"/>
      <c r="P245" s="69"/>
      <c r="Q245" s="69"/>
    </row>
    <row r="246" spans="1:17">
      <c r="A246" s="213"/>
      <c r="B246" s="69"/>
      <c r="C246" s="69"/>
      <c r="D246" s="69"/>
      <c r="E246" s="69"/>
      <c r="F246" s="69"/>
      <c r="G246" s="69"/>
      <c r="H246" s="69"/>
      <c r="I246" s="69"/>
      <c r="J246" s="69"/>
      <c r="K246" s="69"/>
      <c r="L246" s="69"/>
      <c r="M246" s="69"/>
      <c r="N246" s="69"/>
      <c r="O246" s="69"/>
      <c r="P246" s="69"/>
      <c r="Q246" s="69"/>
    </row>
    <row r="247" spans="1:17">
      <c r="A247" s="213"/>
      <c r="B247" s="69"/>
      <c r="C247" s="69"/>
      <c r="D247" s="69"/>
      <c r="E247" s="69"/>
      <c r="F247" s="69"/>
      <c r="G247" s="69"/>
      <c r="H247" s="69"/>
      <c r="I247" s="69"/>
      <c r="J247" s="69"/>
      <c r="K247" s="69"/>
      <c r="L247" s="69"/>
      <c r="M247" s="69"/>
      <c r="N247" s="69"/>
      <c r="O247" s="69"/>
      <c r="P247" s="69"/>
      <c r="Q247" s="69"/>
    </row>
    <row r="248" spans="1:17">
      <c r="A248" s="213"/>
      <c r="B248" s="74"/>
      <c r="C248" s="74"/>
      <c r="D248" s="74"/>
      <c r="E248" s="74"/>
      <c r="F248" s="74"/>
      <c r="G248" s="74"/>
      <c r="H248" s="74"/>
      <c r="I248" s="74"/>
      <c r="J248" s="74"/>
      <c r="K248" s="74"/>
      <c r="L248" s="74"/>
      <c r="M248" s="74"/>
      <c r="N248" s="74"/>
      <c r="O248" s="74"/>
      <c r="P248" s="74"/>
      <c r="Q248" s="74"/>
    </row>
    <row r="249" spans="1:17">
      <c r="A249" s="213"/>
      <c r="B249" s="74"/>
      <c r="C249" s="74"/>
      <c r="D249" s="74"/>
      <c r="E249" s="74"/>
      <c r="F249" s="74"/>
      <c r="G249" s="74"/>
      <c r="H249" s="74"/>
      <c r="I249" s="74"/>
      <c r="J249" s="74"/>
      <c r="K249" s="74"/>
      <c r="L249" s="74"/>
      <c r="M249" s="74"/>
      <c r="N249" s="74"/>
      <c r="O249" s="74"/>
      <c r="P249" s="74"/>
      <c r="Q249" s="74"/>
    </row>
  </sheetData>
  <customSheetViews>
    <customSheetView guid="{CF5A155D-0946-463C-A625-7E288FCAB939}" scale="130" showPageBreaks="1" fitToPage="1" printArea="1">
      <pane xSplit="1" ySplit="3" topLeftCell="B4" activePane="bottomRight" state="frozen"/>
      <selection pane="bottomRight" activeCell="C5" sqref="C5:I34"/>
      <pageMargins left="0.7" right="0.7" top="0.75" bottom="0.75" header="0.3" footer="0.3"/>
      <pageSetup paperSize="9" scale="83" orientation="landscape" r:id="rId1"/>
    </customSheetView>
    <customSheetView guid="{2D94A871-EE3A-476B-9EB3-7E292F91BDEE}" showPageBreaks="1" fitToPage="1" printArea="1">
      <pane xSplit="1" ySplit="3" topLeftCell="B31" activePane="bottomRight" state="frozen"/>
      <selection pane="bottomRight" activeCell="B46" sqref="B46"/>
      <pageMargins left="0.7" right="0.7" top="0.75" bottom="0.75" header="0.3" footer="0.3"/>
      <pageSetup paperSize="9" scale="81" orientation="landscape" r:id="rId2"/>
    </customSheetView>
    <customSheetView guid="{D62E2EE7-E87C-41F4-A243-332E64DD72AD}" scale="130" showPageBreaks="1" fitToPage="1" printArea="1">
      <pane xSplit="1" ySplit="3" topLeftCell="B4" activePane="bottomRight" state="frozen"/>
      <selection pane="bottomRight" activeCell="M34" sqref="M34"/>
      <pageMargins left="0.7" right="0.7" top="0.75" bottom="0.75" header="0.3" footer="0.3"/>
      <pageSetup paperSize="9" scale="81" orientation="landscape" r:id="rId3"/>
    </customSheetView>
  </customSheetViews>
  <mergeCells count="10">
    <mergeCell ref="A39:J39"/>
    <mergeCell ref="A41:L41"/>
    <mergeCell ref="A42:L42"/>
    <mergeCell ref="A40:L40"/>
    <mergeCell ref="A1:K1"/>
    <mergeCell ref="A2:K2"/>
    <mergeCell ref="A3:K3"/>
    <mergeCell ref="A6:A20"/>
    <mergeCell ref="A21:A35"/>
    <mergeCell ref="A4:B4"/>
  </mergeCells>
  <pageMargins left="0.7" right="0.7" top="0.75" bottom="0.75" header="0.3" footer="0.3"/>
  <pageSetup paperSize="9" scale="81"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26</vt:i4>
      </vt:variant>
    </vt:vector>
  </HeadingPairs>
  <TitlesOfParts>
    <vt:vector size="45" baseType="lpstr">
      <vt:lpstr>Table C.1</vt:lpstr>
      <vt:lpstr>Table C.2</vt:lpstr>
      <vt:lpstr>Table C.3</vt:lpstr>
      <vt:lpstr>Table C.4</vt:lpstr>
      <vt:lpstr>Table C.5</vt:lpstr>
      <vt:lpstr>Table C.6</vt:lpstr>
      <vt:lpstr>Table C.6.1</vt:lpstr>
      <vt:lpstr>Table C.6.2</vt:lpstr>
      <vt:lpstr>Table C.6.2 (CONT'D)</vt:lpstr>
      <vt:lpstr>Table C.7</vt:lpstr>
      <vt:lpstr>Table C.8</vt:lpstr>
      <vt:lpstr>Table C.9 </vt:lpstr>
      <vt:lpstr>Table C.9.1</vt:lpstr>
      <vt:lpstr>Table C.10</vt:lpstr>
      <vt:lpstr>Table C.11</vt:lpstr>
      <vt:lpstr>Table C.12</vt:lpstr>
      <vt:lpstr>Table C.13</vt:lpstr>
      <vt:lpstr>Table C.14</vt:lpstr>
      <vt:lpstr>Table C.15</vt:lpstr>
      <vt:lpstr>'Table C.2'!_ftn1</vt:lpstr>
      <vt:lpstr>'Table C.2'!_ftnref1</vt:lpstr>
      <vt:lpstr>'Table C.2'!_Toc70413599</vt:lpstr>
      <vt:lpstr>'Table C.3'!page_25</vt:lpstr>
      <vt:lpstr>'Table C.4'!page_26</vt:lpstr>
      <vt:lpstr>'Table C.5'!page_27</vt:lpstr>
      <vt:lpstr>'Table C.6'!page_28</vt:lpstr>
      <vt:lpstr>'Table C.6.1'!page_30</vt:lpstr>
      <vt:lpstr>'Table C.6.2'!page_30</vt:lpstr>
      <vt:lpstr>'Table C.6.2 (CONT''D)'!page_30</vt:lpstr>
      <vt:lpstr>'Table C.9 '!page_32</vt:lpstr>
      <vt:lpstr>'Table C.9.1'!page_33</vt:lpstr>
      <vt:lpstr>'Table C.10'!page_34</vt:lpstr>
      <vt:lpstr>'Table C.1'!Print_Area</vt:lpstr>
      <vt:lpstr>'Table C.10'!Print_Area</vt:lpstr>
      <vt:lpstr>'Table C.2'!Print_Area</vt:lpstr>
      <vt:lpstr>'Table C.3'!Print_Area</vt:lpstr>
      <vt:lpstr>'Table C.4'!Print_Area</vt:lpstr>
      <vt:lpstr>'Table C.5'!Print_Area</vt:lpstr>
      <vt:lpstr>'Table C.6'!Print_Area</vt:lpstr>
      <vt:lpstr>'Table C.6.1'!Print_Area</vt:lpstr>
      <vt:lpstr>'Table C.6.2'!Print_Area</vt:lpstr>
      <vt:lpstr>'Table C.6.2 (CONT''D)'!Print_Area</vt:lpstr>
      <vt:lpstr>'Table C.7'!Print_Area</vt:lpstr>
      <vt:lpstr>'Table C.8'!Print_Area</vt:lpstr>
      <vt:lpstr>'Table C.9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sdhoray</dc:creator>
  <cp:lastModifiedBy>Vishana Jagessar</cp:lastModifiedBy>
  <cp:lastPrinted>2019-05-17T18:21:09Z</cp:lastPrinted>
  <dcterms:created xsi:type="dcterms:W3CDTF">2014-06-09T17:16:03Z</dcterms:created>
  <dcterms:modified xsi:type="dcterms:W3CDTF">2021-06-23T17:54:00Z</dcterms:modified>
</cp:coreProperties>
</file>