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75" windowWidth="13335" windowHeight="12495" firstSheet="1" activeTab="1"/>
  </bookViews>
  <sheets>
    <sheet name="FAME Persistence2" sheetId="1" state="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3EDDD11A_F02E_4033_A473_C31261F39860_.wvu.Cols" localSheetId="1" hidden="1">'Table A.1'!#REF!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/>
  <customWorkbookViews>
    <customWorkbookView name="Cathy-Ann Celestine - Personal View" guid="{8D245894-3E45-4F9C-B788-1C26559D7FF2}" mergeInterval="0" personalView="1" maximized="1" windowWidth="1916" windowHeight="71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676" windowHeight="734" activeSheetId="2"/>
    <customWorkbookView name="Krishendath Ramlochan - Personal View" guid="{5C522474-F6C1-44F8-AB5F-B0B31EB104AF}" mergeInterval="0" personalView="1" maximized="1" windowWidth="1676" windowHeight="799" activeSheetId="2"/>
    <customWorkbookView name="Shanta Dhoray-Baig - Personal View" guid="{7B2EF6EB-3F02-4988-B295-1967CBBEDE9A}" mergeInterval="0" personalView="1" maximized="1" windowWidth="1916" windowHeight="795" activeSheetId="2"/>
    <customWorkbookView name="Leah Burnett - Personal View" guid="{DC1B2AF2-9296-4DAF-8B0F-75A1188730CE}" mergeInterval="0" personalView="1" maximized="1" windowWidth="857" windowHeight="843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<sst xmlns="http://schemas.openxmlformats.org/spreadsheetml/2006/main" count="51" uniqueCount="24">
  <si>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</si>
  <si>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</si>
  <si>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</si>
  <si>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</si>
  <si>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</si>
  <si>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</si>
  <si>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</si>
  <si>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</si>
  <si>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</si>
  <si>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GDP   current prices (TT$M)</t>
  </si>
  <si>
    <t>$H$71</t>
  </si>
  <si>
    <t>A1:A2</t>
  </si>
  <si>
    <t>Sources: Central Statistical Office, Ministry of Finance and Central Bank of Trinidad and Tobago.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</si>
  <si>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</si>
  <si>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</si>
  <si>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</si>
  <si>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</si>
  <si>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</si>
  <si>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</si>
  <si>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1      Data are in fiscal years</t>
  </si>
  <si>
    <t>3      Comprises Central Government External Debt and Guaranteed External Debt of State-Owned Enterprises and Statutory Authorities.</t>
  </si>
  <si>
    <t>n.a.</t>
  </si>
  <si>
    <r>
      <t>Public Sector External Debt           (US $M)</t>
    </r>
    <r>
      <rPr>
        <b/>
        <vertAlign val="superscript"/>
        <sz val="10"/>
        <color theme="1"/>
        <rFont val="Times New Roman"/>
        <family val="1"/>
      </rPr>
      <t>3</t>
    </r>
  </si>
  <si>
    <t xml:space="preserve">Inflation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</si>
</sst>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mmm\ d\,\ yyyy"/>
    <numFmt numFmtId="176" formatCode="_([$€-2]* #,##0.00_);_([$€-2]* \(#,##0.00\);_([$€-2]* &quot;-&quot;??_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#,##0.0____"/>
    <numFmt numFmtId="184" formatCode="0.0"/>
    <numFmt numFmtId="185" formatCode="0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9" fontId="12" fillId="2" borderId="8" applyFont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ill="0" applyBorder="0" applyAlignment="0" applyProtection="0"/>
    <xf numFmtId="176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4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9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2"/>
    </xf>
    <xf numFmtId="169" fontId="3" fillId="0" borderId="4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3"/>
    </xf>
    <xf numFmtId="169" fontId="1" fillId="0" borderId="4" xfId="0" applyNumberFormat="1" applyFont="1" applyFill="1" applyBorder="1" applyAlignment="1">
      <alignment horizontal="right" indent="3"/>
    </xf>
    <xf numFmtId="169" fontId="2" fillId="0" borderId="1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right" indent="2"/>
    </xf>
    <xf numFmtId="169" fontId="1" fillId="0" borderId="4" xfId="0" applyNumberFormat="1" applyFont="1" applyBorder="1" applyAlignment="1">
      <alignment horizontal="right" indent="4"/>
    </xf>
    <xf numFmtId="169" fontId="1" fillId="0" borderId="4" xfId="0" applyNumberFormat="1" applyFont="1" applyFill="1" applyBorder="1" applyAlignment="1">
      <alignment horizontal="right" indent="4"/>
    </xf>
    <xf numFmtId="16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9" fontId="1" fillId="0" borderId="4" xfId="0" applyNumberFormat="1" applyFont="1" applyBorder="1" applyAlignment="1">
      <alignment horizontal="right" wrapText="1" indent="2"/>
    </xf>
    <xf numFmtId="169" fontId="3" fillId="0" borderId="4" xfId="0" applyNumberFormat="1" applyFont="1" applyBorder="1" applyAlignment="1">
      <alignment horizontal="right" vertical="center" wrapText="1" indent="5"/>
    </xf>
    <xf numFmtId="169" fontId="1" fillId="0" borderId="4" xfId="0" applyNumberFormat="1" applyFont="1" applyBorder="1" applyAlignment="1">
      <alignment horizontal="right" indent="5"/>
    </xf>
    <xf numFmtId="169" fontId="1" fillId="0" borderId="4" xfId="0" applyNumberFormat="1" applyFont="1" applyFill="1" applyBorder="1" applyAlignment="1">
      <alignment horizontal="right" indent="5"/>
    </xf>
    <xf numFmtId="169" fontId="4" fillId="0" borderId="4" xfId="0" applyNumberFormat="1" applyFont="1" applyBorder="1" applyAlignment="1">
      <alignment horizontal="right" indent="5"/>
    </xf>
    <xf numFmtId="169" fontId="1" fillId="0" borderId="4" xfId="0" quotePrefix="1" applyNumberFormat="1" applyFont="1" applyFill="1" applyBorder="1" applyAlignment="1">
      <alignment horizontal="right" indent="5"/>
    </xf>
    <xf numFmtId="169" fontId="4" fillId="0" borderId="4" xfId="0" applyNumberFormat="1" applyFont="1" applyFill="1" applyBorder="1" applyAlignment="1">
      <alignment horizontal="right" vertical="center" wrapText="1" indent="5"/>
    </xf>
    <xf numFmtId="169" fontId="4" fillId="0" borderId="4" xfId="0" applyNumberFormat="1" applyFont="1" applyFill="1" applyBorder="1" applyAlignment="1">
      <alignment horizontal="right" indent="5"/>
    </xf>
    <xf numFmtId="169" fontId="1" fillId="0" borderId="6" xfId="0" applyNumberFormat="1" applyFont="1" applyBorder="1" applyAlignment="1">
      <alignment horizontal="right" indent="3"/>
    </xf>
    <xf numFmtId="169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9" fontId="1" fillId="0" borderId="7" xfId="0" applyNumberFormat="1" applyFont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2"/>
    </xf>
    <xf numFmtId="169" fontId="1" fillId="0" borderId="7" xfId="0" applyNumberFormat="1" applyFont="1" applyFill="1" applyBorder="1" applyAlignment="1">
      <alignment horizontal="right" indent="4"/>
    </xf>
    <xf numFmtId="169" fontId="1" fillId="0" borderId="7" xfId="0" applyNumberFormat="1" applyFont="1" applyFill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5"/>
    </xf>
    <xf numFmtId="169" fontId="1" fillId="0" borderId="7" xfId="0" quotePrefix="1" applyNumberFormat="1" applyFont="1" applyFill="1" applyBorder="1" applyAlignment="1">
      <alignment horizontal="right" indent="5"/>
    </xf>
    <xf numFmtId="169" fontId="11" fillId="0" borderId="0" xfId="0" applyNumberFormat="1" applyFont="1"/>
    <xf numFmtId="0" fontId="11" fillId="0" borderId="0" xfId="0" applyFont="1"/>
    <xf numFmtId="169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9" fontId="1" fillId="0" borderId="0" xfId="0" applyNumberFormat="1" applyFont="1"/>
    <xf numFmtId="0" fontId="10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4" fontId="11" fillId="0" borderId="0" xfId="0" applyNumberFormat="1" applyFont="1"/>
    <xf numFmtId="169" fontId="10" fillId="0" borderId="0" xfId="0" applyNumberFormat="1" applyFont="1" applyAlignment="1">
      <alignment horizontal="right"/>
    </xf>
    <xf numFmtId="184" fontId="0" fillId="0" borderId="0" xfId="0" applyNumberFormat="1"/>
    <xf numFmtId="169" fontId="0" fillId="0" borderId="0" xfId="0" applyNumberFormat="1"/>
    <xf numFmtId="185" fontId="0" fillId="0" borderId="0" xfId="0" applyNumberFormat="1"/>
    <xf numFmtId="184" fontId="1" fillId="0" borderId="0" xfId="0" applyNumberFormat="1" applyFont="1"/>
    <xf numFmtId="0" fontId="2" fillId="0" borderId="0" xfId="0" applyFont="1" applyAlignment="1">
      <alignment horizontal="center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4.xml"/><Relationship Id="rId25" Type="http://schemas.openxmlformats.org/officeDocument/2006/relationships/revisionLog" Target="revisionLog3.xml"/><Relationship Id="rId29" Type="http://schemas.openxmlformats.org/officeDocument/2006/relationships/revisionLog" Target="revisionLog7.xml"/><Relationship Id="rId24" Type="http://schemas.openxmlformats.org/officeDocument/2006/relationships/revisionLog" Target="revisionLog2.xml"/><Relationship Id="rId32" Type="http://schemas.openxmlformats.org/officeDocument/2006/relationships/revisionLog" Target="revisionLog10.xml"/><Relationship Id="rId23" Type="http://schemas.openxmlformats.org/officeDocument/2006/relationships/revisionLog" Target="revisionLog1.xml"/><Relationship Id="rId28" Type="http://schemas.openxmlformats.org/officeDocument/2006/relationships/revisionLog" Target="revisionLog6.xml"/><Relationship Id="rId31" Type="http://schemas.openxmlformats.org/officeDocument/2006/relationships/revisionLog" Target="revisionLog9.xml"/><Relationship Id="rId27" Type="http://schemas.openxmlformats.org/officeDocument/2006/relationships/revisionLog" Target="revisionLog5.xml"/><Relationship Id="rId3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13E2A4F-B03E-4610-B2CA-D76A64C34A3B}" diskRevisions="1" revisionId="108" version="32">
  <header guid="{AFE1F0CE-9E47-47D1-AB5B-51D8806E77CA}" dateTime="2019-02-08T10:06:47" maxSheetId="3" userName="Shanta Dhoray-Baig" r:id="rId23" minRId="87">
    <sheetIdMap count="2">
      <sheetId val="1"/>
      <sheetId val="2"/>
    </sheetIdMap>
  </header>
  <header guid="{3FB48585-CFEE-4448-A7DB-5E96162143C4}" dateTime="2019-02-08T13:02:22" maxSheetId="3" userName="Krishendath Ramlochan" r:id="rId24" minRId="88" maxRId="101">
    <sheetIdMap count="2">
      <sheetId val="1"/>
      <sheetId val="2"/>
    </sheetIdMap>
  </header>
  <header guid="{BF040687-4442-4536-AF3D-142174FF92F1}" dateTime="2019-02-08T13:02:44" maxSheetId="3" userName="Krishendath Ramlochan" r:id="rId25" minRId="102">
    <sheetIdMap count="2">
      <sheetId val="1"/>
      <sheetId val="2"/>
    </sheetIdMap>
  </header>
  <header guid="{5E79C20D-ECEA-40FA-8C26-2550220E23FB}" dateTime="2019-02-18T15:02:37" maxSheetId="3" userName="Shanta Dhoray-Baig" r:id="rId26" minRId="103">
    <sheetIdMap count="2">
      <sheetId val="1"/>
      <sheetId val="2"/>
    </sheetIdMap>
  </header>
  <header guid="{3EA22DBA-1955-4504-95A6-AE1360A2BE7E}" dateTime="2019-02-18T15:04:08" maxSheetId="3" userName="Shanta Dhoray-Baig" r:id="rId27">
    <sheetIdMap count="2">
      <sheetId val="1"/>
      <sheetId val="2"/>
    </sheetIdMap>
  </header>
  <header guid="{3C5DB8D0-6B62-40F3-B801-7059DF5B7F3E}" dateTime="2019-02-19T08:08:27" maxSheetId="3" userName="Richard Cassie" r:id="rId28" minRId="104" maxRId="105">
    <sheetIdMap count="2">
      <sheetId val="1"/>
      <sheetId val="2"/>
    </sheetIdMap>
  </header>
  <header guid="{ED41AA92-B174-44B2-967C-BA9C34CF10D0}" dateTime="2019-02-19T13:32:41" maxSheetId="3" userName="Leah Burnett" r:id="rId29">
    <sheetIdMap count="2">
      <sheetId val="1"/>
      <sheetId val="2"/>
    </sheetIdMap>
  </header>
  <header guid="{11147AE4-4EF5-4DCE-9BE2-F7CEBA7A94FE}" dateTime="2019-02-19T13:36:19" maxSheetId="3" userName="Shanta Dhoray-Baig" r:id="rId30" minRId="106">
    <sheetIdMap count="2">
      <sheetId val="1"/>
      <sheetId val="2"/>
    </sheetIdMap>
  </header>
  <header guid="{2B55C4D8-B9AA-4D3E-A02B-B88404138651}" dateTime="2019-02-19T13:42:21" maxSheetId="3" userName="Shanta Dhoray-Baig" r:id="rId31" minRId="107">
    <sheetIdMap count="2">
      <sheetId val="1"/>
      <sheetId val="2"/>
    </sheetIdMap>
  </header>
  <header guid="{B13E2A4F-B03E-4610-B2CA-D76A64C34A3B}" dateTime="2019-02-19T14:24:23" maxSheetId="3" userName="Shanta Dhoray-Baig" r:id="rId32" minRId="10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2">
    <oc r="A75" t="inlineStr">
      <is>
        <t>n.a.   Not Available.</t>
      </is>
    </oc>
    <nc r="A75"/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2">
    <oc r="F4" t="inlineStr">
      <is>
        <t>Inflation (%) (2003=100)</t>
      </is>
    </oc>
    <nc r="F4" t="inlineStr">
      <is>
        <t xml:space="preserve">Inflation (%)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8" sId="2" ref="A68:XFD68" action="insertRow"/>
  <rcc rId="89" sId="2" odxf="1" dxf="1" numFmtId="4">
    <nc r="A68">
      <v>2018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2" sqref="J68" start="0" length="0">
    <dxf>
      <border>
        <right style="thin">
          <color indexed="64"/>
        </right>
      </border>
    </dxf>
  </rfmt>
  <rfmt sheetId="2" sqref="A68:J68" start="0" length="0">
    <dxf>
      <border>
        <bottom style="thin">
          <color indexed="64"/>
        </bottom>
      </border>
    </dxf>
  </rfmt>
  <rfmt sheetId="2" sqref="A68:J6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" sqref="A68:J68" start="0" length="0">
    <dxf>
      <border>
        <top/>
      </border>
    </dxf>
  </rfmt>
  <rcc rId="90" sId="2" numFmtId="4">
    <nc r="F68">
      <v>1.0144569999999999</v>
    </nc>
  </rcc>
  <rcc rId="91" sId="2" numFmtId="4">
    <nc r="E68">
      <v>17259.40836908518</v>
    </nc>
  </rcc>
  <rcc rId="92" sId="2" numFmtId="4">
    <oc r="D62">
      <v>2.0060025313500001</v>
    </oc>
    <nc r="D62">
      <v>1.2939789497606657</v>
    </nc>
  </rcc>
  <rcc rId="93" sId="2" numFmtId="4">
    <oc r="D63">
      <v>-0.96968416713980854</v>
    </oc>
    <nc r="D63">
      <v>2.0060025313500001</v>
    </nc>
  </rcc>
  <rcc rId="94" sId="2" numFmtId="4">
    <oc r="D64">
      <v>1.7778858828655042</v>
    </oc>
    <nc r="D64">
      <v>-0.96970478704836938</v>
    </nc>
  </rcc>
  <rcc rId="95" sId="2" numFmtId="4">
    <oc r="D65">
      <v>-6.5092070176684418</v>
    </oc>
    <nc r="D65">
      <v>1.777903380089664</v>
    </nc>
  </rcc>
  <rcc rId="96" sId="2" numFmtId="4">
    <oc r="D66">
      <v>-1.8568184128966554</v>
    </oc>
    <nc r="D66">
      <v>-6.5092428983193065</v>
    </nc>
  </rcc>
  <rcc rId="97" sId="2" numFmtId="4">
    <oc r="D67">
      <v>1.8694479279628453</v>
    </oc>
    <nc r="D67">
      <v>-1.8567902412866648</v>
    </nc>
  </rcc>
  <rcc rId="98" sId="2" numFmtId="4">
    <nc r="D68">
      <v>1.8694626286615108</v>
    </nc>
  </rcc>
  <rcc rId="99" sId="2" numFmtId="4">
    <nc r="C68">
      <v>158504.48000739337</v>
    </nc>
  </rcc>
  <rcc rId="100" sId="2" numFmtId="4">
    <nc r="B68">
      <v>1359.193</v>
    </nc>
  </rcc>
  <rcc rId="101" sId="2" quotePrefix="1">
    <nc r="G68" t="inlineStr">
      <is>
        <t>-</t>
      </is>
    </nc>
  </rcc>
  <rcv guid="{5C522474-F6C1-44F8-AB5F-B0B31EB104AF}" action="delete"/>
  <rcv guid="{5C522474-F6C1-44F8-AB5F-B0B31EB104A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2" quotePrefix="1">
    <oc r="G68" t="inlineStr">
      <is>
        <t>-</t>
      </is>
    </oc>
    <nc r="G68" t="inlineStr">
      <is>
        <t>n.a.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2" numFmtId="4">
    <nc r="I68">
      <v>8</v>
    </nc>
  </rcc>
  <rcv guid="{7B2EF6EB-3F02-4988-B295-1967CBBEDE9A}" action="delete"/>
  <rcv guid="{7B2EF6EB-3F02-4988-B295-1967CBBEDE9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8">
    <dxf>
      <fill>
        <patternFill patternType="solid">
          <bgColor rgb="FFFFFF00"/>
        </patternFill>
      </fill>
    </dxf>
  </rfmt>
  <rfmt sheetId="2" sqref="J68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60" start="0" length="0">
    <dxf>
      <numFmt numFmtId="180" formatCode="0.0"/>
    </dxf>
  </rfmt>
  <rfmt sheetId="2" sqref="K61" start="0" length="0">
    <dxf>
      <numFmt numFmtId="180" formatCode="0.0"/>
    </dxf>
  </rfmt>
  <rfmt sheetId="2" sqref="K62" start="0" length="0">
    <dxf>
      <numFmt numFmtId="180" formatCode="0.0"/>
    </dxf>
  </rfmt>
  <rfmt sheetId="2" sqref="K63" start="0" length="0">
    <dxf>
      <numFmt numFmtId="180" formatCode="0.0"/>
    </dxf>
  </rfmt>
  <rcc rId="104" sId="2" numFmtId="4">
    <nc r="H68">
      <v>-3.4</v>
    </nc>
  </rcc>
  <rcc rId="105" sId="2" numFmtId="4">
    <nc r="J68">
      <v>3938.7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68:J68">
    <dxf>
      <fill>
        <patternFill patternType="none">
          <bgColor auto="1"/>
        </patternFill>
      </fill>
    </dxf>
  </rfmt>
  <rcv guid="{DC1B2AF2-9296-4DAF-8B0F-75A1188730CE}" action="delete"/>
  <rcv guid="{DC1B2AF2-9296-4DAF-8B0F-75A1188730C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2">
    <oc r="F4" t="inlineStr">
      <is>
        <t>Inflation (%) (2003=100)</t>
      </is>
    </oc>
    <nc r="F4" t="inlineStr">
      <is>
        <t>Inflation (%) (2015=100)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2">
    <oc r="F4" t="inlineStr">
      <is>
        <t>Inflation (%) (2015=100)</t>
      </is>
    </oc>
    <nc r="F4" t="inlineStr">
      <is>
        <t>Inflation (%) (2003=100)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10</v>
      </c>
      <c r="C2" t="s">
        <v>11</v>
      </c>
      <c r="D2">
        <v>5.6836590766906738</v>
      </c>
      <c r="E2" s="30">
        <v>42471.585324074076</v>
      </c>
    </row>
  </sheetData>
  <customSheetViews>
    <customSheetView guid="{8D245894-3E45-4F9C-B788-1C26559D7FF2}" state="hidden">
      <pageMargins left="0.7" right="0.7" top="0.75" bottom="0.75" header="0.3" footer="0.3"/>
    </customSheetView>
    <customSheetView guid="{5C522474-F6C1-44F8-AB5F-B0B31EB104AF}" state="hidden">
      <pageMargins left="0.7" right="0.7" top="0.75" bottom="0.75" header="0.3" footer="0.3"/>
    </customSheetView>
    <customSheetView guid="{7B2EF6EB-3F02-4988-B295-1967CBBEDE9A}" state="hidden">
      <pageMargins left="0.7" right="0.7" top="0.75" bottom="0.75" header="0.3" footer="0.3"/>
    </customSheetView>
    <customSheetView guid="{DC1B2AF2-9296-4DAF-8B0F-75A1188730CE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O62" sqref="O62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5" ht="17.2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</row>
    <row r="4" spans="1:15" ht="50.25" customHeight="1">
      <c r="A4" s="4" t="s">
        <v>0</v>
      </c>
      <c r="B4" s="6" t="s">
        <v>1</v>
      </c>
      <c r="C4" s="6" t="s">
        <v>9</v>
      </c>
      <c r="D4" s="6" t="s">
        <v>2</v>
      </c>
      <c r="E4" s="6" t="s">
        <v>8</v>
      </c>
      <c r="F4" s="11" t="s">
        <v>23</v>
      </c>
      <c r="G4" s="6" t="s">
        <v>3</v>
      </c>
      <c r="H4" s="6" t="s">
        <v>16</v>
      </c>
      <c r="I4" s="6" t="s">
        <v>17</v>
      </c>
      <c r="J4" s="16" t="s">
        <v>22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3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3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3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3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3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3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3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3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3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3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3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3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3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3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3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3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3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21" t="s">
        <v>4</v>
      </c>
      <c r="H22" s="26">
        <v>-6.5</v>
      </c>
      <c r="I22" s="14">
        <v>1.6</v>
      </c>
      <c r="J22" s="27">
        <v>108.1</v>
      </c>
      <c r="K22" s="53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3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3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3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21" t="s">
        <v>4</v>
      </c>
      <c r="H26" s="26">
        <v>4.3</v>
      </c>
      <c r="I26" s="14">
        <v>12.1</v>
      </c>
      <c r="J26" s="27">
        <v>56.5</v>
      </c>
      <c r="K26" s="53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3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3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3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3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3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3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3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3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3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3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3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21</v>
      </c>
      <c r="J38" s="28">
        <f>'[1]TOTAL EXTERNAL CLs'!D6</f>
        <v>2395.652</v>
      </c>
      <c r="K38" s="53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3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3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4316.3495725252105</v>
      </c>
      <c r="F41" s="22">
        <v>3.8576316833496094</v>
      </c>
      <c r="G41" s="21">
        <v>18.475000381469727</v>
      </c>
      <c r="H41" s="22">
        <v>-0.23583023769205538</v>
      </c>
      <c r="I41" s="14" t="s">
        <v>21</v>
      </c>
      <c r="J41" s="28">
        <f>'[1]TOTAL EXTERNAL CLs'!D9</f>
        <v>2438.08</v>
      </c>
      <c r="K41" s="53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4370.6723800478303</v>
      </c>
      <c r="F42" s="22">
        <v>6.4623994827270508</v>
      </c>
      <c r="G42" s="21">
        <v>19.575000762939453</v>
      </c>
      <c r="H42" s="22">
        <v>-2.7151885319295275</v>
      </c>
      <c r="I42" s="14" t="s">
        <v>21</v>
      </c>
      <c r="J42" s="28">
        <f>'[1]TOTAL EXTERNAL CLs'!D10</f>
        <v>2214.9559999999997</v>
      </c>
      <c r="K42" s="53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3535.1397705376744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10">
        <f>'[1]TOTAL EXTERNAL CLs'!D11</f>
        <v>2102.1320000000001</v>
      </c>
      <c r="K43" s="53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3994.1247062758093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10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4268.4255760357719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10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4570.0045764901015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10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4595.3126831199752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10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4834.3150387319693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10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5434.3376817793787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10">
        <f>'[1]TOTAL EXTERNAL CLs'!D17</f>
        <v>1567.088</v>
      </c>
      <c r="L49"/>
      <c r="M49"/>
      <c r="N49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6485.0382708968009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10">
        <v>1480.4</v>
      </c>
      <c r="L50"/>
      <c r="M50"/>
      <c r="N50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7003.9712002732922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10">
        <v>1665.9</v>
      </c>
      <c r="L51"/>
      <c r="M51"/>
      <c r="N51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7104.3349955632293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10">
        <v>1669</v>
      </c>
      <c r="L52"/>
      <c r="M52"/>
      <c r="N52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8860.3296615436138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10">
        <v>1569</v>
      </c>
      <c r="L53"/>
      <c r="M53"/>
      <c r="N53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10334.73928361427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10">
        <v>1389.8</v>
      </c>
      <c r="L54"/>
      <c r="M54"/>
      <c r="N54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12413.031996804742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10">
        <v>1363.0202108199999</v>
      </c>
      <c r="L55"/>
      <c r="M55"/>
      <c r="N55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14223.25983953102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10">
        <v>1319.7961208399997</v>
      </c>
      <c r="L56"/>
      <c r="M56"/>
      <c r="N56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16678.845751447505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10">
        <v>1421.5022751400002</v>
      </c>
      <c r="L57"/>
      <c r="M57"/>
      <c r="N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21410.792998445049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10">
        <v>1914.7621118299999</v>
      </c>
      <c r="L58"/>
      <c r="M58"/>
      <c r="N58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14694.968930457229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10">
        <v>1848.84814577</v>
      </c>
      <c r="L59"/>
      <c r="M59"/>
      <c r="N59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16888.326041738601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10">
        <v>2031.7439026800002</v>
      </c>
      <c r="K60" s="62"/>
      <c r="L60"/>
      <c r="M60"/>
      <c r="N60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19180.41772890259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10">
        <v>2191.1038428299998</v>
      </c>
      <c r="K61" s="62"/>
      <c r="L61" s="59"/>
      <c r="M61"/>
      <c r="N61"/>
      <c r="O61"/>
    </row>
    <row r="62" spans="1:15" ht="15">
      <c r="A62" s="5">
        <v>2012</v>
      </c>
      <c r="B62" s="9">
        <v>1335.194</v>
      </c>
      <c r="C62" s="13">
        <v>165686.48062056402</v>
      </c>
      <c r="D62" s="15">
        <v>1.2939789497606657</v>
      </c>
      <c r="E62" s="10">
        <v>19379.418914472863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10">
        <v>1933.6705213400001</v>
      </c>
      <c r="K62" s="62"/>
      <c r="L62" s="59"/>
      <c r="M62"/>
      <c r="N62"/>
      <c r="O62"/>
    </row>
    <row r="63" spans="1:15" ht="15">
      <c r="A63" s="5">
        <v>2013</v>
      </c>
      <c r="B63" s="9">
        <v>1340.557</v>
      </c>
      <c r="C63" s="13">
        <v>174660.57582043501</v>
      </c>
      <c r="D63" s="15">
        <v>2.0060025313500001</v>
      </c>
      <c r="E63" s="10">
        <v>20308.466476472495</v>
      </c>
      <c r="F63" s="22">
        <v>5.199824333190918</v>
      </c>
      <c r="G63" s="24">
        <v>3.7</v>
      </c>
      <c r="H63" s="26">
        <v>-2.8667609423971387</v>
      </c>
      <c r="I63" s="15">
        <v>12.177326178309308</v>
      </c>
      <c r="J63" s="10">
        <v>2473.9</v>
      </c>
      <c r="K63" s="62"/>
      <c r="L63" s="60"/>
      <c r="M63"/>
      <c r="N63"/>
      <c r="O63"/>
    </row>
    <row r="64" spans="1:15" ht="15">
      <c r="A64" s="5">
        <v>2014</v>
      </c>
      <c r="B64" s="9">
        <v>1345.3430000000001</v>
      </c>
      <c r="C64" s="13">
        <v>176109.02823070736</v>
      </c>
      <c r="D64" s="15">
        <v>-0.96970478704836938</v>
      </c>
      <c r="E64" s="10">
        <v>20501.844399351499</v>
      </c>
      <c r="F64" s="22">
        <v>5.6836590766906738</v>
      </c>
      <c r="G64" s="24">
        <v>3.3</v>
      </c>
      <c r="H64" s="26">
        <v>-2.5</v>
      </c>
      <c r="I64" s="15">
        <v>12.942870664116787</v>
      </c>
      <c r="J64" s="10">
        <v>2472.9</v>
      </c>
      <c r="K64" s="54"/>
      <c r="L64" s="60"/>
      <c r="M64" s="60"/>
      <c r="N64"/>
      <c r="O64"/>
    </row>
    <row r="65" spans="1:15" ht="15">
      <c r="A65" s="48">
        <v>2015</v>
      </c>
      <c r="B65" s="9">
        <v>1349.6669999999999</v>
      </c>
      <c r="C65" s="13">
        <v>160210.01206641662</v>
      </c>
      <c r="D65" s="15">
        <v>1.777903380089664</v>
      </c>
      <c r="E65" s="10">
        <v>18682.660035597877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10">
        <v>2488.5</v>
      </c>
      <c r="K65" s="54"/>
      <c r="L65" s="60"/>
      <c r="M65" s="60"/>
      <c r="N65"/>
      <c r="O65"/>
    </row>
    <row r="66" spans="1:15" s="51" customFormat="1" ht="15">
      <c r="A66" s="56">
        <v>2016</v>
      </c>
      <c r="B66" s="9">
        <v>1353.895</v>
      </c>
      <c r="C66" s="13">
        <v>145026.68382911631</v>
      </c>
      <c r="D66" s="15">
        <v>-6.5092428983193065</v>
      </c>
      <c r="E66" s="10">
        <v>16124.053470538633</v>
      </c>
      <c r="F66" s="22">
        <v>3.1</v>
      </c>
      <c r="G66" s="24">
        <v>4</v>
      </c>
      <c r="H66" s="22">
        <v>-5.4</v>
      </c>
      <c r="I66" s="15">
        <v>10.523277195885401</v>
      </c>
      <c r="J66" s="10">
        <v>3454.2</v>
      </c>
      <c r="K66" s="54"/>
      <c r="L66" s="61"/>
      <c r="M66" s="60"/>
      <c r="N66"/>
      <c r="O66"/>
    </row>
    <row r="67" spans="1:15" s="51" customFormat="1" ht="15">
      <c r="A67" s="56">
        <v>2017</v>
      </c>
      <c r="B67" s="9">
        <v>1356.633</v>
      </c>
      <c r="C67" s="13">
        <v>150846.95979513155</v>
      </c>
      <c r="D67" s="15">
        <v>-1.8567902412866648</v>
      </c>
      <c r="E67" s="10">
        <v>16463.345017192871</v>
      </c>
      <c r="F67" s="22">
        <v>1.8767439768366936</v>
      </c>
      <c r="G67" s="24">
        <v>4.8</v>
      </c>
      <c r="H67" s="22">
        <v>-9.1</v>
      </c>
      <c r="I67" s="15">
        <v>9.6999999999999993</v>
      </c>
      <c r="J67" s="10">
        <v>3831.4</v>
      </c>
      <c r="K67" s="54"/>
      <c r="L67" s="60"/>
      <c r="M67" s="60"/>
      <c r="N67"/>
      <c r="O67"/>
    </row>
    <row r="68" spans="1:15" s="51" customFormat="1" ht="15">
      <c r="A68" s="47">
        <v>2018</v>
      </c>
      <c r="B68" s="37">
        <v>1359.193</v>
      </c>
      <c r="C68" s="38">
        <v>158504.48000739337</v>
      </c>
      <c r="D68" s="39">
        <v>1.8694626286615108</v>
      </c>
      <c r="E68" s="40">
        <v>17259.40836908518</v>
      </c>
      <c r="F68" s="41">
        <v>1.0144569999999999</v>
      </c>
      <c r="G68" s="42" t="s">
        <v>21</v>
      </c>
      <c r="H68" s="41">
        <v>-3.4</v>
      </c>
      <c r="I68" s="39">
        <v>8</v>
      </c>
      <c r="J68" s="40">
        <v>3938.7</v>
      </c>
      <c r="K68" s="54"/>
      <c r="L68" s="60"/>
      <c r="M68" s="60"/>
      <c r="N68"/>
      <c r="O68"/>
    </row>
    <row r="69" spans="1:15" s="36" customFormat="1" ht="17.25" customHeight="1">
      <c r="A69" s="31" t="s">
        <v>12</v>
      </c>
      <c r="B69" s="32"/>
      <c r="C69" s="32"/>
      <c r="D69" s="32"/>
      <c r="E69" s="32"/>
      <c r="F69" s="33"/>
      <c r="G69" s="34"/>
      <c r="H69" s="34"/>
      <c r="I69" s="34"/>
      <c r="J69" s="55"/>
      <c r="L69" s="60"/>
      <c r="M69" s="60"/>
      <c r="N69"/>
      <c r="O69"/>
    </row>
    <row r="70" spans="1:15" s="36" customFormat="1" ht="17.25" customHeight="1">
      <c r="A70" s="35" t="s">
        <v>19</v>
      </c>
      <c r="B70" s="32"/>
      <c r="C70" s="32"/>
      <c r="D70" s="32"/>
      <c r="E70" s="32"/>
      <c r="F70" s="33"/>
      <c r="G70" s="34"/>
      <c r="H70" s="34"/>
      <c r="I70" s="34"/>
      <c r="J70" s="55"/>
      <c r="L70"/>
      <c r="M70"/>
      <c r="N70"/>
      <c r="O70"/>
    </row>
    <row r="71" spans="1:15" s="36" customFormat="1" ht="15" customHeight="1">
      <c r="A71" s="35" t="s">
        <v>18</v>
      </c>
      <c r="B71" s="32"/>
      <c r="C71" s="32"/>
      <c r="D71" s="32"/>
      <c r="E71" s="32"/>
      <c r="F71" s="33"/>
      <c r="G71" s="34"/>
      <c r="H71" s="34"/>
      <c r="I71" s="34"/>
      <c r="J71" s="34"/>
      <c r="L71"/>
      <c r="M71"/>
      <c r="N71"/>
      <c r="O71"/>
    </row>
    <row r="72" spans="1:15" s="36" customFormat="1" ht="12" customHeight="1">
      <c r="A72" s="35" t="s">
        <v>13</v>
      </c>
      <c r="B72" s="32"/>
      <c r="C72" s="32"/>
      <c r="D72" s="32"/>
      <c r="E72" s="32"/>
      <c r="F72" s="33"/>
      <c r="G72" s="34"/>
      <c r="H72" s="34"/>
      <c r="I72" s="34"/>
      <c r="J72" s="34"/>
      <c r="N72" s="53"/>
    </row>
    <row r="73" spans="1:15" s="36" customFormat="1" ht="12" customHeight="1">
      <c r="A73" s="35" t="s">
        <v>14</v>
      </c>
      <c r="B73" s="32"/>
      <c r="C73" s="32"/>
      <c r="D73" s="32"/>
      <c r="E73" s="32"/>
      <c r="F73" s="33"/>
      <c r="G73" s="34"/>
      <c r="H73" s="34"/>
      <c r="I73" s="34"/>
      <c r="J73" s="58"/>
      <c r="N73" s="53"/>
    </row>
    <row r="74" spans="1:15" s="36" customFormat="1" ht="12" customHeight="1">
      <c r="A74" s="35" t="s">
        <v>15</v>
      </c>
      <c r="B74" s="32"/>
      <c r="C74" s="32"/>
      <c r="D74" s="32"/>
      <c r="E74" s="32"/>
      <c r="F74" s="33"/>
      <c r="G74" s="34"/>
      <c r="H74" s="34"/>
      <c r="I74" s="34"/>
      <c r="J74" s="58"/>
      <c r="N74" s="53"/>
    </row>
    <row r="75" spans="1:15" s="2" customFormat="1" ht="15" customHeight="1">
      <c r="A75" s="35" t="s">
        <v>20</v>
      </c>
      <c r="B75" s="18"/>
      <c r="C75" s="18"/>
      <c r="D75" s="18"/>
      <c r="E75" s="18"/>
      <c r="F75" s="18"/>
      <c r="G75" s="18"/>
      <c r="H75" s="18"/>
      <c r="I75" s="18"/>
      <c r="J75" s="18"/>
      <c r="N75" s="53"/>
    </row>
    <row r="76" spans="1:15" ht="15">
      <c r="A76" s="35"/>
      <c r="G76" s="43"/>
      <c r="H76" s="44"/>
      <c r="J76" s="49"/>
      <c r="K76" s="52"/>
    </row>
    <row r="77" spans="1:15" ht="15.75">
      <c r="G77" s="43"/>
      <c r="H77" s="44"/>
      <c r="J77" s="49"/>
      <c r="K77" s="50"/>
      <c r="L77" s="50"/>
    </row>
    <row r="78" spans="1:15" ht="15">
      <c r="G78" s="43"/>
      <c r="H78" s="57"/>
      <c r="J78" s="49"/>
      <c r="K78" s="52"/>
    </row>
    <row r="79" spans="1:15" ht="15">
      <c r="G79" s="43"/>
      <c r="H79" s="57"/>
      <c r="J79" s="49"/>
      <c r="K79" s="52"/>
    </row>
    <row r="80" spans="1:15" ht="15">
      <c r="G80" s="43"/>
      <c r="H80" s="57"/>
      <c r="J80" s="49"/>
      <c r="K80" s="52"/>
    </row>
    <row r="81" spans="7:11" ht="15">
      <c r="G81" s="43"/>
      <c r="H81" s="43"/>
      <c r="J81" s="49"/>
      <c r="K81" s="52"/>
    </row>
    <row r="82" spans="7:11" ht="15">
      <c r="G82" s="45"/>
      <c r="H82" s="43"/>
      <c r="J82" s="49"/>
      <c r="K82" s="52"/>
    </row>
    <row r="83" spans="7:11" ht="15">
      <c r="G83" s="46"/>
      <c r="H83" s="45"/>
      <c r="K83" s="52"/>
    </row>
    <row r="84" spans="7:11">
      <c r="H84" s="49"/>
    </row>
  </sheetData>
  <customSheetViews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3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3EDDD11A-F02E-4033-A473-C31261F39860}" hiddenColumns="1">
      <pane xSplit="1" ySplit="4" topLeftCell="C46" activePane="bottomRight" state="frozen"/>
      <selection pane="bottomRight" activeCell="P56" sqref="P56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5C522474-F6C1-44F8-AB5F-B0B31EB104AF}" scale="90" topLeftCell="A43">
      <selection activeCell="H68" sqref="H68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I69" sqref="I69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DC1B2AF2-9296-4DAF-8B0F-75A1188730CE}" topLeftCell="F49">
      <selection activeCell="H68" sqref="H68:J68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5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FAME Persistence2</vt:lpstr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2014-04-29T12:20:29Z</cp:lastPrinted>
  <dcterms:created xsi:type="dcterms:W3CDTF">2013-07-03T15:21:19Z</dcterms:created>
  <dcterms:modified xsi:type="dcterms:W3CDTF">2019-02-19T18:25:56Z</dcterms:modified>
</cp:coreProperties>
</file>