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F205" lockStructure="1"/>
  <bookViews>
    <workbookView xWindow="-3135" yWindow="900" windowWidth="12900" windowHeight="7050"/>
  </bookViews>
  <sheets>
    <sheet name="Cover Page" sheetId="10" r:id="rId1"/>
    <sheet name="Page 1" sheetId="2" r:id="rId2"/>
    <sheet name="Page 2" sheetId="3" r:id="rId3"/>
    <sheet name="Page 3" sheetId="4" r:id="rId4"/>
    <sheet name="Page 4" sheetId="1" r:id="rId5"/>
    <sheet name="Page 5" sheetId="5" r:id="rId6"/>
    <sheet name="Page 6" sheetId="6" r:id="rId7"/>
    <sheet name="Ascii" sheetId="8" state="hidden" r:id="rId8"/>
    <sheet name="Controls" sheetId="12" state="hidden" r:id="rId9"/>
  </sheets>
  <definedNames>
    <definedName name="Codes">#REF!</definedName>
    <definedName name="DATEQ">Controls!$D$8:$D$60</definedName>
    <definedName name="Institutions">Controls!$B$7:$B$32</definedName>
    <definedName name="Periods">#REF!</definedName>
    <definedName name="_xlnm.Print_Area" localSheetId="0">'Cover Page'!$B$1:$J$22</definedName>
    <definedName name="_xlnm.Print_Area" localSheetId="1">'Page 1'!$A$2:$B$48</definedName>
    <definedName name="_xlnm.Print_Area" localSheetId="5">'Page 5'!$A$1:$E$37</definedName>
    <definedName name="_xlnm.Print_Area" localSheetId="6">'Page 6'!$A$1:$D$53</definedName>
  </definedNames>
  <calcPr calcId="145621" calcMode="manual"/>
</workbook>
</file>

<file path=xl/calcChain.xml><?xml version="1.0" encoding="utf-8"?>
<calcChain xmlns="http://schemas.openxmlformats.org/spreadsheetml/2006/main">
  <c r="C21" i="6" l="1"/>
  <c r="C38" i="6"/>
  <c r="B1" i="8" l="1"/>
  <c r="B2" i="8" l="1"/>
  <c r="B16" i="8" l="1"/>
  <c r="B12" i="8"/>
  <c r="E6" i="5" l="1"/>
  <c r="E33" i="5" l="1"/>
  <c r="B6" i="5"/>
  <c r="B33" i="5"/>
  <c r="B136" i="8" l="1"/>
  <c r="B135" i="8"/>
  <c r="B134" i="8"/>
  <c r="B133" i="8"/>
  <c r="B132" i="8"/>
  <c r="B131" i="8"/>
  <c r="B130" i="8"/>
  <c r="B129" i="8"/>
  <c r="B128" i="8"/>
  <c r="B127" i="8"/>
  <c r="B126" i="8"/>
  <c r="B125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7" i="8"/>
  <c r="B106" i="8"/>
  <c r="B104" i="8"/>
  <c r="B103" i="8"/>
  <c r="B101" i="8"/>
  <c r="B100" i="8"/>
  <c r="B98" i="8"/>
  <c r="B97" i="8"/>
  <c r="B95" i="8"/>
  <c r="B94" i="8"/>
  <c r="B92" i="8"/>
  <c r="B91" i="8"/>
  <c r="B89" i="8"/>
  <c r="B88" i="8"/>
  <c r="B39" i="8"/>
  <c r="B38" i="8"/>
  <c r="B37" i="8"/>
  <c r="B36" i="8"/>
  <c r="B35" i="8"/>
  <c r="B33" i="8"/>
  <c r="B32" i="8"/>
  <c r="B30" i="8"/>
  <c r="B28" i="8"/>
  <c r="B26" i="8"/>
  <c r="B25" i="8"/>
  <c r="B23" i="8"/>
  <c r="B20" i="8" l="1"/>
  <c r="B18" i="8"/>
  <c r="B17" i="8"/>
  <c r="B15" i="8"/>
  <c r="B11" i="8"/>
  <c r="B10" i="8"/>
  <c r="B9" i="8"/>
  <c r="B8" i="8"/>
  <c r="B7" i="8"/>
  <c r="B137" i="8"/>
  <c r="B124" i="8" l="1"/>
  <c r="D22" i="5"/>
  <c r="C22" i="5"/>
  <c r="E21" i="5"/>
  <c r="B105" i="8" s="1"/>
  <c r="E20" i="5"/>
  <c r="B102" i="8" s="1"/>
  <c r="E19" i="5"/>
  <c r="B99" i="8" s="1"/>
  <c r="E18" i="5"/>
  <c r="B96" i="8" s="1"/>
  <c r="D15" i="5"/>
  <c r="C15" i="5"/>
  <c r="E14" i="5"/>
  <c r="B93" i="8" s="1"/>
  <c r="E13" i="5"/>
  <c r="B90" i="8" s="1"/>
  <c r="E12" i="5"/>
  <c r="B87" i="8" s="1"/>
  <c r="C37" i="1"/>
  <c r="B86" i="8" s="1"/>
  <c r="C36" i="1"/>
  <c r="B85" i="8" s="1"/>
  <c r="C35" i="1"/>
  <c r="B84" i="8" s="1"/>
  <c r="C34" i="1"/>
  <c r="C33" i="1"/>
  <c r="B82" i="8" s="1"/>
  <c r="C32" i="1"/>
  <c r="B81" i="8" s="1"/>
  <c r="C31" i="1"/>
  <c r="C30" i="1"/>
  <c r="C29" i="1"/>
  <c r="B78" i="8" s="1"/>
  <c r="F28" i="1"/>
  <c r="F39" i="1" s="1"/>
  <c r="D28" i="1"/>
  <c r="C28" i="1"/>
  <c r="B77" i="8" s="1"/>
  <c r="D24" i="1"/>
  <c r="C24" i="1"/>
  <c r="B24" i="1"/>
  <c r="F23" i="1"/>
  <c r="F22" i="1"/>
  <c r="F21" i="1"/>
  <c r="D39" i="1" l="1"/>
  <c r="B80" i="8"/>
  <c r="E22" i="5"/>
  <c r="B108" i="8" s="1"/>
  <c r="F24" i="1"/>
  <c r="C39" i="1"/>
  <c r="E15" i="5"/>
  <c r="B79" i="8"/>
  <c r="B83" i="8"/>
  <c r="C17" i="1"/>
  <c r="B76" i="8" s="1"/>
  <c r="C16" i="1"/>
  <c r="B75" i="8" s="1"/>
  <c r="C15" i="1"/>
  <c r="C14" i="1"/>
  <c r="C13" i="1"/>
  <c r="B72" i="8" s="1"/>
  <c r="F12" i="1"/>
  <c r="F18" i="1" s="1"/>
  <c r="D12" i="1"/>
  <c r="D18" i="1" s="1"/>
  <c r="C11" i="1"/>
  <c r="B70" i="8" s="1"/>
  <c r="C10" i="1"/>
  <c r="C9" i="1"/>
  <c r="B68" i="8" s="1"/>
  <c r="C8" i="1"/>
  <c r="B67" i="8" s="1"/>
  <c r="B15" i="3"/>
  <c r="B40" i="8" s="1"/>
  <c r="C47" i="4"/>
  <c r="C46" i="4"/>
  <c r="C45" i="4"/>
  <c r="G44" i="4"/>
  <c r="E44" i="4"/>
  <c r="C43" i="4"/>
  <c r="B65" i="8" s="1"/>
  <c r="C42" i="4"/>
  <c r="B64" i="8" s="1"/>
  <c r="C41" i="4"/>
  <c r="B63" i="8" s="1"/>
  <c r="C40" i="4"/>
  <c r="B62" i="8" s="1"/>
  <c r="C39" i="4"/>
  <c r="B61" i="8" s="1"/>
  <c r="C38" i="4"/>
  <c r="G37" i="4"/>
  <c r="G49" i="4" s="1"/>
  <c r="E37" i="4"/>
  <c r="E49" i="4" s="1"/>
  <c r="C36" i="4"/>
  <c r="B58" i="8" s="1"/>
  <c r="C35" i="4"/>
  <c r="B57" i="8" s="1"/>
  <c r="C34" i="4"/>
  <c r="B56" i="8" s="1"/>
  <c r="C33" i="4"/>
  <c r="C25" i="4"/>
  <c r="C24" i="4"/>
  <c r="C23" i="4"/>
  <c r="G22" i="4"/>
  <c r="E22" i="4"/>
  <c r="C21" i="4"/>
  <c r="B53" i="8" s="1"/>
  <c r="C20" i="4"/>
  <c r="B52" i="8" s="1"/>
  <c r="G19" i="4"/>
  <c r="E19" i="4"/>
  <c r="C18" i="4"/>
  <c r="B50" i="8" s="1"/>
  <c r="C17" i="4"/>
  <c r="B49" i="8" s="1"/>
  <c r="G16" i="4"/>
  <c r="E16" i="4"/>
  <c r="C15" i="4"/>
  <c r="B47" i="8" s="1"/>
  <c r="C14" i="4"/>
  <c r="B46" i="8" s="1"/>
  <c r="G13" i="4"/>
  <c r="E13" i="4"/>
  <c r="C12" i="4"/>
  <c r="B44" i="8" s="1"/>
  <c r="C11" i="4"/>
  <c r="B43" i="8" s="1"/>
  <c r="C10" i="4"/>
  <c r="B42" i="8" s="1"/>
  <c r="G9" i="4"/>
  <c r="E9" i="4"/>
  <c r="B48" i="2"/>
  <c r="B34" i="8" s="1"/>
  <c r="B74" i="8" l="1"/>
  <c r="B73" i="8" s="1"/>
  <c r="B60" i="8"/>
  <c r="C37" i="4"/>
  <c r="B59" i="8" s="1"/>
  <c r="C22" i="4"/>
  <c r="B54" i="8" s="1"/>
  <c r="C13" i="4"/>
  <c r="B45" i="8" s="1"/>
  <c r="C19" i="4"/>
  <c r="B51" i="8" s="1"/>
  <c r="E27" i="4"/>
  <c r="C9" i="4"/>
  <c r="B41" i="8" s="1"/>
  <c r="C44" i="4"/>
  <c r="B66" i="8" s="1"/>
  <c r="G27" i="4"/>
  <c r="B55" i="8"/>
  <c r="C12" i="1"/>
  <c r="B71" i="8" s="1"/>
  <c r="B69" i="8"/>
  <c r="C16" i="4" l="1"/>
  <c r="B48" i="8" s="1"/>
  <c r="C18" i="1"/>
  <c r="B24" i="2" s="1"/>
  <c r="B14" i="8" s="1"/>
  <c r="C49" i="4"/>
  <c r="B13" i="2" s="1"/>
  <c r="C27" i="4" l="1"/>
  <c r="B12" i="2" s="1"/>
  <c r="B20" i="2" s="1"/>
  <c r="B6" i="8"/>
  <c r="B29" i="2"/>
  <c r="B31" i="2"/>
  <c r="B21" i="8" s="1"/>
  <c r="B5" i="8" l="1"/>
  <c r="B4" i="8"/>
  <c r="B32" i="2"/>
  <c r="B13" i="8" s="1"/>
  <c r="B19" i="8"/>
  <c r="B35" i="2" l="1"/>
  <c r="B37" i="2" s="1"/>
  <c r="B22" i="8" l="1"/>
  <c r="B24" i="8"/>
  <c r="B40" i="2"/>
  <c r="B42" i="2" l="1"/>
  <c r="B27" i="8"/>
  <c r="B29" i="8" l="1"/>
  <c r="B44" i="2"/>
  <c r="B31" i="8" s="1"/>
</calcChain>
</file>

<file path=xl/comments1.xml><?xml version="1.0" encoding="utf-8"?>
<comments xmlns="http://schemas.openxmlformats.org/spreadsheetml/2006/main">
  <authors>
    <author>ddouglas</author>
  </authors>
  <commentList>
    <comment ref="B1" authorId="0">
      <text>
        <r>
          <rPr>
            <b/>
            <sz val="8"/>
            <color indexed="9"/>
            <rFont val="Tahoma"/>
            <family val="2"/>
          </rPr>
          <t>DO NOT TYPE HERE!! FIELD UPDATED AUTOMATICALLY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<sst xmlns="http://schemas.openxmlformats.org/spreadsheetml/2006/main" count="401" uniqueCount="365">
  <si>
    <t>CB40/1</t>
  </si>
  <si>
    <t>CENTRAL BANK OF TRINIDAD AND TOBAGO</t>
  </si>
  <si>
    <t>STATEMENT OF INCOME AND EXPENSES</t>
  </si>
  <si>
    <t xml:space="preserve">TOTAL </t>
  </si>
  <si>
    <t xml:space="preserve">LOCAL </t>
  </si>
  <si>
    <t>FOREIGN CURR.</t>
  </si>
  <si>
    <t>ADDITIONS</t>
  </si>
  <si>
    <t>(RELEASES)</t>
  </si>
  <si>
    <t>RECOVERIES</t>
  </si>
  <si>
    <t>TOTAL(NET)</t>
  </si>
  <si>
    <t xml:space="preserve">           580101 Fixed Assets</t>
  </si>
  <si>
    <t>NAME OF INSTITUTION:</t>
  </si>
  <si>
    <t>TT$000</t>
  </si>
  <si>
    <t xml:space="preserve">  46  TRUSTEE SERVICE</t>
  </si>
  <si>
    <t xml:space="preserve">  47  LEASE INCOME</t>
  </si>
  <si>
    <t xml:space="preserve">  48  OTHER INCOME</t>
  </si>
  <si>
    <t xml:space="preserve">                                PROPOSED </t>
  </si>
  <si>
    <t xml:space="preserve">  91  BALANCE AT BEGINNING OF PERIOD</t>
  </si>
  <si>
    <t xml:space="preserve">  92  ADDITIONS</t>
  </si>
  <si>
    <t>CB40/2</t>
  </si>
  <si>
    <t xml:space="preserve">DATE: </t>
  </si>
  <si>
    <t>EMPLOYMENT CATEGORY</t>
  </si>
  <si>
    <t>NUMBERS EMPLOYED</t>
  </si>
  <si>
    <t>PERMANENT</t>
  </si>
  <si>
    <t>TEMPORARY</t>
  </si>
  <si>
    <t>A.</t>
  </si>
  <si>
    <t xml:space="preserve">  Head Office   </t>
  </si>
  <si>
    <t xml:space="preserve">  Other Offices      </t>
  </si>
  <si>
    <t>B.</t>
  </si>
  <si>
    <t xml:space="preserve">  Managerial (incl. Branch Managers)</t>
  </si>
  <si>
    <t xml:space="preserve">  Administrative/Supervisory</t>
  </si>
  <si>
    <t xml:space="preserve">  Data Processing</t>
  </si>
  <si>
    <t xml:space="preserve">  Clerical/Secretarial/Manipulative</t>
  </si>
  <si>
    <t>The totals of A and B must be the same</t>
  </si>
  <si>
    <t>Number of Branches</t>
  </si>
  <si>
    <t>Number of  Offices (Exc. Head Office)</t>
  </si>
  <si>
    <t>CB40/4</t>
  </si>
  <si>
    <t>NO. OF DEPOSIT ACCOUNTS</t>
  </si>
  <si>
    <t>NUMBER</t>
  </si>
  <si>
    <t>TERM DEPOSITS</t>
  </si>
  <si>
    <t>NO. OF LOAN ACCOUNTS</t>
  </si>
  <si>
    <t>CB40/3</t>
  </si>
  <si>
    <t>Bank of Baroda (Trinidad and Tobago) Limited</t>
  </si>
  <si>
    <t>Citibank (Trinidad &amp; Tobago) Limited</t>
  </si>
  <si>
    <t xml:space="preserve">Republic Bank Limited </t>
  </si>
  <si>
    <t xml:space="preserve">Scotiabank Trinidad and Tobago Limited </t>
  </si>
  <si>
    <t>RBC Royal Bank (Trinidad and Tobago) Limited</t>
  </si>
  <si>
    <t xml:space="preserve">ANSA Merchant Bank Limited </t>
  </si>
  <si>
    <t>Caribbean Finance Company Limited</t>
  </si>
  <si>
    <t>Citicorp Merchant Bank Limited</t>
  </si>
  <si>
    <t xml:space="preserve">Development Finance Limited </t>
  </si>
  <si>
    <t>RBC Investment Management (Caribbean) Limited</t>
  </si>
  <si>
    <t>RBC Trust (Trinidad and Tobago) Limited</t>
  </si>
  <si>
    <t>DATE</t>
  </si>
  <si>
    <t>FREQ</t>
  </si>
  <si>
    <t>Q</t>
  </si>
  <si>
    <t>INSTITUTION NAME</t>
  </si>
  <si>
    <t>.E40.4.ALL.Q</t>
  </si>
  <si>
    <t>.E40.41.ALL.Q</t>
  </si>
  <si>
    <t>.E40.42.ALL.Q</t>
  </si>
  <si>
    <t>.E40.43.ALL.Q</t>
  </si>
  <si>
    <t>.E40.44.ALL.Q</t>
  </si>
  <si>
    <t>.E40.45.ALL.Q</t>
  </si>
  <si>
    <t>.E40.46.ALL.Q</t>
  </si>
  <si>
    <t>.E40.47.ALL.Q</t>
  </si>
  <si>
    <t>.E40.48.ALL.Q</t>
  </si>
  <si>
    <t>.E40.5.ALL.Q</t>
  </si>
  <si>
    <t>.E40.51.ALL.Q</t>
  </si>
  <si>
    <t>.E40.52.ALL.Q</t>
  </si>
  <si>
    <t>.E40.53.ALL.Q</t>
  </si>
  <si>
    <t>.E40.54.ALL.Q</t>
  </si>
  <si>
    <t>.E40.55.ALL.Q</t>
  </si>
  <si>
    <t>.E40.56.ALL.Q</t>
  </si>
  <si>
    <t>.E40.57.ALL.Q</t>
  </si>
  <si>
    <t>.E40.58.ALL.Q</t>
  </si>
  <si>
    <t>.E40.61.ALL.Q</t>
  </si>
  <si>
    <t>.E40.62.ALL.Q</t>
  </si>
  <si>
    <t>.E40.63.ALL.Q</t>
  </si>
  <si>
    <t>.E40.64.ALL.Q</t>
  </si>
  <si>
    <t>.E40.65.ALL.Q</t>
  </si>
  <si>
    <t>.E40.66.ALL.Q</t>
  </si>
  <si>
    <t>.E40.67.ALL.Q</t>
  </si>
  <si>
    <t>.E40.68.ALL.Q</t>
  </si>
  <si>
    <t>.E40.69.ALL.Q</t>
  </si>
  <si>
    <t>.E40.70.ALL.Q</t>
  </si>
  <si>
    <t>.E40.MEMO_DVD_PD.ALL.Q</t>
  </si>
  <si>
    <t>.E40.MEMO_DVD_PRPD.ALL.Q</t>
  </si>
  <si>
    <t>.E40.8.ALL.Q</t>
  </si>
  <si>
    <t>.E40.91.ALL.Q</t>
  </si>
  <si>
    <t>.E40.92.ALL.Q</t>
  </si>
  <si>
    <t>.E40.93.ALL.Q</t>
  </si>
  <si>
    <t>.E40.94.ALL.Q</t>
  </si>
  <si>
    <t>.E40.95.ALL.Q</t>
  </si>
  <si>
    <t>.E40.96.ALL.Q</t>
  </si>
  <si>
    <t>.E40.4101.ALL.Q</t>
  </si>
  <si>
    <t>.E40.4101.TT.Q</t>
  </si>
  <si>
    <t>.E40.4101.FOR.Q</t>
  </si>
  <si>
    <t>.E40.4102.ALL.Q</t>
  </si>
  <si>
    <t>.E40.4103.ALL.Q</t>
  </si>
  <si>
    <t>.E40.4103.TT.Q</t>
  </si>
  <si>
    <t>.E40.4103.FOR.Q</t>
  </si>
  <si>
    <t>.E40.4104.ALL.Q</t>
  </si>
  <si>
    <t>.E40.410401.ALL.Q</t>
  </si>
  <si>
    <t>.E40.410402.ALL.Q</t>
  </si>
  <si>
    <t>.E40.410403.ALL.Q</t>
  </si>
  <si>
    <t>.E40.41040301.ALL.Q</t>
  </si>
  <si>
    <t>.E40.41040302.ALL.Q</t>
  </si>
  <si>
    <t>.E40.4105.ALL.Q</t>
  </si>
  <si>
    <t>.E40.4201.ALL.Q</t>
  </si>
  <si>
    <t>.E40.4202.ALL.Q</t>
  </si>
  <si>
    <t>.E40.4203.ALL.Q</t>
  </si>
  <si>
    <t>.E40.4204.ALL.Q</t>
  </si>
  <si>
    <t>.E40.4205.ALL.Q</t>
  </si>
  <si>
    <t>.E40.420501.ALL.Q</t>
  </si>
  <si>
    <t>.E40.420502.ALL.Q</t>
  </si>
  <si>
    <t>.E40.420503.ALL.Q</t>
  </si>
  <si>
    <t>.E40.420504.ALL.Q</t>
  </si>
  <si>
    <t>.E40.420505.ALL.Q</t>
  </si>
  <si>
    <t>.E40.420509.ALL.Q</t>
  </si>
  <si>
    <t>.E40.4209.ALL.Q</t>
  </si>
  <si>
    <t>.E40.5101.ALL.Q</t>
  </si>
  <si>
    <t>.E40.5102.ALL.Q</t>
  </si>
  <si>
    <t>.E40.5103.ALL.Q</t>
  </si>
  <si>
    <t>.E40.5104.ALL.Q</t>
  </si>
  <si>
    <t>.E40.5105.ALL.Q</t>
  </si>
  <si>
    <t>.E40.510501.ALL.Q</t>
  </si>
  <si>
    <t>.E40.510502.ALL.Q</t>
  </si>
  <si>
    <t>.E40.5106.ALL.Q</t>
  </si>
  <si>
    <t>.E40.5107.ALL.Q</t>
  </si>
  <si>
    <t>.E40.5109.ALL.Q</t>
  </si>
  <si>
    <t>.E40.5801.ALL.Q</t>
  </si>
  <si>
    <t>.E40.580101.ALL.Q</t>
  </si>
  <si>
    <t>.E40.580102.ALL.Q</t>
  </si>
  <si>
    <t>.E40.5802.ALL.Q</t>
  </si>
  <si>
    <t>.E40.5803.ALL.Q</t>
  </si>
  <si>
    <t>.E40.5804.ALL.Q</t>
  </si>
  <si>
    <t>.E40.5805.ALL.Q</t>
  </si>
  <si>
    <t>.E40.5806.ALL.Q</t>
  </si>
  <si>
    <t>.E40.5807.ALL.Q</t>
  </si>
  <si>
    <t>.E40.5809.ALL.Q</t>
  </si>
  <si>
    <t>.E40.TTL_STFF_HO.NO.Q</t>
  </si>
  <si>
    <t>.E40.PER_STFF_HO.NO.Q</t>
  </si>
  <si>
    <t>.E40.TMP_STFF_HO.NO.Q</t>
  </si>
  <si>
    <t>.E40.TTL_STFF_BRNCHS.NO.Q</t>
  </si>
  <si>
    <t>.E40.PER_STFF_BRNCHS.NO.Q</t>
  </si>
  <si>
    <t>.E40.TMP_STFF_BRNCHS.NO.Q</t>
  </si>
  <si>
    <t>.E40.TTL_STFF_OTHR_OFF.NO.Q</t>
  </si>
  <si>
    <t>.E40.PER_STFF_OTHR_OFF.NO.Q</t>
  </si>
  <si>
    <t>.E40.TMP_STFF_OTHR_OFF.NO.Q</t>
  </si>
  <si>
    <t>.E40.TTL_MNGR.NO.Q</t>
  </si>
  <si>
    <t>.E40.PER_MNGR.NO.Q</t>
  </si>
  <si>
    <t>.E40.TMP_MNGR.NO.Q</t>
  </si>
  <si>
    <t>.E40.TTL_ADMN.NO.Q</t>
  </si>
  <si>
    <t>.E40.PER_ADMN.NO.Q</t>
  </si>
  <si>
    <t>.E40.TMP_ADMN.NO.Q</t>
  </si>
  <si>
    <t>.E40.TTL_DP_STFF.NO.Q</t>
  </si>
  <si>
    <t>.E40.PER_DP_STFF.NO.Q</t>
  </si>
  <si>
    <t>.E40.TMP_DP_STFF.NO.Q</t>
  </si>
  <si>
    <t>.E40.TTL_CRCL_STFF.NO.Q</t>
  </si>
  <si>
    <t>.E40.PER_CRCL_STFF.NO.Q</t>
  </si>
  <si>
    <t>.E40.TMP_CRCL_STFF.NO.Q</t>
  </si>
  <si>
    <t>.E40.TOTAL_STFF.NO.Q</t>
  </si>
  <si>
    <t>.E40.BRNCHS.NO.Q</t>
  </si>
  <si>
    <t>.E40.OTHR_OFFICES.NO.Q</t>
  </si>
  <si>
    <t>.E40.SEC_ON_LOANS.NO.Q</t>
  </si>
  <si>
    <t>.E40.DMND_DEP_ACC.NO.Q</t>
  </si>
  <si>
    <t>.E40.ORD_SVNGS_ACC.NO.Q</t>
  </si>
  <si>
    <t>.E40.SPCL_SVNGS_ACC.NO.Q</t>
  </si>
  <si>
    <t>.E40.CHQ_SVNGS_ACC.NO.Q</t>
  </si>
  <si>
    <t>.E40.TD_CALL_ACC.NO.Q</t>
  </si>
  <si>
    <t>.E40.TD_UP_TO_3MTH_ACC.NO.Q</t>
  </si>
  <si>
    <t>.E40.TD_3_TO_6MTH_ACC.NO.Q</t>
  </si>
  <si>
    <t>.E40.TD_6_TO_12MTH_ACC.NO.Q</t>
  </si>
  <si>
    <t>.E40.TD_1_TO_2_YR_ACC.NO.Q</t>
  </si>
  <si>
    <t>.E40.TD_2_TO_3_YR_ACC.NO.Q</t>
  </si>
  <si>
    <t>.E40.TD_3_TO_5_YR_ACC.NO.Q</t>
  </si>
  <si>
    <t>.E40.TD_OVR_5YR_ACC.NO.Q</t>
  </si>
  <si>
    <t>.E40.TIME_ACC.NO.Q</t>
  </si>
  <si>
    <t>.E40.OVRDRFT_ACC.NO.Q</t>
  </si>
  <si>
    <t>.E40.DMND_LOAN_ACC.NO.Q</t>
  </si>
  <si>
    <t>.E40.TIME_LOAN_ACC.NO.Q</t>
  </si>
  <si>
    <t>.E40.INSTLMNT_ACC.NO.Q</t>
  </si>
  <si>
    <t>.E40.DISC_ACC.NO.Q</t>
  </si>
  <si>
    <t>.E40.FCTRNG_ACC.NO.Q</t>
  </si>
  <si>
    <t>.E40.TRD_CNFMNG_ACC.NO.Q</t>
  </si>
  <si>
    <t>.E40.BLK_DISC_ACC.NO.Q</t>
  </si>
  <si>
    <t>.E40.BRDG_FIN_ACC.NO.Q</t>
  </si>
  <si>
    <t>.E40.MRTG_ACC.NO.Q</t>
  </si>
  <si>
    <t>.E40.LSE_FIN_ACC.NO.Q</t>
  </si>
  <si>
    <t>.E40.CRDT_CRD_ACC.NO.Q</t>
  </si>
  <si>
    <t>.E40.TOTAL_LOANS_ACC.NO.Q</t>
  </si>
  <si>
    <t>First Citizens Trustee Services Limited</t>
  </si>
  <si>
    <t>CB40/5</t>
  </si>
  <si>
    <t>STATEMENT OF EMPLOYEE AND BRANCH OFFICES</t>
  </si>
  <si>
    <t>CB40/6</t>
  </si>
  <si>
    <t>SECURITIES HELD ON LOANS (IN THOUSANDS OF DOLLARS)</t>
  </si>
  <si>
    <t xml:space="preserve">                                PAID</t>
  </si>
  <si>
    <t xml:space="preserve">  41  INTEREST INCOME</t>
  </si>
  <si>
    <t xml:space="preserve">  42  FEE INCOME</t>
  </si>
  <si>
    <t xml:space="preserve">  43  DIVIDENDS INC. (EXCLUDING INCOME FROM EQUITY IN SUBS.&amp; AFFIL)</t>
  </si>
  <si>
    <t xml:space="preserve">  44  RENTAL INCOME</t>
  </si>
  <si>
    <t xml:space="preserve">  45  FOREIGN EXCHANGE PROFIT/(LOSS)</t>
  </si>
  <si>
    <t xml:space="preserve">  51  INTEREST EXPENSES</t>
  </si>
  <si>
    <t xml:space="preserve">  52  SALARIES &amp; EMPLOYEE BENEFITS</t>
  </si>
  <si>
    <t xml:space="preserve">  53  PROFESSIONAL SERVICES LOCAL</t>
  </si>
  <si>
    <t xml:space="preserve">  54  PROFESSIONAL SERVICES FOREIGN</t>
  </si>
  <si>
    <t xml:space="preserve">  55  OCCUPANCY EXPENSES</t>
  </si>
  <si>
    <t xml:space="preserve">  57  LOANS WRITTEN OFF</t>
  </si>
  <si>
    <t xml:space="preserve">  58  OTHER OPERATING EXPENSES</t>
  </si>
  <si>
    <t xml:space="preserve">        TOTAL OPERATING INCOME</t>
  </si>
  <si>
    <t xml:space="preserve"> 4.   OPERATING INCOME</t>
  </si>
  <si>
    <t xml:space="preserve"> 5.   OPERATING EXPENSES</t>
  </si>
  <si>
    <t xml:space="preserve">  61  OPERATING  PROFIT/(LOSS)</t>
  </si>
  <si>
    <t xml:space="preserve">  62  ADD. DIVIDENDS FROM SUBS. &amp; AFFIL.</t>
  </si>
  <si>
    <t xml:space="preserve">  63  PROFIT/(LOSS) BEFORE EXTRA. ITEMS</t>
  </si>
  <si>
    <t xml:space="preserve">  64  ADD: EXTRAORDINARY INCOME</t>
  </si>
  <si>
    <t xml:space="preserve">  65  LESS: EXTRAORDINARY EXPENSES</t>
  </si>
  <si>
    <t xml:space="preserve">  66  PROFIT/(LOSS) BEFORE TAX</t>
  </si>
  <si>
    <t xml:space="preserve">  67  LESS: INCOME TAXES</t>
  </si>
  <si>
    <t xml:space="preserve">  68  PROFIT/(LOSS) AFTER TAX</t>
  </si>
  <si>
    <t xml:space="preserve">  69  ADD/LESS ADJ. TO PRIOR PERIODS</t>
  </si>
  <si>
    <t xml:space="preserve">        MEMO - DIVIDENDS:</t>
  </si>
  <si>
    <t xml:space="preserve">        TOTAL</t>
  </si>
  <si>
    <t xml:space="preserve">        TOTAL OPERATING EXPENSES</t>
  </si>
  <si>
    <t xml:space="preserve">  56  ADDITIONS (RELEASES) TO PROVISIONS</t>
  </si>
  <si>
    <t xml:space="preserve">  93  RECOVERIES</t>
  </si>
  <si>
    <t xml:space="preserve">  94  RELEASES</t>
  </si>
  <si>
    <t xml:space="preserve">  95  WRITE-OFFS</t>
  </si>
  <si>
    <t xml:space="preserve">  96  BALANCE AT END OF PERIOD</t>
  </si>
  <si>
    <t xml:space="preserve">        LESS:</t>
  </si>
  <si>
    <t xml:space="preserve">  4101  Due from Banks</t>
  </si>
  <si>
    <t xml:space="preserve">  4103  Total Investments</t>
  </si>
  <si>
    <t xml:space="preserve">    410301  Local Investments</t>
  </si>
  <si>
    <t xml:space="preserve">    410101  Local</t>
  </si>
  <si>
    <t xml:space="preserve">    410102  Foreign</t>
  </si>
  <si>
    <t xml:space="preserve">    410301  Foreign Investments</t>
  </si>
  <si>
    <t xml:space="preserve">  4104  Total Loans</t>
  </si>
  <si>
    <t xml:space="preserve">    410401  Loans, Advances &amp; Dis.</t>
  </si>
  <si>
    <t xml:space="preserve">    410402  A/c Receivable Financing</t>
  </si>
  <si>
    <t xml:space="preserve">    410403  Real Estate Loans</t>
  </si>
  <si>
    <t xml:space="preserve">    41040301  Bridge Financing</t>
  </si>
  <si>
    <t xml:space="preserve">    41040302  Real Estate Mortgages</t>
  </si>
  <si>
    <t xml:space="preserve">  4105  Other(Specify)</t>
  </si>
  <si>
    <t>41.  INTEREST INCOME SCHEDULE</t>
  </si>
  <si>
    <t xml:space="preserve">  9.   STATEMENT  OF ACCUMULATED  PROVISION</t>
  </si>
  <si>
    <t>42.  FEE INCOME SCHEDULE</t>
  </si>
  <si>
    <t xml:space="preserve">  4201  Loans</t>
  </si>
  <si>
    <t xml:space="preserve">  4202  Cust. Liab. on Acceptances</t>
  </si>
  <si>
    <t xml:space="preserve">  4203  Loan Commitments</t>
  </si>
  <si>
    <t xml:space="preserve">  4204  Administration Fees - HMB</t>
  </si>
  <si>
    <t xml:space="preserve">  4205  Service Fees</t>
  </si>
  <si>
    <t xml:space="preserve">    420501  Charges on Deposit A/c</t>
  </si>
  <si>
    <t xml:space="preserve">    420502  Comm. on Forex Trans. (net)</t>
  </si>
  <si>
    <t xml:space="preserve">    420503  Securities Brokerage</t>
  </si>
  <si>
    <t xml:space="preserve">    420504  Rental of Safety Boxes</t>
  </si>
  <si>
    <t xml:space="preserve">    420505  Bond/Note Floatation</t>
  </si>
  <si>
    <t xml:space="preserve">    420509  Other</t>
  </si>
  <si>
    <t xml:space="preserve">  4209  Other(Specify)</t>
  </si>
  <si>
    <t xml:space="preserve">  4102  Inter-Bank Funds Sold</t>
  </si>
  <si>
    <t>51.  INTEREST EXPENSES</t>
  </si>
  <si>
    <t xml:space="preserve">  5101  Demand Deposits</t>
  </si>
  <si>
    <t xml:space="preserve">  5102  Savings Deposits</t>
  </si>
  <si>
    <t xml:space="preserve">  5103  Time Deposits</t>
  </si>
  <si>
    <t xml:space="preserve">  5105  Central Bank Funds</t>
  </si>
  <si>
    <t xml:space="preserve">               510501  Borrowings up to 15 days</t>
  </si>
  <si>
    <t xml:space="preserve">               510502  All Other Borrowings</t>
  </si>
  <si>
    <t xml:space="preserve">  5106  Borrowings (up to 1 year)</t>
  </si>
  <si>
    <t xml:space="preserve">  5107  Long-Term Borrowings</t>
  </si>
  <si>
    <t xml:space="preserve">  5109  Other</t>
  </si>
  <si>
    <t>56.  ADDITIONS (RELEASES) TO PROVISIONS</t>
  </si>
  <si>
    <t xml:space="preserve">  5601  LOANS</t>
  </si>
  <si>
    <t xml:space="preserve">  5602  RECEIVABLES</t>
  </si>
  <si>
    <t xml:space="preserve">  5603  SECURITIES</t>
  </si>
  <si>
    <t xml:space="preserve">58.   OTHER OPERATING EXPENSES </t>
  </si>
  <si>
    <t xml:space="preserve">  5801  Depreciation</t>
  </si>
  <si>
    <t xml:space="preserve">  5802  Escort and Guard Fees</t>
  </si>
  <si>
    <t xml:space="preserve">  5803  Software Development</t>
  </si>
  <si>
    <t xml:space="preserve">  5804  Advertising</t>
  </si>
  <si>
    <t xml:space="preserve">  5806  Entertainment</t>
  </si>
  <si>
    <t xml:space="preserve">  5807  Deposit Insurance</t>
  </si>
  <si>
    <t xml:space="preserve">  5809  Other</t>
  </si>
  <si>
    <t xml:space="preserve">  5104  Inter-Bank Funds Bought</t>
  </si>
  <si>
    <t xml:space="preserve">           580102 Amortisation of Leased Assets</t>
  </si>
  <si>
    <t xml:space="preserve">  5805  Cost &amp; Maintenance of Furniture &amp; Equipment.</t>
  </si>
  <si>
    <t xml:space="preserve">  Branches   </t>
  </si>
  <si>
    <t>SECURITIES HELD ON LOANS</t>
  </si>
  <si>
    <t xml:space="preserve">  1.  Demand Deposits</t>
  </si>
  <si>
    <t xml:space="preserve">  2.  Ordinary Savings</t>
  </si>
  <si>
    <t xml:space="preserve">  3.  Special Savings</t>
  </si>
  <si>
    <t xml:space="preserve">  4.  Cheque Savings</t>
  </si>
  <si>
    <t xml:space="preserve">  5.   - Call</t>
  </si>
  <si>
    <t xml:space="preserve">  6.   - Up to 3 months</t>
  </si>
  <si>
    <t xml:space="preserve">  7.  - Over 3 mths to 6 mths</t>
  </si>
  <si>
    <t xml:space="preserve">  8.  - Over 6 mths to 12 mths</t>
  </si>
  <si>
    <t xml:space="preserve">  9.  - Over 1 year to 2 years</t>
  </si>
  <si>
    <t>10.  - Over 2 years to 3 years</t>
  </si>
  <si>
    <t>11.  - Over 3 years to 5 years</t>
  </si>
  <si>
    <t>12.  - Over 5 years</t>
  </si>
  <si>
    <t xml:space="preserve">  1.  Overdraft</t>
  </si>
  <si>
    <t xml:space="preserve">  2.  Demands</t>
  </si>
  <si>
    <t xml:space="preserve">  3.  Time</t>
  </si>
  <si>
    <t xml:space="preserve">  4.  Instalment</t>
  </si>
  <si>
    <t xml:space="preserve">  5.  Discounts</t>
  </si>
  <si>
    <t xml:space="preserve">  6.  Factoring</t>
  </si>
  <si>
    <t xml:space="preserve">  7.  Trade Confirming</t>
  </si>
  <si>
    <t xml:space="preserve">  8.  Block Discounting</t>
  </si>
  <si>
    <t xml:space="preserve">  9.  Bridging Finance</t>
  </si>
  <si>
    <t>10.  Real Estate Mortgages</t>
  </si>
  <si>
    <t>11.  Lease Financing</t>
  </si>
  <si>
    <t>12.  Credit Cards</t>
  </si>
  <si>
    <t xml:space="preserve">  70  NET PROFIT/(LOSS)</t>
  </si>
  <si>
    <t xml:space="preserve">FOR </t>
  </si>
  <si>
    <t>CB40 RETURN</t>
  </si>
  <si>
    <t xml:space="preserve">CENTRAL BANK OF TRINIDAD AND TOBAGO </t>
  </si>
  <si>
    <t>SELECT INSTITUTION</t>
  </si>
  <si>
    <t>For the Quarter Ended:</t>
  </si>
  <si>
    <t>Date Submitted:</t>
  </si>
  <si>
    <t xml:space="preserve">Fidelity Finance and Leasing Company Limited </t>
  </si>
  <si>
    <t>Island Finance Trinidad and Tobago Limited</t>
  </si>
  <si>
    <t>SELECT DATE</t>
  </si>
  <si>
    <t xml:space="preserve">Name of Person Completing Form </t>
  </si>
  <si>
    <t xml:space="preserve">Signature of Person Completing Form </t>
  </si>
  <si>
    <t>(Block Letters)</t>
  </si>
  <si>
    <t xml:space="preserve">Name of Authorised Official </t>
  </si>
  <si>
    <t xml:space="preserve">Signature of Authorised Official </t>
  </si>
  <si>
    <t xml:space="preserve">Position/Office Held </t>
  </si>
  <si>
    <t>(Place Company Stamp)</t>
  </si>
  <si>
    <t>NCB Global Finance Limited</t>
  </si>
  <si>
    <t xml:space="preserve">Massy Finance GFC Limited </t>
  </si>
  <si>
    <t>Scotia Investments Trinidad and Tobago Limited</t>
  </si>
  <si>
    <t xml:space="preserve">Guardian Group Trust Limited </t>
  </si>
  <si>
    <t>CODES</t>
  </si>
  <si>
    <t>BBDA</t>
  </si>
  <si>
    <t>CITI</t>
  </si>
  <si>
    <t>FCIB</t>
  </si>
  <si>
    <t>FCB</t>
  </si>
  <si>
    <t>ICBL</t>
  </si>
  <si>
    <t>RBL</t>
  </si>
  <si>
    <t>BNS</t>
  </si>
  <si>
    <t>RBTT</t>
  </si>
  <si>
    <t>TFL</t>
  </si>
  <si>
    <t>AMAL</t>
  </si>
  <si>
    <t>CFC</t>
  </si>
  <si>
    <t>CMBL</t>
  </si>
  <si>
    <t>DFL</t>
  </si>
  <si>
    <t>FFL</t>
  </si>
  <si>
    <t>FCMT</t>
  </si>
  <si>
    <t>RBAM</t>
  </si>
  <si>
    <t>FCTS</t>
  </si>
  <si>
    <t>GFC</t>
  </si>
  <si>
    <t>GAM</t>
  </si>
  <si>
    <t>ITBM</t>
  </si>
  <si>
    <t>ISFL</t>
  </si>
  <si>
    <t>RMBF</t>
  </si>
  <si>
    <t>RBT</t>
  </si>
  <si>
    <t>SITT</t>
  </si>
  <si>
    <t>dd/mm/yyyy</t>
  </si>
  <si>
    <t xml:space="preserve">JMMB Bank (T&amp;T) Limited </t>
  </si>
  <si>
    <t>Republic Financial Holdings Limited</t>
  </si>
  <si>
    <t>RFHL</t>
  </si>
  <si>
    <t>JMMB Express Finance (T&amp;T) Limited</t>
  </si>
  <si>
    <t>RBC Merchant Bank (Caribbean) Limited</t>
  </si>
  <si>
    <t xml:space="preserve">FirstCaribbean International Bank (Trinidad and Tobago) Limited </t>
  </si>
  <si>
    <t>First Citizens Depository Services Limited</t>
  </si>
  <si>
    <t>First Citizens Bank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</si>
</sst>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[$-409]d\-mmm\-yyyy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8"/>
      <color indexed="9"/>
      <name val="Tahoma"/>
      <family val="2"/>
    </font>
    <font>
      <sz val="8"/>
      <color indexed="81"/>
      <name val="Tahoma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/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u/>
      <sz val="10"/>
      <color indexed="8"/>
      <name val="Times New Roman"/>
      <family val="1"/>
    </font>
    <font>
      <b/>
      <u/>
      <sz val="10"/>
      <name val="Times New Roman"/>
      <family val="1"/>
    </font>
    <font>
      <b/>
      <sz val="8"/>
      <color indexed="16"/>
      <name val="Times New Roman"/>
      <family val="1"/>
    </font>
    <font>
      <b/>
      <sz val="7"/>
      <color indexed="8"/>
      <name val="Times New Roman"/>
      <family val="1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theme="0"/>
      <name val="Calibri"/>
      <family val="2"/>
      <scheme val="minor"/>
    </font>
    <font>
      <b/>
      <sz val="11"/>
      <color theme="0"/>
      <name val="Times New Roman"/>
      <family val="1"/>
    </font>
    <font>
      <b/>
      <sz val="18"/>
      <color theme="1"/>
      <name val="Calibri"/>
      <family val="2"/>
      <scheme val="minor"/>
    </font>
    <font>
      <sz val="10"/>
      <color rgb="FFC00000"/>
      <name val="Times New Roman"/>
      <family val="1"/>
    </font>
    <font>
      <b/>
      <sz val="15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4" fillId="0" borderId="0"/>
  </cellStyleXfs>
  <cellXfs count="199">
    <xf numFmtId="0" fontId="0" fillId="0" borderId="0" xfId="0"/>
    <xf numFmtId="0" fontId="0" fillId="0" borderId="0" xfId="0" applyFill="1" applyBorder="1"/>
    <xf numFmtId="2" fontId="0" fillId="0" borderId="0" xfId="0" applyNumberFormat="1"/>
    <xf numFmtId="1" fontId="0" fillId="0" borderId="0" xfId="0" applyNumberFormat="1"/>
    <xf numFmtId="0" fontId="11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10" fillId="0" borderId="0" xfId="0" applyFont="1" applyProtection="1"/>
    <xf numFmtId="0" fontId="4" fillId="0" borderId="0" xfId="0" applyFont="1" applyBorder="1" applyAlignment="1" applyProtection="1">
      <alignment horizontal="left"/>
    </xf>
    <xf numFmtId="3" fontId="14" fillId="0" borderId="0" xfId="0" applyNumberFormat="1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/>
    </xf>
    <xf numFmtId="0" fontId="14" fillId="0" borderId="1" xfId="0" applyFont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Protection="1"/>
    <xf numFmtId="0" fontId="13" fillId="0" borderId="0" xfId="0" applyFont="1" applyAlignment="1" applyProtection="1">
      <alignment horizontal="center"/>
    </xf>
    <xf numFmtId="0" fontId="11" fillId="0" borderId="0" xfId="0" applyFont="1" applyProtection="1"/>
    <xf numFmtId="1" fontId="11" fillId="0" borderId="0" xfId="0" applyNumberFormat="1" applyFont="1" applyFill="1" applyProtection="1"/>
    <xf numFmtId="0" fontId="11" fillId="0" borderId="0" xfId="0" applyFont="1" applyFill="1" applyProtection="1"/>
    <xf numFmtId="1" fontId="11" fillId="0" borderId="1" xfId="0" applyNumberFormat="1" applyFont="1" applyFill="1" applyBorder="1" applyProtection="1"/>
    <xf numFmtId="0" fontId="4" fillId="0" borderId="0" xfId="0" applyFont="1" applyAlignment="1" applyProtection="1">
      <alignment horizontal="left"/>
    </xf>
    <xf numFmtId="0" fontId="11" fillId="0" borderId="0" xfId="0" applyFont="1" applyBorder="1" applyProtection="1"/>
    <xf numFmtId="0" fontId="11" fillId="0" borderId="0" xfId="0" applyFont="1" applyAlignment="1" applyProtection="1">
      <alignment horizontal="center"/>
    </xf>
    <xf numFmtId="164" fontId="11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3" fillId="0" borderId="0" xfId="0" applyFont="1" applyAlignment="1" applyProtection="1"/>
    <xf numFmtId="0" fontId="12" fillId="0" borderId="0" xfId="0" applyFont="1" applyAlignment="1" applyProtection="1">
      <alignment horizontal="center"/>
    </xf>
    <xf numFmtId="1" fontId="11" fillId="0" borderId="0" xfId="0" applyNumberFormat="1" applyFont="1" applyProtection="1"/>
    <xf numFmtId="0" fontId="10" fillId="0" borderId="0" xfId="0" applyFont="1" applyAlignment="1" applyProtection="1">
      <alignment horizontal="left"/>
    </xf>
    <xf numFmtId="0" fontId="10" fillId="0" borderId="2" xfId="0" applyFont="1" applyBorder="1" applyProtection="1"/>
    <xf numFmtId="0" fontId="11" fillId="0" borderId="2" xfId="0" applyFont="1" applyBorder="1" applyProtection="1"/>
    <xf numFmtId="0" fontId="10" fillId="0" borderId="2" xfId="0" applyFont="1" applyBorder="1" applyAlignment="1" applyProtection="1">
      <alignment horizontal="left"/>
    </xf>
    <xf numFmtId="0" fontId="11" fillId="0" borderId="1" xfId="0" applyFont="1" applyBorder="1" applyProtection="1"/>
    <xf numFmtId="0" fontId="4" fillId="0" borderId="2" xfId="0" applyFont="1" applyBorder="1" applyProtection="1"/>
    <xf numFmtId="0" fontId="13" fillId="0" borderId="0" xfId="0" applyFont="1" applyFill="1" applyAlignment="1" applyProtection="1"/>
    <xf numFmtId="0" fontId="12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1" fillId="0" borderId="1" xfId="0" applyFont="1" applyFill="1" applyBorder="1" applyProtection="1"/>
    <xf numFmtId="0" fontId="11" fillId="0" borderId="0" xfId="0" applyFont="1" applyFill="1" applyBorder="1" applyProtection="1"/>
    <xf numFmtId="1" fontId="11" fillId="0" borderId="3" xfId="0" applyNumberFormat="1" applyFont="1" applyBorder="1" applyProtection="1"/>
    <xf numFmtId="0" fontId="18" fillId="0" borderId="1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2" fillId="0" borderId="2" xfId="0" applyFont="1" applyBorder="1" applyProtection="1"/>
    <xf numFmtId="0" fontId="11" fillId="0" borderId="3" xfId="0" applyFont="1" applyBorder="1" applyProtection="1"/>
    <xf numFmtId="3" fontId="11" fillId="0" borderId="4" xfId="0" applyNumberFormat="1" applyFont="1" applyBorder="1" applyProtection="1"/>
    <xf numFmtId="0" fontId="20" fillId="0" borderId="0" xfId="0" applyFont="1" applyProtection="1"/>
    <xf numFmtId="0" fontId="21" fillId="0" borderId="0" xfId="0" applyFont="1" applyBorder="1" applyAlignment="1" applyProtection="1">
      <alignment horizontal="justify"/>
    </xf>
    <xf numFmtId="3" fontId="11" fillId="0" borderId="0" xfId="0" applyNumberFormat="1" applyFont="1" applyBorder="1" applyProtection="1"/>
    <xf numFmtId="3" fontId="4" fillId="0" borderId="7" xfId="0" applyNumberFormat="1" applyFont="1" applyBorder="1" applyProtection="1"/>
    <xf numFmtId="3" fontId="4" fillId="0" borderId="3" xfId="0" applyNumberFormat="1" applyFont="1" applyBorder="1" applyProtection="1"/>
    <xf numFmtId="3" fontId="11" fillId="0" borderId="3" xfId="0" applyNumberFormat="1" applyFont="1" applyBorder="1" applyProtection="1"/>
    <xf numFmtId="3" fontId="11" fillId="0" borderId="0" xfId="0" applyNumberFormat="1" applyFont="1" applyFill="1" applyBorder="1" applyProtection="1"/>
    <xf numFmtId="3" fontId="4" fillId="0" borderId="0" xfId="0" applyNumberFormat="1" applyFont="1" applyFill="1" applyBorder="1" applyProtection="1"/>
    <xf numFmtId="3" fontId="11" fillId="0" borderId="0" xfId="0" applyNumberFormat="1" applyFont="1" applyProtection="1"/>
    <xf numFmtId="3" fontId="11" fillId="0" borderId="2" xfId="0" applyNumberFormat="1" applyFont="1" applyBorder="1" applyProtection="1"/>
    <xf numFmtId="3" fontId="4" fillId="0" borderId="4" xfId="0" applyNumberFormat="1" applyFont="1" applyBorder="1" applyProtection="1"/>
    <xf numFmtId="3" fontId="11" fillId="0" borderId="0" xfId="0" applyNumberFormat="1" applyFont="1" applyFill="1" applyProtection="1"/>
    <xf numFmtId="3" fontId="11" fillId="0" borderId="0" xfId="1" applyNumberFormat="1" applyFont="1" applyFill="1" applyBorder="1" applyProtection="1"/>
    <xf numFmtId="3" fontId="11" fillId="0" borderId="3" xfId="1" applyNumberFormat="1" applyFont="1" applyFill="1" applyBorder="1" applyProtection="1"/>
    <xf numFmtId="3" fontId="4" fillId="0" borderId="3" xfId="1" applyNumberFormat="1" applyFont="1" applyFill="1" applyBorder="1" applyProtection="1"/>
    <xf numFmtId="3" fontId="4" fillId="0" borderId="4" xfId="1" applyNumberFormat="1" applyFont="1" applyFill="1" applyBorder="1" applyProtection="1"/>
    <xf numFmtId="3" fontId="11" fillId="0" borderId="4" xfId="1" applyNumberFormat="1" applyFont="1" applyFill="1" applyBorder="1" applyProtection="1"/>
    <xf numFmtId="3" fontId="11" fillId="0" borderId="1" xfId="0" applyNumberFormat="1" applyFont="1" applyFill="1" applyBorder="1" applyProtection="1"/>
    <xf numFmtId="3" fontId="4" fillId="0" borderId="1" xfId="1" applyNumberFormat="1" applyFont="1" applyFill="1" applyBorder="1" applyProtection="1"/>
    <xf numFmtId="3" fontId="11" fillId="0" borderId="2" xfId="0" applyNumberFormat="1" applyFont="1" applyFill="1" applyBorder="1" applyProtection="1"/>
    <xf numFmtId="3" fontId="4" fillId="0" borderId="1" xfId="0" applyNumberFormat="1" applyFont="1" applyFill="1" applyBorder="1" applyProtection="1"/>
    <xf numFmtId="0" fontId="11" fillId="0" borderId="0" xfId="0" applyFont="1" applyAlignment="1" applyProtection="1">
      <alignment horizontal="right"/>
    </xf>
    <xf numFmtId="3" fontId="4" fillId="0" borderId="3" xfId="0" applyNumberFormat="1" applyFont="1" applyBorder="1" applyAlignment="1" applyProtection="1">
      <alignment horizontal="right"/>
    </xf>
    <xf numFmtId="3" fontId="4" fillId="0" borderId="7" xfId="0" applyNumberFormat="1" applyFont="1" applyFill="1" applyBorder="1" applyAlignment="1" applyProtection="1">
      <alignment horizontal="right"/>
    </xf>
    <xf numFmtId="3" fontId="11" fillId="0" borderId="8" xfId="0" applyNumberFormat="1" applyFont="1" applyFill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</xf>
    <xf numFmtId="3" fontId="4" fillId="0" borderId="0" xfId="0" applyNumberFormat="1" applyFont="1" applyAlignment="1" applyProtection="1">
      <alignment horizontal="right"/>
    </xf>
    <xf numFmtId="3" fontId="11" fillId="0" borderId="0" xfId="0" applyNumberFormat="1" applyFont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4" fillId="0" borderId="4" xfId="0" applyNumberFormat="1" applyFont="1" applyBorder="1" applyAlignment="1" applyProtection="1">
      <alignment horizontal="right"/>
    </xf>
    <xf numFmtId="3" fontId="4" fillId="0" borderId="7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right"/>
    </xf>
    <xf numFmtId="3" fontId="11" fillId="0" borderId="0" xfId="0" applyNumberFormat="1" applyFont="1" applyBorder="1" applyAlignment="1" applyProtection="1">
      <alignment horizontal="right"/>
    </xf>
    <xf numFmtId="3" fontId="11" fillId="0" borderId="0" xfId="0" applyNumberFormat="1" applyFont="1" applyFill="1" applyBorder="1" applyAlignment="1" applyProtection="1">
      <alignment horizontal="right"/>
    </xf>
    <xf numFmtId="3" fontId="4" fillId="0" borderId="3" xfId="0" applyNumberFormat="1" applyFont="1" applyFill="1" applyBorder="1" applyAlignment="1" applyProtection="1">
      <alignment horizontal="right"/>
    </xf>
    <xf numFmtId="3" fontId="11" fillId="0" borderId="3" xfId="0" applyNumberFormat="1" applyFont="1" applyFill="1" applyBorder="1" applyAlignment="1" applyProtection="1">
      <alignment horizontal="right"/>
    </xf>
    <xf numFmtId="3" fontId="11" fillId="0" borderId="3" xfId="0" applyNumberFormat="1" applyFont="1" applyBorder="1" applyAlignment="1" applyProtection="1">
      <alignment horizontal="right"/>
    </xf>
    <xf numFmtId="3" fontId="4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1" fontId="4" fillId="0" borderId="2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Alignment="1" applyProtection="1">
      <alignment horizontal="center"/>
    </xf>
    <xf numFmtId="3" fontId="11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3" fontId="4" fillId="0" borderId="4" xfId="0" applyNumberFormat="1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3" fontId="4" fillId="0" borderId="0" xfId="0" applyNumberFormat="1" applyFont="1" applyBorder="1" applyAlignment="1" applyProtection="1">
      <alignment horizontal="left"/>
    </xf>
    <xf numFmtId="3" fontId="11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4" fillId="0" borderId="0" xfId="0" applyNumberFormat="1" applyFont="1" applyBorder="1" applyAlignment="1" applyProtection="1">
      <alignment horizontal="left"/>
    </xf>
    <xf numFmtId="0" fontId="11" fillId="0" borderId="0" xfId="0" applyNumberFormat="1" applyFont="1" applyBorder="1" applyAlignment="1" applyProtection="1">
      <alignment horizontal="left"/>
    </xf>
    <xf numFmtId="0" fontId="11" fillId="0" borderId="0" xfId="0" applyNumberFormat="1" applyFont="1" applyBorder="1" applyAlignment="1" applyProtection="1">
      <alignment horizontal="left" vertical="center"/>
    </xf>
    <xf numFmtId="0" fontId="14" fillId="0" borderId="0" xfId="0" applyNumberFormat="1" applyFont="1" applyBorder="1" applyAlignment="1" applyProtection="1">
      <alignment horizontal="left" vertical="center"/>
    </xf>
    <xf numFmtId="3" fontId="22" fillId="0" borderId="7" xfId="0" applyNumberFormat="1" applyFont="1" applyBorder="1" applyProtection="1"/>
    <xf numFmtId="3" fontId="14" fillId="0" borderId="0" xfId="0" applyNumberFormat="1" applyFont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3" fontId="4" fillId="0" borderId="7" xfId="0" applyNumberFormat="1" applyFont="1" applyFill="1" applyBorder="1" applyProtection="1"/>
    <xf numFmtId="0" fontId="1" fillId="0" borderId="0" xfId="2"/>
    <xf numFmtId="3" fontId="11" fillId="3" borderId="4" xfId="0" applyNumberFormat="1" applyFont="1" applyFill="1" applyBorder="1" applyProtection="1">
      <protection locked="0"/>
    </xf>
    <xf numFmtId="3" fontId="11" fillId="3" borderId="4" xfId="0" applyNumberFormat="1" applyFont="1" applyFill="1" applyBorder="1" applyAlignment="1" applyProtection="1">
      <alignment horizontal="right"/>
      <protection locked="0"/>
    </xf>
    <xf numFmtId="3" fontId="4" fillId="3" borderId="7" xfId="0" applyNumberFormat="1" applyFont="1" applyFill="1" applyBorder="1" applyAlignment="1" applyProtection="1">
      <alignment horizontal="right"/>
      <protection locked="0"/>
    </xf>
    <xf numFmtId="3" fontId="11" fillId="3" borderId="3" xfId="0" applyNumberFormat="1" applyFont="1" applyFill="1" applyBorder="1" applyAlignment="1" applyProtection="1">
      <alignment horizontal="right"/>
      <protection locked="0"/>
    </xf>
    <xf numFmtId="3" fontId="4" fillId="3" borderId="4" xfId="0" applyNumberFormat="1" applyFont="1" applyFill="1" applyBorder="1" applyAlignment="1" applyProtection="1">
      <alignment horizontal="right"/>
    </xf>
    <xf numFmtId="3" fontId="11" fillId="3" borderId="0" xfId="0" applyNumberFormat="1" applyFont="1" applyFill="1" applyBorder="1" applyAlignment="1" applyProtection="1">
      <alignment horizontal="right"/>
      <protection locked="0"/>
    </xf>
    <xf numFmtId="0" fontId="12" fillId="3" borderId="3" xfId="0" applyFont="1" applyFill="1" applyBorder="1" applyAlignment="1" applyProtection="1">
      <alignment horizontal="left"/>
      <protection locked="0"/>
    </xf>
    <xf numFmtId="0" fontId="12" fillId="3" borderId="4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left"/>
      <protection locked="0"/>
    </xf>
    <xf numFmtId="3" fontId="11" fillId="3" borderId="3" xfId="0" applyNumberFormat="1" applyFont="1" applyFill="1" applyBorder="1" applyProtection="1">
      <protection locked="0"/>
    </xf>
    <xf numFmtId="3" fontId="11" fillId="3" borderId="3" xfId="1" applyNumberFormat="1" applyFont="1" applyFill="1" applyBorder="1" applyProtection="1">
      <protection locked="0"/>
    </xf>
    <xf numFmtId="3" fontId="11" fillId="3" borderId="4" xfId="1" applyNumberFormat="1" applyFont="1" applyFill="1" applyBorder="1" applyProtection="1">
      <protection locked="0"/>
    </xf>
    <xf numFmtId="3" fontId="11" fillId="3" borderId="0" xfId="0" applyNumberFormat="1" applyFont="1" applyFill="1" applyProtection="1">
      <protection locked="0"/>
    </xf>
    <xf numFmtId="3" fontId="11" fillId="3" borderId="8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right"/>
    </xf>
    <xf numFmtId="0" fontId="29" fillId="0" borderId="0" xfId="0" applyFont="1" applyBorder="1" applyAlignment="1" applyProtection="1">
      <alignment horizontal="left"/>
    </xf>
    <xf numFmtId="0" fontId="29" fillId="0" borderId="0" xfId="0" applyFont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/>
    </xf>
    <xf numFmtId="164" fontId="6" fillId="3" borderId="5" xfId="0" applyNumberFormat="1" applyFont="1" applyFill="1" applyBorder="1" applyAlignment="1" applyProtection="1">
      <alignment vertical="center" wrapText="1"/>
    </xf>
    <xf numFmtId="164" fontId="0" fillId="0" borderId="0" xfId="0" applyNumberFormat="1"/>
    <xf numFmtId="17" fontId="0" fillId="0" borderId="0" xfId="0" applyNumberFormat="1"/>
    <xf numFmtId="0" fontId="23" fillId="3" borderId="0" xfId="2" applyFont="1" applyFill="1" applyBorder="1" applyAlignment="1"/>
    <xf numFmtId="0" fontId="4" fillId="0" borderId="0" xfId="0" applyFont="1" applyAlignment="1" applyProtection="1">
      <alignment horizontal="center"/>
    </xf>
    <xf numFmtId="0" fontId="1" fillId="0" borderId="0" xfId="2" applyBorder="1"/>
    <xf numFmtId="0" fontId="23" fillId="2" borderId="0" xfId="2" applyFont="1" applyFill="1" applyBorder="1" applyAlignment="1"/>
    <xf numFmtId="0" fontId="12" fillId="0" borderId="0" xfId="0" applyFont="1" applyFill="1" applyProtection="1"/>
    <xf numFmtId="17" fontId="11" fillId="0" borderId="0" xfId="0" applyNumberFormat="1" applyFont="1" applyFill="1" applyProtection="1">
      <protection locked="0"/>
    </xf>
    <xf numFmtId="0" fontId="33" fillId="0" borderId="3" xfId="0" quotePrefix="1" applyFont="1" applyFill="1" applyBorder="1" applyAlignment="1" applyProtection="1">
      <alignment horizontal="center"/>
      <protection locked="0"/>
    </xf>
    <xf numFmtId="0" fontId="11" fillId="0" borderId="0" xfId="0" applyFont="1"/>
    <xf numFmtId="3" fontId="11" fillId="0" borderId="3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/>
    <xf numFmtId="0" fontId="10" fillId="0" borderId="0" xfId="0" applyFont="1" applyFill="1" applyBorder="1" applyAlignment="1">
      <alignment horizontal="centerContinuous"/>
    </xf>
    <xf numFmtId="3" fontId="11" fillId="0" borderId="0" xfId="0" applyNumberFormat="1" applyFont="1" applyFill="1" applyBorder="1"/>
    <xf numFmtId="0" fontId="12" fillId="0" borderId="0" xfId="0" applyFont="1" applyFill="1" applyBorder="1"/>
    <xf numFmtId="0" fontId="33" fillId="0" borderId="3" xfId="0" applyFont="1" applyFill="1" applyBorder="1" applyAlignment="1" applyProtection="1">
      <alignment horizontal="center"/>
      <protection locked="0"/>
    </xf>
    <xf numFmtId="0" fontId="10" fillId="0" borderId="0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33" fillId="0" borderId="0" xfId="0" quotePrefix="1" applyFont="1" applyFill="1" applyBorder="1" applyAlignment="1" applyProtection="1">
      <alignment horizontal="center"/>
      <protection locked="0"/>
    </xf>
    <xf numFmtId="3" fontId="17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0" fillId="0" borderId="0" xfId="0" applyProtection="1"/>
    <xf numFmtId="1" fontId="0" fillId="0" borderId="0" xfId="0" applyNumberFormat="1" applyProtection="1"/>
    <xf numFmtId="0" fontId="0" fillId="0" borderId="0" xfId="0" applyFill="1" applyProtection="1"/>
    <xf numFmtId="1" fontId="0" fillId="0" borderId="0" xfId="0" applyNumberFormat="1" applyFill="1" applyProtection="1"/>
    <xf numFmtId="0" fontId="0" fillId="0" borderId="0" xfId="0" applyProtection="1">
      <protection locked="0"/>
    </xf>
    <xf numFmtId="0" fontId="5" fillId="0" borderId="6" xfId="0" applyFont="1" applyBorder="1" applyProtection="1"/>
    <xf numFmtId="0" fontId="2" fillId="0" borderId="0" xfId="0" applyFont="1" applyProtection="1"/>
    <xf numFmtId="164" fontId="2" fillId="0" borderId="0" xfId="0" applyNumberFormat="1" applyFont="1" applyProtection="1"/>
    <xf numFmtId="164" fontId="0" fillId="0" borderId="0" xfId="0" applyNumberFormat="1" applyProtection="1"/>
    <xf numFmtId="0" fontId="5" fillId="0" borderId="9" xfId="0" applyFont="1" applyBorder="1" applyProtection="1"/>
    <xf numFmtId="0" fontId="3" fillId="0" borderId="9" xfId="0" applyFont="1" applyBorder="1" applyProtection="1"/>
    <xf numFmtId="0" fontId="0" fillId="0" borderId="0" xfId="0" applyFill="1" applyBorder="1" applyProtection="1"/>
    <xf numFmtId="0" fontId="0" fillId="0" borderId="9" xfId="0" applyBorder="1" applyProtection="1"/>
    <xf numFmtId="164" fontId="6" fillId="0" borderId="5" xfId="0" applyNumberFormat="1" applyFont="1" applyFill="1" applyBorder="1" applyAlignment="1" applyProtection="1">
      <alignment vertical="center" wrapText="1"/>
    </xf>
    <xf numFmtId="0" fontId="7" fillId="0" borderId="6" xfId="0" applyFont="1" applyBorder="1" applyProtection="1"/>
    <xf numFmtId="3" fontId="11" fillId="0" borderId="9" xfId="0" applyNumberFormat="1" applyFont="1" applyFill="1" applyBorder="1" applyProtection="1"/>
    <xf numFmtId="3" fontId="11" fillId="3" borderId="9" xfId="0" applyNumberFormat="1" applyFont="1" applyFill="1" applyBorder="1" applyProtection="1">
      <protection locked="0"/>
    </xf>
    <xf numFmtId="3" fontId="4" fillId="0" borderId="9" xfId="0" applyNumberFormat="1" applyFont="1" applyBorder="1" applyAlignment="1" applyProtection="1"/>
    <xf numFmtId="3" fontId="22" fillId="0" borderId="9" xfId="0" applyNumberFormat="1" applyFont="1" applyBorder="1" applyProtection="1"/>
    <xf numFmtId="3" fontId="11" fillId="5" borderId="9" xfId="0" applyNumberFormat="1" applyFont="1" applyFill="1" applyBorder="1" applyProtection="1"/>
    <xf numFmtId="3" fontId="11" fillId="3" borderId="9" xfId="0" applyNumberFormat="1" applyFont="1" applyFill="1" applyBorder="1" applyProtection="1"/>
    <xf numFmtId="14" fontId="6" fillId="3" borderId="5" xfId="0" applyNumberFormat="1" applyFont="1" applyFill="1" applyBorder="1" applyAlignment="1" applyProtection="1">
      <alignment vertical="center" wrapText="1"/>
    </xf>
    <xf numFmtId="0" fontId="27" fillId="4" borderId="0" xfId="2" applyFont="1" applyFill="1" applyBorder="1" applyAlignment="1" applyProtection="1">
      <alignment horizontal="center"/>
    </xf>
    <xf numFmtId="0" fontId="25" fillId="4" borderId="0" xfId="2" applyFont="1" applyFill="1" applyBorder="1" applyAlignment="1" applyProtection="1">
      <alignment horizontal="center"/>
    </xf>
    <xf numFmtId="0" fontId="28" fillId="3" borderId="0" xfId="2" applyFont="1" applyFill="1" applyBorder="1" applyAlignment="1" applyProtection="1">
      <alignment horizontal="center"/>
      <protection locked="0"/>
    </xf>
    <xf numFmtId="0" fontId="31" fillId="2" borderId="0" xfId="2" applyFont="1" applyFill="1" applyBorder="1" applyAlignment="1">
      <alignment horizontal="center"/>
    </xf>
    <xf numFmtId="0" fontId="26" fillId="4" borderId="0" xfId="2" applyFont="1" applyFill="1" applyBorder="1" applyAlignment="1" applyProtection="1">
      <alignment horizontal="center"/>
    </xf>
    <xf numFmtId="0" fontId="32" fillId="2" borderId="0" xfId="2" applyFont="1" applyFill="1" applyBorder="1" applyAlignment="1">
      <alignment horizontal="center"/>
    </xf>
    <xf numFmtId="165" fontId="30" fillId="3" borderId="0" xfId="2" applyNumberFormat="1" applyFont="1" applyFill="1" applyBorder="1" applyAlignment="1" applyProtection="1">
      <alignment horizontal="center"/>
      <protection locked="0"/>
    </xf>
    <xf numFmtId="0" fontId="24" fillId="2" borderId="0" xfId="2" applyFont="1" applyFill="1" applyBorder="1" applyAlignment="1">
      <alignment horizontal="center"/>
    </xf>
    <xf numFmtId="0" fontId="24" fillId="2" borderId="10" xfId="2" applyFont="1" applyFill="1" applyBorder="1" applyAlignment="1">
      <alignment horizontal="center"/>
    </xf>
    <xf numFmtId="164" fontId="28" fillId="3" borderId="10" xfId="2" applyNumberFormat="1" applyFont="1" applyFill="1" applyBorder="1" applyAlignment="1" applyProtection="1">
      <alignment horizontal="center"/>
      <protection locked="0"/>
    </xf>
    <xf numFmtId="164" fontId="28" fillId="3" borderId="0" xfId="2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</cellXfs>
  <cellStyles count="4">
    <cellStyle name="Comma" xfId="1" builtinId="3"/>
    <cellStyle name="Normal" xfId="0" builtinId="0"/>
    <cellStyle name="Normal 2" xfId="2"/>
    <cellStyle name="Normal 7" xfId="3"/>
  </cellStyles>
  <dxfs count="0"/>
  <tableStyles count="0" defaultTableStyle="TableStyleMedium9" defaultPivotStyle="PivotStyleLight16"/>
  <colors>
    <mruColors>
      <color rgb="FF0000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J12"/>
  <sheetViews>
    <sheetView tabSelected="1" zoomScaleNormal="100" workbookViewId="0">
      <selection activeCell="C7" sqref="C7:J7"/>
    </sheetView>
  </sheetViews>
  <sheetFormatPr defaultColWidth="9.140625" defaultRowHeight="15" x14ac:dyDescent="0.25"/>
  <cols>
    <col min="1" max="2" width="9.140625" style="119"/>
    <col min="3" max="5" width="15.42578125" style="119" customWidth="1"/>
    <col min="6" max="6" width="11.42578125" style="119" customWidth="1"/>
    <col min="7" max="7" width="11.7109375" style="119" customWidth="1"/>
    <col min="8" max="10" width="15.42578125" style="119" customWidth="1"/>
    <col min="11" max="16384" width="9.140625" style="119"/>
  </cols>
  <sheetData>
    <row r="2" spans="2:10" ht="18.75" x14ac:dyDescent="0.3">
      <c r="B2" s="144"/>
      <c r="C2" s="187" t="s">
        <v>313</v>
      </c>
      <c r="D2" s="187"/>
      <c r="E2" s="187"/>
      <c r="F2" s="187"/>
      <c r="G2" s="187"/>
      <c r="H2" s="187"/>
      <c r="I2" s="187"/>
      <c r="J2" s="187"/>
    </row>
    <row r="3" spans="2:10" ht="18.75" x14ac:dyDescent="0.3">
      <c r="B3" s="144"/>
      <c r="C3" s="190"/>
      <c r="D3" s="190"/>
      <c r="E3" s="190"/>
      <c r="F3" s="190"/>
      <c r="G3" s="190"/>
      <c r="H3" s="190"/>
      <c r="I3" s="190"/>
      <c r="J3" s="190"/>
    </row>
    <row r="4" spans="2:10" ht="18.75" x14ac:dyDescent="0.3">
      <c r="B4" s="144"/>
      <c r="C4" s="187" t="s">
        <v>312</v>
      </c>
      <c r="D4" s="187"/>
      <c r="E4" s="187"/>
      <c r="F4" s="187"/>
      <c r="G4" s="187"/>
      <c r="H4" s="187"/>
      <c r="I4" s="187"/>
      <c r="J4" s="187"/>
    </row>
    <row r="5" spans="2:10" ht="18.75" x14ac:dyDescent="0.3">
      <c r="B5" s="144"/>
      <c r="C5" s="190"/>
      <c r="D5" s="190"/>
      <c r="E5" s="190"/>
      <c r="F5" s="190"/>
      <c r="G5" s="190"/>
      <c r="H5" s="190"/>
      <c r="I5" s="190"/>
      <c r="J5" s="190"/>
    </row>
    <row r="6" spans="2:10" x14ac:dyDescent="0.25">
      <c r="B6" s="144"/>
      <c r="C6" s="186" t="s">
        <v>311</v>
      </c>
      <c r="D6" s="186"/>
      <c r="E6" s="186"/>
      <c r="F6" s="186"/>
      <c r="G6" s="186"/>
      <c r="H6" s="186"/>
      <c r="I6" s="186"/>
      <c r="J6" s="186"/>
    </row>
    <row r="7" spans="2:10" ht="39.75" customHeight="1" x14ac:dyDescent="0.35">
      <c r="B7" s="144"/>
      <c r="C7" s="188" t="s">
        <v>314</v>
      </c>
      <c r="D7" s="188"/>
      <c r="E7" s="188"/>
      <c r="F7" s="188"/>
      <c r="G7" s="188"/>
      <c r="H7" s="188"/>
      <c r="I7" s="188"/>
      <c r="J7" s="188"/>
    </row>
    <row r="8" spans="2:10" ht="39.75" customHeight="1" x14ac:dyDescent="0.3">
      <c r="B8" s="144"/>
      <c r="C8" s="189" t="s">
        <v>315</v>
      </c>
      <c r="D8" s="189"/>
      <c r="E8" s="189"/>
      <c r="F8" s="189"/>
      <c r="G8" s="189"/>
      <c r="H8" s="189"/>
      <c r="I8" s="189"/>
      <c r="J8" s="189"/>
    </row>
    <row r="9" spans="2:10" ht="21.75" customHeight="1" x14ac:dyDescent="0.35">
      <c r="B9" s="144"/>
      <c r="C9" s="193"/>
      <c r="D9" s="193"/>
      <c r="E9" s="193"/>
      <c r="F9" s="195">
        <v>42460</v>
      </c>
      <c r="G9" s="196"/>
      <c r="H9" s="194"/>
      <c r="I9" s="193"/>
      <c r="J9" s="193"/>
    </row>
    <row r="10" spans="2:10" ht="48" customHeight="1" x14ac:dyDescent="0.3">
      <c r="B10" s="144"/>
      <c r="C10" s="189" t="s">
        <v>316</v>
      </c>
      <c r="D10" s="189"/>
      <c r="E10" s="189"/>
      <c r="F10" s="189"/>
      <c r="G10" s="189"/>
      <c r="H10" s="189"/>
      <c r="I10" s="189"/>
      <c r="J10" s="189"/>
    </row>
    <row r="11" spans="2:10" ht="22.5" customHeight="1" x14ac:dyDescent="0.3">
      <c r="B11" s="144"/>
      <c r="C11" s="142"/>
      <c r="D11" s="142"/>
      <c r="E11" s="192">
        <v>42460</v>
      </c>
      <c r="F11" s="192"/>
      <c r="G11" s="192"/>
      <c r="H11" s="192"/>
      <c r="I11" s="142"/>
      <c r="J11" s="142"/>
    </row>
    <row r="12" spans="2:10" ht="17.25" x14ac:dyDescent="0.3">
      <c r="B12" s="144"/>
      <c r="C12" s="145"/>
      <c r="D12" s="145"/>
      <c r="E12" s="145"/>
      <c r="F12" s="191" t="s">
        <v>356</v>
      </c>
      <c r="G12" s="191"/>
      <c r="H12" s="145"/>
      <c r="I12" s="145"/>
      <c r="J12" s="145"/>
    </row>
  </sheetData>
  <mergeCells count="13">
    <mergeCell ref="F12:G12"/>
    <mergeCell ref="E11:H11"/>
    <mergeCell ref="C10:J10"/>
    <mergeCell ref="C9:E9"/>
    <mergeCell ref="H9:J9"/>
    <mergeCell ref="F9:G9"/>
    <mergeCell ref="C6:J6"/>
    <mergeCell ref="C4:J4"/>
    <mergeCell ref="C2:J2"/>
    <mergeCell ref="C7:J7"/>
    <mergeCell ref="C8:J8"/>
    <mergeCell ref="C3:J3"/>
    <mergeCell ref="C5:J5"/>
  </mergeCells>
  <dataValidations count="4">
    <dataValidation type="list" allowBlank="1" showInputMessage="1" showErrorMessage="1" sqref="F9:G9">
      <formula1>DATEQ</formula1>
    </dataValidation>
    <dataValidation type="date" allowBlank="1" showInputMessage="1" showErrorMessage="1" sqref="C11:C12">
      <formula1>41275</formula1>
      <formula2>46022</formula2>
    </dataValidation>
    <dataValidation type="list" allowBlank="1" showInputMessage="1" showErrorMessage="1" sqref="C11:C12">
      <formula1>$C$7:$C$11</formula1>
    </dataValidation>
    <dataValidation type="list" allowBlank="1" showInputMessage="1" showErrorMessage="1" sqref="C7">
      <formula1>Institutions</formula1>
    </dataValidation>
  </dataValidations>
  <pageMargins left="0.7" right="0.7" top="0.75" bottom="0.75" header="0.3" footer="0.3"/>
  <pageSetup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Controls!$B$7:$B$33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3:G79"/>
  <sheetViews>
    <sheetView workbookViewId="0">
      <selection activeCell="B24" sqref="B24:B31"/>
    </sheetView>
  </sheetViews>
  <sheetFormatPr defaultColWidth="9.140625" defaultRowHeight="12.75" x14ac:dyDescent="0.2"/>
  <cols>
    <col min="1" max="1" width="71.85546875" style="23" customWidth="1"/>
    <col min="2" max="2" width="11.28515625" style="23" customWidth="1"/>
    <col min="3" max="16384" width="9.140625" style="23"/>
  </cols>
  <sheetData>
    <row r="3" spans="1:7" x14ac:dyDescent="0.2">
      <c r="B3" s="109" t="s">
        <v>0</v>
      </c>
    </row>
    <row r="4" spans="1:7" s="35" customFormat="1" x14ac:dyDescent="0.2">
      <c r="A4" s="143" t="s">
        <v>1</v>
      </c>
      <c r="B4" s="34"/>
      <c r="C4" s="34"/>
      <c r="D4" s="34"/>
      <c r="E4" s="34"/>
      <c r="F4" s="34"/>
      <c r="G4" s="34"/>
    </row>
    <row r="5" spans="1:7" s="35" customFormat="1" x14ac:dyDescent="0.2">
      <c r="A5" s="143" t="s">
        <v>2</v>
      </c>
      <c r="B5" s="34"/>
      <c r="C5" s="34"/>
      <c r="D5" s="34"/>
      <c r="E5" s="34"/>
      <c r="F5" s="34"/>
      <c r="G5" s="34"/>
    </row>
    <row r="6" spans="1:7" s="146" customFormat="1" x14ac:dyDescent="0.2">
      <c r="A6" s="135"/>
      <c r="B6" s="147"/>
    </row>
    <row r="7" spans="1:7" s="21" customFormat="1" ht="12" thickBot="1" x14ac:dyDescent="0.25">
      <c r="A7" s="6"/>
    </row>
    <row r="8" spans="1:7" s="21" customFormat="1" ht="12" thickTop="1" x14ac:dyDescent="0.2">
      <c r="A8" s="38"/>
      <c r="B8" s="53"/>
    </row>
    <row r="9" spans="1:7" s="21" customFormat="1" x14ac:dyDescent="0.2">
      <c r="A9" s="6"/>
      <c r="B9" s="143" t="s">
        <v>12</v>
      </c>
    </row>
    <row r="11" spans="1:7" x14ac:dyDescent="0.2">
      <c r="A11" s="15" t="s">
        <v>210</v>
      </c>
      <c r="B11" s="54"/>
    </row>
    <row r="12" spans="1:7" x14ac:dyDescent="0.2">
      <c r="A12" s="13" t="s">
        <v>197</v>
      </c>
      <c r="B12" s="179">
        <f>'Page 3'!C27</f>
        <v>0</v>
      </c>
    </row>
    <row r="13" spans="1:7" x14ac:dyDescent="0.2">
      <c r="A13" s="13" t="s">
        <v>198</v>
      </c>
      <c r="B13" s="179">
        <f>'Page 3'!C49</f>
        <v>0</v>
      </c>
    </row>
    <row r="14" spans="1:7" x14ac:dyDescent="0.2">
      <c r="A14" s="4" t="s">
        <v>199</v>
      </c>
      <c r="B14" s="180"/>
    </row>
    <row r="15" spans="1:7" x14ac:dyDescent="0.2">
      <c r="A15" s="4" t="s">
        <v>200</v>
      </c>
      <c r="B15" s="180"/>
    </row>
    <row r="16" spans="1:7" x14ac:dyDescent="0.2">
      <c r="A16" s="4" t="s">
        <v>201</v>
      </c>
      <c r="B16" s="180"/>
    </row>
    <row r="17" spans="1:2" x14ac:dyDescent="0.2">
      <c r="A17" s="4" t="s">
        <v>13</v>
      </c>
      <c r="B17" s="180"/>
    </row>
    <row r="18" spans="1:2" x14ac:dyDescent="0.2">
      <c r="A18" s="4" t="s">
        <v>14</v>
      </c>
      <c r="B18" s="180"/>
    </row>
    <row r="19" spans="1:2" x14ac:dyDescent="0.2">
      <c r="A19" s="104" t="s">
        <v>15</v>
      </c>
      <c r="B19" s="180"/>
    </row>
    <row r="20" spans="1:2" x14ac:dyDescent="0.2">
      <c r="A20" s="105" t="s">
        <v>209</v>
      </c>
      <c r="B20" s="181">
        <f>SUM(B12+B13+B14+B15+B16+B17+B18+B19)</f>
        <v>0</v>
      </c>
    </row>
    <row r="21" spans="1:2" x14ac:dyDescent="0.2">
      <c r="A21" s="28"/>
      <c r="B21" s="36"/>
    </row>
    <row r="22" spans="1:2" x14ac:dyDescent="0.2">
      <c r="A22" s="28"/>
      <c r="B22" s="36"/>
    </row>
    <row r="23" spans="1:2" x14ac:dyDescent="0.2">
      <c r="A23" s="15" t="s">
        <v>211</v>
      </c>
      <c r="B23" s="48"/>
    </row>
    <row r="24" spans="1:2" x14ac:dyDescent="0.2">
      <c r="A24" s="13" t="s">
        <v>202</v>
      </c>
      <c r="B24" s="179">
        <f>'Page 4'!C18</f>
        <v>0</v>
      </c>
    </row>
    <row r="25" spans="1:2" x14ac:dyDescent="0.2">
      <c r="A25" s="4" t="s">
        <v>203</v>
      </c>
      <c r="B25" s="180"/>
    </row>
    <row r="26" spans="1:2" x14ac:dyDescent="0.2">
      <c r="A26" s="4" t="s">
        <v>204</v>
      </c>
      <c r="B26" s="180"/>
    </row>
    <row r="27" spans="1:2" x14ac:dyDescent="0.2">
      <c r="A27" s="4" t="s">
        <v>205</v>
      </c>
      <c r="B27" s="180"/>
    </row>
    <row r="28" spans="1:2" x14ac:dyDescent="0.2">
      <c r="A28" s="4" t="s">
        <v>206</v>
      </c>
      <c r="B28" s="180"/>
    </row>
    <row r="29" spans="1:2" x14ac:dyDescent="0.2">
      <c r="A29" s="13" t="s">
        <v>224</v>
      </c>
      <c r="B29" s="179">
        <f>'Page 4'!F24</f>
        <v>0</v>
      </c>
    </row>
    <row r="30" spans="1:2" x14ac:dyDescent="0.2">
      <c r="A30" s="4" t="s">
        <v>207</v>
      </c>
      <c r="B30" s="180"/>
    </row>
    <row r="31" spans="1:2" x14ac:dyDescent="0.2">
      <c r="A31" s="17" t="s">
        <v>208</v>
      </c>
      <c r="B31" s="179">
        <f>'Page 4'!C39</f>
        <v>0</v>
      </c>
    </row>
    <row r="32" spans="1:2" x14ac:dyDescent="0.2">
      <c r="A32" s="106" t="s">
        <v>223</v>
      </c>
      <c r="B32" s="181">
        <f>SUM(B24+B25+B26+B27+B28+B29+B30+B31)</f>
        <v>0</v>
      </c>
    </row>
    <row r="33" spans="1:2" x14ac:dyDescent="0.2">
      <c r="B33" s="36"/>
    </row>
    <row r="34" spans="1:2" x14ac:dyDescent="0.2">
      <c r="B34" s="36"/>
    </row>
    <row r="35" spans="1:2" x14ac:dyDescent="0.2">
      <c r="A35" s="110" t="s">
        <v>212</v>
      </c>
      <c r="B35" s="182">
        <f>B20-B32</f>
        <v>0</v>
      </c>
    </row>
    <row r="36" spans="1:2" x14ac:dyDescent="0.2">
      <c r="A36" s="111" t="s">
        <v>213</v>
      </c>
      <c r="B36" s="180"/>
    </row>
    <row r="37" spans="1:2" x14ac:dyDescent="0.2">
      <c r="A37" s="110" t="s">
        <v>214</v>
      </c>
      <c r="B37" s="183">
        <f>B35+B36</f>
        <v>0</v>
      </c>
    </row>
    <row r="38" spans="1:2" x14ac:dyDescent="0.2">
      <c r="A38" s="111" t="s">
        <v>215</v>
      </c>
      <c r="B38" s="180"/>
    </row>
    <row r="39" spans="1:2" x14ac:dyDescent="0.2">
      <c r="A39" s="111" t="s">
        <v>216</v>
      </c>
      <c r="B39" s="180"/>
    </row>
    <row r="40" spans="1:2" x14ac:dyDescent="0.2">
      <c r="A40" s="110" t="s">
        <v>217</v>
      </c>
      <c r="B40" s="183">
        <f>B37+B38-B39</f>
        <v>0</v>
      </c>
    </row>
    <row r="41" spans="1:2" x14ac:dyDescent="0.2">
      <c r="A41" s="111" t="s">
        <v>218</v>
      </c>
      <c r="B41" s="180"/>
    </row>
    <row r="42" spans="1:2" x14ac:dyDescent="0.2">
      <c r="A42" s="110" t="s">
        <v>219</v>
      </c>
      <c r="B42" s="183">
        <f>B40-B41</f>
        <v>0</v>
      </c>
    </row>
    <row r="43" spans="1:2" x14ac:dyDescent="0.2">
      <c r="A43" s="112" t="s">
        <v>220</v>
      </c>
      <c r="B43" s="184">
        <v>0</v>
      </c>
    </row>
    <row r="44" spans="1:2" x14ac:dyDescent="0.2">
      <c r="A44" s="113" t="s">
        <v>310</v>
      </c>
      <c r="B44" s="181">
        <f>B42</f>
        <v>0</v>
      </c>
    </row>
    <row r="45" spans="1:2" x14ac:dyDescent="0.2">
      <c r="A45" s="107" t="s">
        <v>221</v>
      </c>
      <c r="B45" s="55"/>
    </row>
    <row r="46" spans="1:2" x14ac:dyDescent="0.2">
      <c r="A46" s="58" t="s">
        <v>196</v>
      </c>
      <c r="B46" s="120"/>
    </row>
    <row r="47" spans="1:2" x14ac:dyDescent="0.2">
      <c r="A47" s="108" t="s">
        <v>16</v>
      </c>
      <c r="B47" s="120"/>
    </row>
    <row r="48" spans="1:2" ht="13.5" thickBot="1" x14ac:dyDescent="0.25">
      <c r="A48" s="113" t="s">
        <v>222</v>
      </c>
      <c r="B48" s="114">
        <f>B46+B47</f>
        <v>0</v>
      </c>
    </row>
    <row r="49" spans="1:1" ht="13.5" thickTop="1" x14ac:dyDescent="0.2"/>
    <row r="54" spans="1:1" ht="12.75" customHeight="1" x14ac:dyDescent="0.2">
      <c r="A54" s="56"/>
    </row>
    <row r="55" spans="1:1" ht="12.75" customHeight="1" x14ac:dyDescent="0.2">
      <c r="A55" s="56"/>
    </row>
    <row r="56" spans="1:1" ht="12.75" customHeight="1" x14ac:dyDescent="0.2">
      <c r="A56" s="56"/>
    </row>
    <row r="57" spans="1:1" ht="12.75" customHeight="1" x14ac:dyDescent="0.2">
      <c r="A57" s="56"/>
    </row>
    <row r="58" spans="1:1" ht="12.75" customHeight="1" x14ac:dyDescent="0.2">
      <c r="A58" s="56"/>
    </row>
    <row r="59" spans="1:1" ht="12.75" customHeight="1" x14ac:dyDescent="0.2">
      <c r="A59" s="56"/>
    </row>
    <row r="60" spans="1:1" ht="12.75" customHeight="1" x14ac:dyDescent="0.2">
      <c r="A60" s="56"/>
    </row>
    <row r="61" spans="1:1" ht="12.75" customHeight="1" x14ac:dyDescent="0.2">
      <c r="A61" s="56"/>
    </row>
    <row r="62" spans="1:1" ht="12.75" customHeight="1" x14ac:dyDescent="0.2">
      <c r="A62" s="56"/>
    </row>
    <row r="63" spans="1:1" ht="12.75" customHeight="1" x14ac:dyDescent="0.2">
      <c r="A63" s="56"/>
    </row>
    <row r="64" spans="1:1" ht="12.75" customHeight="1" x14ac:dyDescent="0.2">
      <c r="A64" s="57"/>
    </row>
    <row r="65" spans="1:1" ht="12.75" customHeight="1" x14ac:dyDescent="0.2">
      <c r="A65" s="57"/>
    </row>
    <row r="66" spans="1:1" ht="12.75" customHeight="1" x14ac:dyDescent="0.2">
      <c r="A66" s="57"/>
    </row>
    <row r="67" spans="1:1" ht="12.75" customHeight="1" x14ac:dyDescent="0.2">
      <c r="A67" s="56"/>
    </row>
    <row r="68" spans="1:1" ht="12.75" customHeight="1" x14ac:dyDescent="0.2">
      <c r="A68" s="56"/>
    </row>
    <row r="69" spans="1:1" ht="12.75" customHeight="1" x14ac:dyDescent="0.2">
      <c r="A69" s="56"/>
    </row>
    <row r="70" spans="1:1" ht="12.75" customHeight="1" x14ac:dyDescent="0.2">
      <c r="A70" s="57"/>
    </row>
    <row r="71" spans="1:1" ht="12.75" customHeight="1" x14ac:dyDescent="0.2">
      <c r="A71" s="56"/>
    </row>
    <row r="72" spans="1:1" ht="12.75" customHeight="1" x14ac:dyDescent="0.2">
      <c r="A72" s="56"/>
    </row>
    <row r="73" spans="1:1" ht="12.75" customHeight="1" x14ac:dyDescent="0.2">
      <c r="A73" s="56"/>
    </row>
    <row r="74" spans="1:1" ht="12.75" customHeight="1" x14ac:dyDescent="0.2">
      <c r="A74" s="57"/>
    </row>
    <row r="75" spans="1:1" ht="12.75" customHeight="1" x14ac:dyDescent="0.2">
      <c r="A75" s="57"/>
    </row>
    <row r="76" spans="1:1" ht="12.75" customHeight="1" x14ac:dyDescent="0.2">
      <c r="A76" s="56"/>
    </row>
    <row r="77" spans="1:1" ht="12.75" customHeight="1" x14ac:dyDescent="0.2">
      <c r="A77" s="56"/>
    </row>
    <row r="78" spans="1:1" ht="12.75" customHeight="1" x14ac:dyDescent="0.2">
      <c r="A78" s="56"/>
    </row>
    <row r="79" spans="1:1" ht="12.75" customHeight="1" x14ac:dyDescent="0.2">
      <c r="A79" s="56"/>
    </row>
  </sheetData>
  <sheetProtection password="F205" sheet="1" objects="1" scenarios="1"/>
  <pageMargins left="0.74803149606299213" right="0.26" top="0.98425196850393704" bottom="0.98425196850393704" header="0.51181102362204722" footer="0.51181102362204722"/>
  <pageSetup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16"/>
  <sheetViews>
    <sheetView workbookViewId="0">
      <selection activeCell="B8" sqref="B8 B10 B12:B14"/>
    </sheetView>
  </sheetViews>
  <sheetFormatPr defaultColWidth="9.140625" defaultRowHeight="12.75" x14ac:dyDescent="0.2"/>
  <cols>
    <col min="1" max="1" width="69" style="23" customWidth="1"/>
    <col min="2" max="2" width="9.140625" style="23" customWidth="1"/>
    <col min="3" max="16384" width="9.140625" style="23"/>
  </cols>
  <sheetData>
    <row r="1" spans="1:5" x14ac:dyDescent="0.2">
      <c r="B1" s="5" t="s">
        <v>19</v>
      </c>
    </row>
    <row r="2" spans="1:5" s="35" customFormat="1" x14ac:dyDescent="0.2">
      <c r="A2" s="143" t="s">
        <v>1</v>
      </c>
      <c r="B2" s="34"/>
      <c r="C2" s="34"/>
      <c r="D2" s="34"/>
      <c r="E2" s="34"/>
    </row>
    <row r="3" spans="1:5" s="35" customFormat="1" x14ac:dyDescent="0.2">
      <c r="A3" s="143" t="s">
        <v>2</v>
      </c>
      <c r="B3" s="34"/>
      <c r="C3" s="34"/>
      <c r="D3" s="34"/>
      <c r="E3" s="34"/>
    </row>
    <row r="4" spans="1:5" s="35" customFormat="1" ht="11.25" x14ac:dyDescent="0.2">
      <c r="A4" s="22"/>
      <c r="B4" s="34"/>
      <c r="C4" s="34"/>
      <c r="D4" s="34"/>
      <c r="E4" s="34"/>
    </row>
    <row r="6" spans="1:5" x14ac:dyDescent="0.2">
      <c r="A6" s="12" t="s">
        <v>244</v>
      </c>
    </row>
    <row r="7" spans="1:5" x14ac:dyDescent="0.2">
      <c r="A7" s="12"/>
    </row>
    <row r="8" spans="1:5" x14ac:dyDescent="0.2">
      <c r="A8" s="7" t="s">
        <v>17</v>
      </c>
      <c r="B8" s="130"/>
    </row>
    <row r="9" spans="1:5" x14ac:dyDescent="0.2">
      <c r="A9" s="7"/>
      <c r="B9" s="58"/>
    </row>
    <row r="10" spans="1:5" x14ac:dyDescent="0.2">
      <c r="A10" s="4" t="s">
        <v>18</v>
      </c>
      <c r="B10" s="130"/>
    </row>
    <row r="11" spans="1:5" x14ac:dyDescent="0.2">
      <c r="A11" s="12" t="s">
        <v>229</v>
      </c>
      <c r="B11" s="55"/>
    </row>
    <row r="12" spans="1:5" x14ac:dyDescent="0.2">
      <c r="A12" s="4" t="s">
        <v>225</v>
      </c>
      <c r="B12" s="120"/>
    </row>
    <row r="13" spans="1:5" x14ac:dyDescent="0.2">
      <c r="A13" s="4" t="s">
        <v>226</v>
      </c>
      <c r="B13" s="120"/>
    </row>
    <row r="14" spans="1:5" x14ac:dyDescent="0.2">
      <c r="A14" s="4" t="s">
        <v>227</v>
      </c>
      <c r="B14" s="120"/>
    </row>
    <row r="15" spans="1:5" ht="13.5" thickBot="1" x14ac:dyDescent="0.25">
      <c r="A15" s="102" t="s">
        <v>228</v>
      </c>
      <c r="B15" s="59">
        <f>B8+B10-B12-B13-B14</f>
        <v>0</v>
      </c>
    </row>
    <row r="16" spans="1:5" ht="13.5" thickTop="1" x14ac:dyDescent="0.2">
      <c r="A16" s="21"/>
    </row>
  </sheetData>
  <sheetProtection password="F205" sheet="1" objects="1" scenario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"/>
  <sheetViews>
    <sheetView workbookViewId="0">
      <selection activeCell="E19" sqref="E19 G19"/>
    </sheetView>
  </sheetViews>
  <sheetFormatPr defaultColWidth="9.140625" defaultRowHeight="12.75" x14ac:dyDescent="0.2"/>
  <cols>
    <col min="1" max="1" width="27.85546875" style="52" customWidth="1"/>
    <col min="2" max="2" width="8.7109375" style="23" customWidth="1"/>
    <col min="3" max="3" width="16" style="23" customWidth="1"/>
    <col min="4" max="4" width="1.7109375" style="23" customWidth="1"/>
    <col min="5" max="5" width="16" style="23" customWidth="1"/>
    <col min="6" max="6" width="1.7109375" style="23" customWidth="1"/>
    <col min="7" max="7" width="16" style="23" customWidth="1"/>
    <col min="8" max="16384" width="9.140625" style="23"/>
  </cols>
  <sheetData>
    <row r="1" spans="1:10" x14ac:dyDescent="0.2">
      <c r="A1" s="23"/>
      <c r="G1" s="109" t="s">
        <v>41</v>
      </c>
    </row>
    <row r="2" spans="1:10" s="35" customFormat="1" x14ac:dyDescent="0.2">
      <c r="A2" s="197" t="s">
        <v>1</v>
      </c>
      <c r="B2" s="197"/>
      <c r="C2" s="197"/>
      <c r="D2" s="197"/>
      <c r="E2" s="197"/>
      <c r="F2" s="22"/>
      <c r="G2" s="34"/>
      <c r="H2" s="34"/>
      <c r="I2" s="34"/>
      <c r="J2" s="34"/>
    </row>
    <row r="3" spans="1:10" s="35" customFormat="1" x14ac:dyDescent="0.2">
      <c r="A3" s="197" t="s">
        <v>2</v>
      </c>
      <c r="B3" s="197"/>
      <c r="C3" s="197"/>
      <c r="D3" s="197"/>
      <c r="E3" s="197"/>
      <c r="F3" s="22"/>
      <c r="G3" s="34"/>
      <c r="H3" s="34"/>
      <c r="I3" s="34"/>
      <c r="J3" s="34"/>
    </row>
    <row r="4" spans="1:10" s="35" customFormat="1" ht="11.25" x14ac:dyDescent="0.2">
      <c r="A4" s="22"/>
      <c r="B4" s="22"/>
      <c r="C4" s="22"/>
      <c r="D4" s="22"/>
      <c r="E4" s="22"/>
      <c r="F4" s="22"/>
      <c r="G4" s="34"/>
      <c r="H4" s="34"/>
      <c r="I4" s="34"/>
      <c r="J4" s="34"/>
    </row>
    <row r="5" spans="1:10" s="35" customFormat="1" ht="11.25" x14ac:dyDescent="0.2">
      <c r="A5" s="22"/>
      <c r="B5" s="22"/>
      <c r="C5" s="22"/>
      <c r="D5" s="22"/>
      <c r="E5" s="22"/>
      <c r="F5" s="22"/>
      <c r="G5" s="34"/>
      <c r="H5" s="34"/>
      <c r="I5" s="34"/>
      <c r="J5" s="34"/>
    </row>
    <row r="6" spans="1:10" ht="13.5" thickBot="1" x14ac:dyDescent="0.25">
      <c r="A6" s="10" t="s">
        <v>243</v>
      </c>
      <c r="B6" s="41"/>
      <c r="C6" s="41"/>
      <c r="D6" s="41"/>
      <c r="E6" s="41"/>
      <c r="F6" s="41"/>
      <c r="G6" s="41"/>
    </row>
    <row r="7" spans="1:10" ht="13.5" thickTop="1" x14ac:dyDescent="0.2">
      <c r="A7" s="50"/>
      <c r="C7" s="33" t="s">
        <v>3</v>
      </c>
      <c r="D7" s="33"/>
      <c r="E7" s="33" t="s">
        <v>4</v>
      </c>
      <c r="F7" s="33"/>
      <c r="G7" s="33" t="s">
        <v>5</v>
      </c>
    </row>
    <row r="8" spans="1:10" x14ac:dyDescent="0.2">
      <c r="A8" s="12"/>
      <c r="C8" s="77"/>
      <c r="D8" s="77"/>
      <c r="E8" s="77"/>
      <c r="F8" s="77"/>
      <c r="G8" s="77"/>
    </row>
    <row r="9" spans="1:10" x14ac:dyDescent="0.2">
      <c r="A9" s="7" t="s">
        <v>230</v>
      </c>
      <c r="C9" s="90">
        <f>E9+G9</f>
        <v>0</v>
      </c>
      <c r="D9" s="87"/>
      <c r="E9" s="78">
        <f>E10+E11</f>
        <v>0</v>
      </c>
      <c r="F9" s="87"/>
      <c r="G9" s="78">
        <f>G10+G11</f>
        <v>0</v>
      </c>
    </row>
    <row r="10" spans="1:10" x14ac:dyDescent="0.2">
      <c r="A10" s="136" t="s">
        <v>233</v>
      </c>
      <c r="C10" s="91">
        <f>E10+G10</f>
        <v>0</v>
      </c>
      <c r="D10" s="88"/>
      <c r="E10" s="121"/>
      <c r="F10" s="88"/>
      <c r="G10" s="121"/>
    </row>
    <row r="11" spans="1:10" x14ac:dyDescent="0.2">
      <c r="A11" s="136" t="s">
        <v>234</v>
      </c>
      <c r="C11" s="91">
        <f>E11+G11</f>
        <v>0</v>
      </c>
      <c r="D11" s="88"/>
      <c r="E11" s="121"/>
      <c r="F11" s="88"/>
      <c r="G11" s="121"/>
    </row>
    <row r="12" spans="1:10" ht="13.5" thickBot="1" x14ac:dyDescent="0.25">
      <c r="A12" s="7" t="s">
        <v>258</v>
      </c>
      <c r="C12" s="90">
        <f>E12+G12</f>
        <v>0</v>
      </c>
      <c r="D12" s="87"/>
      <c r="E12" s="122"/>
      <c r="F12" s="87"/>
      <c r="G12" s="122"/>
    </row>
    <row r="13" spans="1:10" ht="13.5" thickTop="1" x14ac:dyDescent="0.2">
      <c r="A13" s="7" t="s">
        <v>231</v>
      </c>
      <c r="C13" s="78">
        <f t="shared" ref="C13:C25" si="0">E13+G13</f>
        <v>0</v>
      </c>
      <c r="D13" s="87"/>
      <c r="E13" s="78">
        <f>E14+E15</f>
        <v>0</v>
      </c>
      <c r="F13" s="87"/>
      <c r="G13" s="78">
        <f>G14+G15</f>
        <v>0</v>
      </c>
    </row>
    <row r="14" spans="1:10" x14ac:dyDescent="0.2">
      <c r="A14" s="136" t="s">
        <v>232</v>
      </c>
      <c r="C14" s="92">
        <f>E14+G14</f>
        <v>0</v>
      </c>
      <c r="D14" s="88"/>
      <c r="E14" s="121"/>
      <c r="F14" s="88"/>
      <c r="G14" s="121"/>
    </row>
    <row r="15" spans="1:10" x14ac:dyDescent="0.2">
      <c r="A15" s="136" t="s">
        <v>235</v>
      </c>
      <c r="C15" s="92">
        <f>E15+G15</f>
        <v>0</v>
      </c>
      <c r="D15" s="88"/>
      <c r="E15" s="121"/>
      <c r="F15" s="89"/>
      <c r="G15" s="121"/>
    </row>
    <row r="16" spans="1:10" ht="13.5" thickBot="1" x14ac:dyDescent="0.25">
      <c r="A16" s="7" t="s">
        <v>236</v>
      </c>
      <c r="C16" s="78">
        <f>E16+G16+C19</f>
        <v>0</v>
      </c>
      <c r="D16" s="87"/>
      <c r="E16" s="79">
        <f>E17+E18</f>
        <v>0</v>
      </c>
      <c r="F16" s="93"/>
      <c r="G16" s="79">
        <f>G17+G18</f>
        <v>0</v>
      </c>
    </row>
    <row r="17" spans="1:7" ht="13.5" thickTop="1" x14ac:dyDescent="0.2">
      <c r="A17" s="136" t="s">
        <v>237</v>
      </c>
      <c r="C17" s="92">
        <f t="shared" si="0"/>
        <v>0</v>
      </c>
      <c r="D17" s="88"/>
      <c r="E17" s="123"/>
      <c r="F17" s="89"/>
      <c r="G17" s="123"/>
    </row>
    <row r="18" spans="1:7" x14ac:dyDescent="0.2">
      <c r="A18" s="136" t="s">
        <v>238</v>
      </c>
      <c r="C18" s="92">
        <f t="shared" si="0"/>
        <v>0</v>
      </c>
      <c r="D18" s="88"/>
      <c r="E18" s="121"/>
      <c r="F18" s="89"/>
      <c r="G18" s="121"/>
    </row>
    <row r="19" spans="1:7" x14ac:dyDescent="0.2">
      <c r="A19" s="4" t="s">
        <v>239</v>
      </c>
      <c r="C19" s="78">
        <f t="shared" si="0"/>
        <v>0</v>
      </c>
      <c r="D19" s="88"/>
      <c r="E19" s="124">
        <f>E20+E21</f>
        <v>0</v>
      </c>
      <c r="F19" s="89"/>
      <c r="G19" s="103">
        <f>G20+G21</f>
        <v>0</v>
      </c>
    </row>
    <row r="20" spans="1:7" x14ac:dyDescent="0.2">
      <c r="A20" s="136" t="s">
        <v>240</v>
      </c>
      <c r="C20" s="92">
        <f t="shared" si="0"/>
        <v>0</v>
      </c>
      <c r="D20" s="88"/>
      <c r="E20" s="121"/>
      <c r="F20" s="89"/>
      <c r="G20" s="121"/>
    </row>
    <row r="21" spans="1:7" x14ac:dyDescent="0.2">
      <c r="A21" s="137" t="s">
        <v>241</v>
      </c>
      <c r="C21" s="92">
        <f t="shared" si="0"/>
        <v>0</v>
      </c>
      <c r="D21" s="88"/>
      <c r="E21" s="121"/>
      <c r="F21" s="89"/>
      <c r="G21" s="121"/>
    </row>
    <row r="22" spans="1:7" ht="13.5" thickBot="1" x14ac:dyDescent="0.25">
      <c r="A22" s="7" t="s">
        <v>242</v>
      </c>
      <c r="C22" s="86">
        <f>E22+G22</f>
        <v>0</v>
      </c>
      <c r="D22" s="87"/>
      <c r="E22" s="79">
        <f>SUM(E23:E25)</f>
        <v>0</v>
      </c>
      <c r="F22" s="93"/>
      <c r="G22" s="79">
        <f>SUM(G23:G25)</f>
        <v>0</v>
      </c>
    </row>
    <row r="23" spans="1:7" ht="13.5" thickTop="1" x14ac:dyDescent="0.2">
      <c r="A23" s="126"/>
      <c r="C23" s="92">
        <f>E23+G23</f>
        <v>0</v>
      </c>
      <c r="D23" s="88"/>
      <c r="E23" s="125"/>
      <c r="F23" s="89"/>
      <c r="G23" s="125"/>
    </row>
    <row r="24" spans="1:7" x14ac:dyDescent="0.2">
      <c r="A24" s="127"/>
      <c r="C24" s="92">
        <f t="shared" si="0"/>
        <v>0</v>
      </c>
      <c r="D24" s="88"/>
      <c r="E24" s="121"/>
      <c r="F24" s="89"/>
      <c r="G24" s="121"/>
    </row>
    <row r="25" spans="1:7" x14ac:dyDescent="0.2">
      <c r="A25" s="127"/>
      <c r="C25" s="92">
        <f t="shared" si="0"/>
        <v>0</v>
      </c>
      <c r="D25" s="88"/>
      <c r="E25" s="121"/>
      <c r="F25" s="89"/>
      <c r="G25" s="121"/>
    </row>
    <row r="26" spans="1:7" x14ac:dyDescent="0.2">
      <c r="A26" s="51"/>
      <c r="B26" s="47"/>
      <c r="C26" s="89"/>
      <c r="D26" s="89"/>
      <c r="E26" s="80"/>
      <c r="F26" s="89"/>
      <c r="G26" s="80"/>
    </row>
    <row r="27" spans="1:7" ht="13.5" thickBot="1" x14ac:dyDescent="0.25">
      <c r="A27" s="115" t="s">
        <v>3</v>
      </c>
      <c r="C27" s="81">
        <f>C22+C16+C9+C13+C12</f>
        <v>0</v>
      </c>
      <c r="D27" s="87"/>
      <c r="E27" s="81">
        <f>E9+E12+E13+E16+E22+E19</f>
        <v>0</v>
      </c>
      <c r="F27" s="93"/>
      <c r="G27" s="81">
        <f>G9+G12+G13+G16+G22+G19</f>
        <v>0</v>
      </c>
    </row>
    <row r="28" spans="1:7" ht="14.25" thickTop="1" thickBot="1" x14ac:dyDescent="0.25">
      <c r="C28" s="64"/>
      <c r="D28" s="64"/>
      <c r="E28" s="64"/>
      <c r="F28" s="64"/>
      <c r="G28" s="64"/>
    </row>
    <row r="29" spans="1:7" ht="13.5" thickTop="1" x14ac:dyDescent="0.2">
      <c r="A29" s="9" t="s">
        <v>245</v>
      </c>
      <c r="B29" s="39"/>
      <c r="C29" s="65"/>
      <c r="D29" s="65"/>
      <c r="E29" s="65"/>
      <c r="F29" s="65"/>
      <c r="G29" s="65"/>
    </row>
    <row r="30" spans="1:7" x14ac:dyDescent="0.2">
      <c r="A30" s="4"/>
      <c r="C30" s="64"/>
      <c r="D30" s="64"/>
      <c r="E30" s="64"/>
      <c r="F30" s="64"/>
      <c r="G30" s="64"/>
    </row>
    <row r="31" spans="1:7" x14ac:dyDescent="0.2">
      <c r="A31" s="4"/>
      <c r="C31" s="64"/>
      <c r="D31" s="64"/>
      <c r="E31" s="64"/>
      <c r="F31" s="64"/>
      <c r="G31" s="64"/>
    </row>
    <row r="32" spans="1:7" x14ac:dyDescent="0.2">
      <c r="A32" s="4"/>
      <c r="C32" s="94" t="s">
        <v>3</v>
      </c>
      <c r="D32" s="94"/>
      <c r="E32" s="94" t="s">
        <v>4</v>
      </c>
      <c r="F32" s="94"/>
      <c r="G32" s="94" t="s">
        <v>5</v>
      </c>
    </row>
    <row r="33" spans="1:7" x14ac:dyDescent="0.2">
      <c r="A33" s="7" t="s">
        <v>246</v>
      </c>
      <c r="C33" s="84">
        <f>E33+G33</f>
        <v>0</v>
      </c>
      <c r="D33" s="83"/>
      <c r="E33" s="121"/>
      <c r="F33" s="83"/>
      <c r="G33" s="121"/>
    </row>
    <row r="34" spans="1:7" x14ac:dyDescent="0.2">
      <c r="A34" s="7" t="s">
        <v>247</v>
      </c>
      <c r="C34" s="84">
        <f>E34+G34</f>
        <v>0</v>
      </c>
      <c r="D34" s="83"/>
      <c r="E34" s="121"/>
      <c r="F34" s="83"/>
      <c r="G34" s="121"/>
    </row>
    <row r="35" spans="1:7" x14ac:dyDescent="0.2">
      <c r="A35" s="7" t="s">
        <v>248</v>
      </c>
      <c r="C35" s="84">
        <f>E35+G35</f>
        <v>0</v>
      </c>
      <c r="D35" s="83"/>
      <c r="E35" s="121"/>
      <c r="F35" s="83"/>
      <c r="G35" s="121"/>
    </row>
    <row r="36" spans="1:7" x14ac:dyDescent="0.2">
      <c r="A36" s="7" t="s">
        <v>249</v>
      </c>
      <c r="C36" s="84">
        <f>E36+G36</f>
        <v>0</v>
      </c>
      <c r="D36" s="83"/>
      <c r="E36" s="121"/>
      <c r="F36" s="83"/>
      <c r="G36" s="121"/>
    </row>
    <row r="37" spans="1:7" x14ac:dyDescent="0.2">
      <c r="A37" s="7" t="s">
        <v>250</v>
      </c>
      <c r="B37" s="5"/>
      <c r="C37" s="85">
        <f>SUM(C38+C39+C40+C41+C42+C43)</f>
        <v>0</v>
      </c>
      <c r="D37" s="82"/>
      <c r="E37" s="82">
        <f>SUM(E38+E39+E40+E41+E42+E43)</f>
        <v>0</v>
      </c>
      <c r="F37" s="82"/>
      <c r="G37" s="82">
        <f>SUM(G38+G39+G40+G41+G42+G43)</f>
        <v>0</v>
      </c>
    </row>
    <row r="38" spans="1:7" x14ac:dyDescent="0.2">
      <c r="A38" s="136" t="s">
        <v>251</v>
      </c>
      <c r="C38" s="84">
        <f t="shared" ref="C38:C47" si="1">E38+G38</f>
        <v>0</v>
      </c>
      <c r="D38" s="83"/>
      <c r="E38" s="121"/>
      <c r="F38" s="83"/>
      <c r="G38" s="121"/>
    </row>
    <row r="39" spans="1:7" x14ac:dyDescent="0.2">
      <c r="A39" s="136" t="s">
        <v>252</v>
      </c>
      <c r="C39" s="84">
        <f t="shared" si="1"/>
        <v>0</v>
      </c>
      <c r="D39" s="83"/>
      <c r="E39" s="121"/>
      <c r="F39" s="83"/>
      <c r="G39" s="121"/>
    </row>
    <row r="40" spans="1:7" x14ac:dyDescent="0.2">
      <c r="A40" s="136" t="s">
        <v>253</v>
      </c>
      <c r="C40" s="84">
        <f t="shared" si="1"/>
        <v>0</v>
      </c>
      <c r="D40" s="83"/>
      <c r="E40" s="121"/>
      <c r="F40" s="83"/>
      <c r="G40" s="121"/>
    </row>
    <row r="41" spans="1:7" x14ac:dyDescent="0.2">
      <c r="A41" s="136" t="s">
        <v>254</v>
      </c>
      <c r="C41" s="84">
        <f t="shared" si="1"/>
        <v>0</v>
      </c>
      <c r="D41" s="83"/>
      <c r="E41" s="121"/>
      <c r="F41" s="83"/>
      <c r="G41" s="121"/>
    </row>
    <row r="42" spans="1:7" x14ac:dyDescent="0.2">
      <c r="A42" s="136" t="s">
        <v>255</v>
      </c>
      <c r="C42" s="84">
        <f t="shared" si="1"/>
        <v>0</v>
      </c>
      <c r="D42" s="83"/>
      <c r="E42" s="121"/>
      <c r="F42" s="83"/>
      <c r="G42" s="121"/>
    </row>
    <row r="43" spans="1:7" x14ac:dyDescent="0.2">
      <c r="A43" s="136" t="s">
        <v>256</v>
      </c>
      <c r="C43" s="84">
        <f t="shared" si="1"/>
        <v>0</v>
      </c>
      <c r="D43" s="83"/>
      <c r="E43" s="121"/>
      <c r="F43" s="83"/>
      <c r="G43" s="121"/>
    </row>
    <row r="44" spans="1:7" ht="13.5" thickBot="1" x14ac:dyDescent="0.25">
      <c r="A44" s="7" t="s">
        <v>257</v>
      </c>
      <c r="B44" s="5"/>
      <c r="C44" s="86">
        <f t="shared" si="1"/>
        <v>0</v>
      </c>
      <c r="D44" s="87"/>
      <c r="E44" s="81">
        <f>SUM(E45:E47)</f>
        <v>0</v>
      </c>
      <c r="F44" s="87"/>
      <c r="G44" s="81">
        <f>SUM(G45:G47)</f>
        <v>0</v>
      </c>
    </row>
    <row r="45" spans="1:7" ht="13.5" thickTop="1" x14ac:dyDescent="0.2">
      <c r="A45" s="128"/>
      <c r="C45" s="88">
        <f t="shared" si="1"/>
        <v>0</v>
      </c>
      <c r="D45" s="88"/>
      <c r="E45" s="125"/>
      <c r="F45" s="89"/>
      <c r="G45" s="125"/>
    </row>
    <row r="46" spans="1:7" x14ac:dyDescent="0.2">
      <c r="A46" s="129"/>
      <c r="C46" s="84">
        <f t="shared" si="1"/>
        <v>0</v>
      </c>
      <c r="D46" s="88"/>
      <c r="E46" s="121"/>
      <c r="F46" s="89"/>
      <c r="G46" s="121"/>
    </row>
    <row r="47" spans="1:7" x14ac:dyDescent="0.2">
      <c r="A47" s="129"/>
      <c r="C47" s="84">
        <f t="shared" si="1"/>
        <v>0</v>
      </c>
      <c r="D47" s="88"/>
      <c r="E47" s="121"/>
      <c r="F47" s="89"/>
      <c r="G47" s="121"/>
    </row>
    <row r="48" spans="1:7" x14ac:dyDescent="0.2">
      <c r="C48" s="83"/>
      <c r="D48" s="83"/>
      <c r="E48" s="83"/>
      <c r="F48" s="83"/>
      <c r="G48" s="83"/>
    </row>
    <row r="49" spans="1:7" ht="13.5" thickBot="1" x14ac:dyDescent="0.25">
      <c r="A49" s="8" t="s">
        <v>3</v>
      </c>
      <c r="B49" s="5"/>
      <c r="C49" s="81">
        <f>SUM(C33+C34+C35+C36+C37+C44)</f>
        <v>0</v>
      </c>
      <c r="D49" s="87"/>
      <c r="E49" s="81">
        <f>E33+E37+E34+E35+E44+E36</f>
        <v>0</v>
      </c>
      <c r="F49" s="87"/>
      <c r="G49" s="81">
        <f>G33+G37+G34+G44+G35+G36</f>
        <v>0</v>
      </c>
    </row>
    <row r="50" spans="1:7" ht="13.5" thickTop="1" x14ac:dyDescent="0.2"/>
  </sheetData>
  <sheetProtection password="F205" sheet="1" objects="1" scenarios="1"/>
  <mergeCells count="2">
    <mergeCell ref="A2:E2"/>
    <mergeCell ref="A3:E3"/>
  </mergeCells>
  <pageMargins left="0.75" right="0.5699999999999999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1"/>
  <sheetViews>
    <sheetView workbookViewId="0">
      <selection activeCell="F28" sqref="F28 F31:F37"/>
    </sheetView>
  </sheetViews>
  <sheetFormatPr defaultColWidth="8.85546875" defaultRowHeight="12.75" x14ac:dyDescent="0.2"/>
  <cols>
    <col min="1" max="1" width="40.140625" style="25" customWidth="1"/>
    <col min="2" max="2" width="11.5703125" style="25" customWidth="1"/>
    <col min="3" max="4" width="16" style="25" customWidth="1"/>
    <col min="5" max="5" width="1.7109375" style="25" customWidth="1"/>
    <col min="6" max="6" width="16" style="25" customWidth="1"/>
    <col min="7" max="16384" width="8.85546875" style="25"/>
  </cols>
  <sheetData>
    <row r="1" spans="1:8" x14ac:dyDescent="0.2">
      <c r="F1" s="135" t="s">
        <v>36</v>
      </c>
    </row>
    <row r="2" spans="1:8" s="44" customFormat="1" x14ac:dyDescent="0.2">
      <c r="A2" s="198" t="s">
        <v>1</v>
      </c>
      <c r="B2" s="198"/>
      <c r="C2" s="198"/>
      <c r="D2" s="198"/>
      <c r="E2" s="43"/>
      <c r="F2" s="43"/>
      <c r="G2" s="43"/>
    </row>
    <row r="3" spans="1:8" s="44" customFormat="1" x14ac:dyDescent="0.2">
      <c r="A3" s="198" t="s">
        <v>2</v>
      </c>
      <c r="B3" s="198"/>
      <c r="C3" s="198"/>
      <c r="D3" s="198"/>
      <c r="E3" s="43"/>
      <c r="F3" s="43"/>
      <c r="G3" s="43"/>
    </row>
    <row r="4" spans="1:8" s="44" customFormat="1" ht="11.25" x14ac:dyDescent="0.2">
      <c r="A4" s="45"/>
      <c r="B4" s="45"/>
      <c r="C4" s="45"/>
      <c r="D4" s="45"/>
      <c r="E4" s="43"/>
      <c r="F4" s="43"/>
      <c r="G4" s="43"/>
    </row>
    <row r="5" spans="1:8" s="44" customFormat="1" ht="11.25" x14ac:dyDescent="0.2">
      <c r="A5" s="45"/>
      <c r="B5" s="45"/>
      <c r="C5" s="45"/>
      <c r="D5" s="45"/>
      <c r="E5" s="43"/>
      <c r="F5" s="43"/>
      <c r="G5" s="43"/>
    </row>
    <row r="6" spans="1:8" ht="13.5" thickBot="1" x14ac:dyDescent="0.25">
      <c r="A6" s="11" t="s">
        <v>259</v>
      </c>
      <c r="B6" s="46"/>
      <c r="C6" s="46"/>
      <c r="D6" s="46"/>
      <c r="E6" s="47"/>
    </row>
    <row r="7" spans="1:8" ht="13.5" thickTop="1" x14ac:dyDescent="0.2">
      <c r="A7" s="47"/>
      <c r="B7" s="24"/>
      <c r="C7" s="95" t="s">
        <v>3</v>
      </c>
      <c r="D7" s="95" t="s">
        <v>4</v>
      </c>
      <c r="E7" s="96"/>
      <c r="F7" s="97" t="s">
        <v>5</v>
      </c>
      <c r="G7" s="24"/>
      <c r="H7" s="24"/>
    </row>
    <row r="8" spans="1:8" x14ac:dyDescent="0.2">
      <c r="A8" s="13" t="s">
        <v>260</v>
      </c>
      <c r="B8" s="67"/>
      <c r="C8" s="61">
        <f>D8+F8</f>
        <v>0</v>
      </c>
      <c r="D8" s="131"/>
      <c r="E8" s="68"/>
      <c r="F8" s="131"/>
      <c r="G8" s="24"/>
      <c r="H8" s="24"/>
    </row>
    <row r="9" spans="1:8" x14ac:dyDescent="0.2">
      <c r="A9" s="13" t="s">
        <v>261</v>
      </c>
      <c r="B9" s="67"/>
      <c r="C9" s="69">
        <f t="shared" ref="C9:C17" si="0">D9+F9</f>
        <v>0</v>
      </c>
      <c r="D9" s="132"/>
      <c r="E9" s="68"/>
      <c r="F9" s="132"/>
      <c r="G9" s="24"/>
      <c r="H9" s="24"/>
    </row>
    <row r="10" spans="1:8" x14ac:dyDescent="0.2">
      <c r="A10" s="13" t="s">
        <v>262</v>
      </c>
      <c r="B10" s="67"/>
      <c r="C10" s="69">
        <f t="shared" si="0"/>
        <v>0</v>
      </c>
      <c r="D10" s="132"/>
      <c r="E10" s="68"/>
      <c r="F10" s="132"/>
      <c r="G10" s="24"/>
      <c r="H10" s="24"/>
    </row>
    <row r="11" spans="1:8" x14ac:dyDescent="0.2">
      <c r="A11" s="13" t="s">
        <v>281</v>
      </c>
      <c r="B11" s="67"/>
      <c r="C11" s="69">
        <f t="shared" si="0"/>
        <v>0</v>
      </c>
      <c r="D11" s="132"/>
      <c r="E11" s="68"/>
      <c r="F11" s="132"/>
      <c r="G11" s="24"/>
      <c r="H11" s="24"/>
    </row>
    <row r="12" spans="1:8" x14ac:dyDescent="0.2">
      <c r="A12" s="14" t="s">
        <v>263</v>
      </c>
      <c r="B12" s="67"/>
      <c r="C12" s="70">
        <f t="shared" si="0"/>
        <v>0</v>
      </c>
      <c r="D12" s="71">
        <f>D13+D14</f>
        <v>0</v>
      </c>
      <c r="E12" s="68"/>
      <c r="F12" s="71">
        <f>F13+F14</f>
        <v>0</v>
      </c>
      <c r="G12" s="24"/>
      <c r="H12" s="24"/>
    </row>
    <row r="13" spans="1:8" x14ac:dyDescent="0.2">
      <c r="A13" s="138" t="s">
        <v>264</v>
      </c>
      <c r="B13" s="67"/>
      <c r="C13" s="72">
        <f t="shared" si="0"/>
        <v>0</v>
      </c>
      <c r="D13" s="132">
        <v>0</v>
      </c>
      <c r="E13" s="68"/>
      <c r="F13" s="132">
        <v>0</v>
      </c>
      <c r="G13" s="24"/>
      <c r="H13" s="24"/>
    </row>
    <row r="14" spans="1:8" x14ac:dyDescent="0.2">
      <c r="A14" s="138" t="s">
        <v>265</v>
      </c>
      <c r="B14" s="67"/>
      <c r="C14" s="72">
        <f t="shared" si="0"/>
        <v>0</v>
      </c>
      <c r="D14" s="132">
        <v>0</v>
      </c>
      <c r="E14" s="68"/>
      <c r="F14" s="132">
        <v>0</v>
      </c>
      <c r="G14" s="24"/>
      <c r="H14" s="24"/>
    </row>
    <row r="15" spans="1:8" x14ac:dyDescent="0.2">
      <c r="A15" s="13" t="s">
        <v>266</v>
      </c>
      <c r="B15" s="67"/>
      <c r="C15" s="69">
        <f t="shared" si="0"/>
        <v>0</v>
      </c>
      <c r="D15" s="132">
        <v>0</v>
      </c>
      <c r="E15" s="68"/>
      <c r="F15" s="132"/>
      <c r="G15" s="24"/>
      <c r="H15" s="24"/>
    </row>
    <row r="16" spans="1:8" x14ac:dyDescent="0.2">
      <c r="A16" s="13" t="s">
        <v>267</v>
      </c>
      <c r="B16" s="67"/>
      <c r="C16" s="69">
        <f t="shared" si="0"/>
        <v>0</v>
      </c>
      <c r="D16" s="132"/>
      <c r="E16" s="68"/>
      <c r="F16" s="132">
        <v>0</v>
      </c>
      <c r="G16" s="24"/>
      <c r="H16" s="24"/>
    </row>
    <row r="17" spans="1:8" x14ac:dyDescent="0.2">
      <c r="A17" s="13" t="s">
        <v>268</v>
      </c>
      <c r="B17" s="67"/>
      <c r="C17" s="69">
        <f t="shared" si="0"/>
        <v>0</v>
      </c>
      <c r="D17" s="132">
        <v>0</v>
      </c>
      <c r="E17" s="68"/>
      <c r="F17" s="132">
        <v>0</v>
      </c>
      <c r="G17" s="24"/>
      <c r="H17" s="24"/>
    </row>
    <row r="18" spans="1:8" ht="13.5" thickBot="1" x14ac:dyDescent="0.25">
      <c r="A18" s="116" t="s">
        <v>3</v>
      </c>
      <c r="B18" s="73"/>
      <c r="C18" s="74">
        <f>C10+C15+C16+C8+C9+C11+C12+C17</f>
        <v>0</v>
      </c>
      <c r="D18" s="74">
        <f>D10+D15+D16+D8+D9+D11+D12+D17</f>
        <v>0</v>
      </c>
      <c r="E18" s="68"/>
      <c r="F18" s="74">
        <f>F10+F15+F16+F8+F9+F11+F12+F17</f>
        <v>0</v>
      </c>
      <c r="G18" s="24"/>
      <c r="H18" s="24"/>
    </row>
    <row r="19" spans="1:8" ht="13.5" thickTop="1" x14ac:dyDescent="0.2">
      <c r="A19" s="15" t="s">
        <v>269</v>
      </c>
      <c r="B19" s="67"/>
      <c r="C19" s="67"/>
      <c r="D19" s="67"/>
      <c r="E19" s="62"/>
      <c r="F19" s="75"/>
      <c r="G19" s="24"/>
      <c r="H19" s="24"/>
    </row>
    <row r="20" spans="1:8" x14ac:dyDescent="0.2">
      <c r="A20" s="16"/>
      <c r="B20" s="98" t="s">
        <v>6</v>
      </c>
      <c r="C20" s="98" t="s">
        <v>7</v>
      </c>
      <c r="D20" s="98" t="s">
        <v>8</v>
      </c>
      <c r="E20" s="99"/>
      <c r="F20" s="100" t="s">
        <v>9</v>
      </c>
    </row>
    <row r="21" spans="1:8" x14ac:dyDescent="0.2">
      <c r="A21" s="17" t="s">
        <v>270</v>
      </c>
      <c r="B21" s="131"/>
      <c r="C21" s="131"/>
      <c r="D21" s="131"/>
      <c r="E21" s="67"/>
      <c r="F21" s="69">
        <f>B21-C21+D21</f>
        <v>0</v>
      </c>
      <c r="G21" s="24"/>
      <c r="H21" s="24"/>
    </row>
    <row r="22" spans="1:8" x14ac:dyDescent="0.2">
      <c r="A22" s="17" t="s">
        <v>271</v>
      </c>
      <c r="B22" s="120"/>
      <c r="C22" s="120"/>
      <c r="D22" s="120"/>
      <c r="E22" s="67"/>
      <c r="F22" s="69">
        <f>B22-C22+D22</f>
        <v>0</v>
      </c>
      <c r="G22" s="24"/>
      <c r="H22" s="24"/>
    </row>
    <row r="23" spans="1:8" x14ac:dyDescent="0.2">
      <c r="A23" s="17" t="s">
        <v>272</v>
      </c>
      <c r="B23" s="120"/>
      <c r="C23" s="120"/>
      <c r="D23" s="120"/>
      <c r="E23" s="67"/>
      <c r="F23" s="69">
        <f>B23-C23+D23</f>
        <v>0</v>
      </c>
      <c r="G23" s="24"/>
      <c r="H23" s="24"/>
    </row>
    <row r="24" spans="1:8" ht="13.5" thickBot="1" x14ac:dyDescent="0.25">
      <c r="A24" s="117" t="s">
        <v>3</v>
      </c>
      <c r="B24" s="73">
        <f>B21+B22+B23</f>
        <v>0</v>
      </c>
      <c r="C24" s="73">
        <f>C21+C22+C23</f>
        <v>0</v>
      </c>
      <c r="D24" s="73">
        <f>D21+D22+D23</f>
        <v>0</v>
      </c>
      <c r="E24" s="67"/>
      <c r="F24" s="73">
        <f>F21+F22+F23</f>
        <v>0</v>
      </c>
      <c r="G24" s="24"/>
      <c r="H24" s="24"/>
    </row>
    <row r="25" spans="1:8" ht="14.25" thickTop="1" thickBot="1" x14ac:dyDescent="0.25">
      <c r="A25" s="49"/>
      <c r="B25" s="73"/>
      <c r="C25" s="73"/>
      <c r="D25" s="73"/>
      <c r="E25" s="73"/>
      <c r="F25" s="73"/>
      <c r="G25" s="24"/>
      <c r="H25" s="24"/>
    </row>
    <row r="26" spans="1:8" ht="14.25" thickTop="1" thickBot="1" x14ac:dyDescent="0.25">
      <c r="A26" s="15" t="s">
        <v>273</v>
      </c>
      <c r="B26" s="67"/>
      <c r="C26" s="67"/>
      <c r="D26" s="67"/>
      <c r="E26" s="67"/>
      <c r="F26" s="67"/>
      <c r="G26" s="24"/>
      <c r="H26" s="24"/>
    </row>
    <row r="27" spans="1:8" ht="13.5" thickTop="1" x14ac:dyDescent="0.2">
      <c r="B27" s="67"/>
      <c r="C27" s="98" t="s">
        <v>3</v>
      </c>
      <c r="D27" s="98" t="s">
        <v>4</v>
      </c>
      <c r="E27" s="99"/>
      <c r="F27" s="101" t="s">
        <v>5</v>
      </c>
    </row>
    <row r="28" spans="1:8" x14ac:dyDescent="0.2">
      <c r="A28" s="13" t="s">
        <v>274</v>
      </c>
      <c r="B28" s="67"/>
      <c r="C28" s="70">
        <f>D29+D30+F29+F30</f>
        <v>0</v>
      </c>
      <c r="D28" s="70">
        <f>D29+D30</f>
        <v>0</v>
      </c>
      <c r="E28" s="68"/>
      <c r="F28" s="70">
        <f>F29+F30</f>
        <v>0</v>
      </c>
      <c r="G28" s="24"/>
      <c r="H28" s="24"/>
    </row>
    <row r="29" spans="1:8" x14ac:dyDescent="0.2">
      <c r="A29" s="138" t="s">
        <v>10</v>
      </c>
      <c r="B29" s="67"/>
      <c r="C29" s="72">
        <f>D29+F29</f>
        <v>0</v>
      </c>
      <c r="D29" s="132"/>
      <c r="E29" s="68"/>
      <c r="F29" s="132"/>
      <c r="G29" s="24"/>
      <c r="H29" s="24"/>
    </row>
    <row r="30" spans="1:8" x14ac:dyDescent="0.2">
      <c r="A30" s="138" t="s">
        <v>282</v>
      </c>
      <c r="B30" s="67"/>
      <c r="C30" s="72">
        <f>D30+F30</f>
        <v>0</v>
      </c>
      <c r="D30" s="132"/>
      <c r="E30" s="68"/>
      <c r="F30" s="132"/>
      <c r="G30" s="24"/>
      <c r="H30" s="24"/>
    </row>
    <row r="31" spans="1:8" x14ac:dyDescent="0.2">
      <c r="A31" s="13" t="s">
        <v>275</v>
      </c>
      <c r="B31" s="67"/>
      <c r="C31" s="72">
        <f>D31+F31</f>
        <v>0</v>
      </c>
      <c r="D31" s="132"/>
      <c r="E31" s="68"/>
      <c r="F31" s="132"/>
      <c r="G31" s="24"/>
      <c r="H31" s="24"/>
    </row>
    <row r="32" spans="1:8" x14ac:dyDescent="0.2">
      <c r="A32" s="13" t="s">
        <v>276</v>
      </c>
      <c r="B32" s="67"/>
      <c r="C32" s="72">
        <f t="shared" ref="C32:C37" si="1">D32+F32</f>
        <v>0</v>
      </c>
      <c r="D32" s="132"/>
      <c r="E32" s="68"/>
      <c r="F32" s="132"/>
      <c r="G32" s="24"/>
      <c r="H32" s="24"/>
    </row>
    <row r="33" spans="1:8" x14ac:dyDescent="0.2">
      <c r="A33" s="13" t="s">
        <v>277</v>
      </c>
      <c r="B33" s="67"/>
      <c r="C33" s="72">
        <f t="shared" si="1"/>
        <v>0</v>
      </c>
      <c r="D33" s="132"/>
      <c r="E33" s="68"/>
      <c r="F33" s="132"/>
      <c r="G33" s="24"/>
      <c r="H33" s="24"/>
    </row>
    <row r="34" spans="1:8" x14ac:dyDescent="0.2">
      <c r="A34" s="13" t="s">
        <v>283</v>
      </c>
      <c r="B34" s="67"/>
      <c r="C34" s="72">
        <f t="shared" si="1"/>
        <v>0</v>
      </c>
      <c r="D34" s="132"/>
      <c r="E34" s="68"/>
      <c r="F34" s="132"/>
      <c r="G34" s="24"/>
      <c r="H34" s="24"/>
    </row>
    <row r="35" spans="1:8" x14ac:dyDescent="0.2">
      <c r="A35" s="13" t="s">
        <v>278</v>
      </c>
      <c r="B35" s="67"/>
      <c r="C35" s="72">
        <f t="shared" si="1"/>
        <v>0</v>
      </c>
      <c r="D35" s="132"/>
      <c r="E35" s="68"/>
      <c r="F35" s="132"/>
      <c r="G35" s="24"/>
      <c r="H35" s="24"/>
    </row>
    <row r="36" spans="1:8" x14ac:dyDescent="0.2">
      <c r="A36" s="13" t="s">
        <v>279</v>
      </c>
      <c r="B36" s="67"/>
      <c r="C36" s="72">
        <f t="shared" si="1"/>
        <v>0</v>
      </c>
      <c r="D36" s="132"/>
      <c r="E36" s="68"/>
      <c r="F36" s="132"/>
      <c r="G36" s="24"/>
      <c r="H36" s="24"/>
    </row>
    <row r="37" spans="1:8" x14ac:dyDescent="0.2">
      <c r="A37" s="13" t="s">
        <v>280</v>
      </c>
      <c r="B37" s="67"/>
      <c r="C37" s="72">
        <f t="shared" si="1"/>
        <v>0</v>
      </c>
      <c r="D37" s="132"/>
      <c r="E37" s="68"/>
      <c r="F37" s="132"/>
      <c r="G37" s="24"/>
      <c r="H37" s="24"/>
    </row>
    <row r="38" spans="1:8" x14ac:dyDescent="0.2">
      <c r="A38" s="13"/>
      <c r="B38" s="67"/>
      <c r="C38" s="67"/>
      <c r="D38" s="67"/>
      <c r="E38" s="62"/>
      <c r="F38" s="67"/>
      <c r="G38" s="24"/>
      <c r="H38" s="24"/>
    </row>
    <row r="39" spans="1:8" ht="13.5" thickBot="1" x14ac:dyDescent="0.25">
      <c r="A39" s="117" t="s">
        <v>3</v>
      </c>
      <c r="B39" s="67"/>
      <c r="C39" s="76">
        <f>SUM(C28+C31+C32+C33+C34+C35+C36+C37)</f>
        <v>0</v>
      </c>
      <c r="D39" s="76">
        <f>SUM(D28+D31+D32+D33+D34+D35+D36+D37)</f>
        <v>0</v>
      </c>
      <c r="E39" s="63"/>
      <c r="F39" s="76">
        <f>SUM(F28+F31+F32+F33+F34+F35+F36+F37)</f>
        <v>0</v>
      </c>
      <c r="G39" s="24"/>
      <c r="H39" s="24"/>
    </row>
    <row r="40" spans="1:8" ht="14.25" thickTop="1" thickBot="1" x14ac:dyDescent="0.25">
      <c r="A40" s="46"/>
      <c r="B40" s="26"/>
      <c r="C40" s="26"/>
      <c r="D40" s="26"/>
      <c r="E40" s="26"/>
      <c r="F40" s="26"/>
      <c r="G40" s="24"/>
      <c r="H40" s="24"/>
    </row>
    <row r="41" spans="1:8" ht="13.5" thickTop="1" x14ac:dyDescent="0.2"/>
  </sheetData>
  <sheetProtection password="F205" sheet="1" objects="1" scenarios="1"/>
  <mergeCells count="2">
    <mergeCell ref="A2:D2"/>
    <mergeCell ref="A3:D3"/>
  </mergeCells>
  <pageMargins left="0.5" right="0.5" top="1" bottom="1" header="0.5" footer="0.5"/>
  <pageSetup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8"/>
  <sheetViews>
    <sheetView zoomScaleNormal="100" workbookViewId="0">
      <selection activeCell="G21" sqref="G21"/>
    </sheetView>
  </sheetViews>
  <sheetFormatPr defaultColWidth="9.140625" defaultRowHeight="12.75" x14ac:dyDescent="0.2"/>
  <cols>
    <col min="1" max="1" width="23.28515625" style="23" customWidth="1"/>
    <col min="2" max="2" width="31" style="23" customWidth="1"/>
    <col min="3" max="4" width="13.28515625" style="23" customWidth="1"/>
    <col min="5" max="5" width="12" style="23" customWidth="1"/>
    <col min="6" max="16384" width="9.140625" style="23"/>
  </cols>
  <sheetData>
    <row r="1" spans="1:7" x14ac:dyDescent="0.2">
      <c r="E1" s="109" t="s">
        <v>192</v>
      </c>
    </row>
    <row r="2" spans="1:7" s="35" customFormat="1" x14ac:dyDescent="0.2">
      <c r="A2" s="197" t="s">
        <v>1</v>
      </c>
      <c r="B2" s="197"/>
      <c r="C2" s="197"/>
      <c r="D2" s="34"/>
      <c r="E2" s="34"/>
      <c r="F2" s="34"/>
      <c r="G2" s="34"/>
    </row>
    <row r="3" spans="1:7" s="35" customFormat="1" x14ac:dyDescent="0.2">
      <c r="A3" s="197" t="s">
        <v>193</v>
      </c>
      <c r="B3" s="197"/>
      <c r="C3" s="197"/>
      <c r="D3" s="34"/>
      <c r="E3" s="34"/>
      <c r="F3" s="34"/>
      <c r="G3" s="34"/>
    </row>
    <row r="4" spans="1:7" s="35" customFormat="1" ht="11.25" x14ac:dyDescent="0.2">
      <c r="A4" s="32"/>
      <c r="B4" s="32"/>
      <c r="C4" s="32"/>
      <c r="D4" s="34"/>
      <c r="E4" s="34"/>
      <c r="F4" s="34"/>
      <c r="G4" s="34"/>
    </row>
    <row r="5" spans="1:7" s="21" customFormat="1" ht="11.25" x14ac:dyDescent="0.2"/>
    <row r="6" spans="1:7" x14ac:dyDescent="0.2">
      <c r="A6" s="5" t="s">
        <v>11</v>
      </c>
      <c r="B6" s="23" t="str">
        <f>'Cover Page'!C7</f>
        <v>SELECT INSTITUTION</v>
      </c>
      <c r="D6" s="27" t="s">
        <v>20</v>
      </c>
      <c r="E6" s="30">
        <f>'Cover Page'!F9</f>
        <v>42460</v>
      </c>
    </row>
    <row r="7" spans="1:7" ht="13.5" thickBot="1" x14ac:dyDescent="0.25">
      <c r="A7" s="6"/>
      <c r="D7" s="37"/>
    </row>
    <row r="8" spans="1:7" ht="13.5" thickTop="1" x14ac:dyDescent="0.2">
      <c r="A8" s="38"/>
      <c r="B8" s="39"/>
      <c r="C8" s="40"/>
      <c r="D8" s="39"/>
      <c r="E8" s="39"/>
    </row>
    <row r="9" spans="1:7" x14ac:dyDescent="0.2">
      <c r="B9" s="12" t="s">
        <v>21</v>
      </c>
    </row>
    <row r="10" spans="1:7" x14ac:dyDescent="0.2">
      <c r="B10" s="28"/>
      <c r="C10" s="197" t="s">
        <v>22</v>
      </c>
      <c r="D10" s="197"/>
      <c r="E10" s="197"/>
    </row>
    <row r="11" spans="1:7" x14ac:dyDescent="0.2">
      <c r="B11" s="28"/>
      <c r="C11" s="31" t="s">
        <v>23</v>
      </c>
      <c r="D11" s="31" t="s">
        <v>24</v>
      </c>
      <c r="E11" s="31" t="s">
        <v>3</v>
      </c>
    </row>
    <row r="12" spans="1:7" x14ac:dyDescent="0.2">
      <c r="A12" s="29" t="s">
        <v>25</v>
      </c>
      <c r="B12" s="4" t="s">
        <v>26</v>
      </c>
      <c r="C12" s="130"/>
      <c r="D12" s="130"/>
      <c r="E12" s="60">
        <f>C12+D12</f>
        <v>0</v>
      </c>
    </row>
    <row r="13" spans="1:7" x14ac:dyDescent="0.2">
      <c r="A13" s="29"/>
      <c r="B13" s="4" t="s">
        <v>284</v>
      </c>
      <c r="C13" s="120"/>
      <c r="D13" s="120">
        <v>0</v>
      </c>
      <c r="E13" s="60">
        <f>C13+D13</f>
        <v>0</v>
      </c>
    </row>
    <row r="14" spans="1:7" x14ac:dyDescent="0.2">
      <c r="A14" s="29"/>
      <c r="B14" s="4" t="s">
        <v>27</v>
      </c>
      <c r="C14" s="120"/>
      <c r="D14" s="120">
        <v>0</v>
      </c>
      <c r="E14" s="60">
        <f>C14+D14</f>
        <v>0</v>
      </c>
    </row>
    <row r="15" spans="1:7" ht="13.5" thickBot="1" x14ac:dyDescent="0.25">
      <c r="A15" s="29"/>
      <c r="B15" s="20" t="s">
        <v>3</v>
      </c>
      <c r="C15" s="59">
        <f>C12+C13+C14</f>
        <v>0</v>
      </c>
      <c r="D15" s="59">
        <f>D12+D13+D14</f>
        <v>0</v>
      </c>
      <c r="E15" s="59">
        <f>E12+E13+E14</f>
        <v>0</v>
      </c>
    </row>
    <row r="16" spans="1:7" ht="13.5" thickTop="1" x14ac:dyDescent="0.2">
      <c r="A16" s="29"/>
      <c r="B16" s="28"/>
      <c r="C16" s="64"/>
      <c r="D16" s="64"/>
      <c r="E16" s="64"/>
    </row>
    <row r="17" spans="1:5" x14ac:dyDescent="0.2">
      <c r="A17" s="29"/>
      <c r="B17" s="28"/>
      <c r="C17" s="64"/>
      <c r="D17" s="64"/>
      <c r="E17" s="64"/>
    </row>
    <row r="18" spans="1:5" x14ac:dyDescent="0.2">
      <c r="A18" s="29" t="s">
        <v>28</v>
      </c>
      <c r="B18" s="104" t="s">
        <v>29</v>
      </c>
      <c r="C18" s="133"/>
      <c r="D18" s="133">
        <v>0</v>
      </c>
      <c r="E18" s="60">
        <f>C18+D18</f>
        <v>0</v>
      </c>
    </row>
    <row r="19" spans="1:5" x14ac:dyDescent="0.2">
      <c r="B19" s="4" t="s">
        <v>30</v>
      </c>
      <c r="C19" s="120"/>
      <c r="D19" s="120">
        <v>0</v>
      </c>
      <c r="E19" s="60">
        <f>C19+D19</f>
        <v>0</v>
      </c>
    </row>
    <row r="20" spans="1:5" x14ac:dyDescent="0.2">
      <c r="B20" s="4" t="s">
        <v>31</v>
      </c>
      <c r="C20" s="120"/>
      <c r="D20" s="120">
        <v>0</v>
      </c>
      <c r="E20" s="66">
        <f>C20+D20</f>
        <v>0</v>
      </c>
    </row>
    <row r="21" spans="1:5" x14ac:dyDescent="0.2">
      <c r="B21" s="4" t="s">
        <v>32</v>
      </c>
      <c r="C21" s="134"/>
      <c r="D21" s="134"/>
      <c r="E21" s="66">
        <f>C21+D21</f>
        <v>0</v>
      </c>
    </row>
    <row r="22" spans="1:5" ht="13.5" thickBot="1" x14ac:dyDescent="0.25">
      <c r="B22" s="20" t="s">
        <v>3</v>
      </c>
      <c r="C22" s="59">
        <f>C18+C19+C20+C21</f>
        <v>0</v>
      </c>
      <c r="D22" s="59">
        <f>D18+D19+D20+D21</f>
        <v>0</v>
      </c>
      <c r="E22" s="59">
        <f>C22+D22</f>
        <v>0</v>
      </c>
    </row>
    <row r="23" spans="1:5" ht="13.5" thickTop="1" x14ac:dyDescent="0.2">
      <c r="A23" s="23" t="s">
        <v>33</v>
      </c>
      <c r="B23" s="28"/>
    </row>
    <row r="24" spans="1:5" ht="13.5" thickBot="1" x14ac:dyDescent="0.25">
      <c r="A24" s="41"/>
      <c r="B24" s="41"/>
      <c r="C24" s="41"/>
      <c r="D24" s="41"/>
      <c r="E24" s="41"/>
    </row>
    <row r="25" spans="1:5" ht="13.5" thickTop="1" x14ac:dyDescent="0.2">
      <c r="B25" s="28"/>
    </row>
    <row r="26" spans="1:5" x14ac:dyDescent="0.2">
      <c r="B26" s="4" t="s">
        <v>34</v>
      </c>
      <c r="C26" s="28"/>
      <c r="D26" s="28"/>
      <c r="E26" s="130"/>
    </row>
    <row r="27" spans="1:5" x14ac:dyDescent="0.2">
      <c r="B27" s="4" t="s">
        <v>35</v>
      </c>
      <c r="C27" s="28"/>
      <c r="D27" s="28"/>
      <c r="E27" s="120"/>
    </row>
    <row r="28" spans="1:5" ht="13.5" thickBot="1" x14ac:dyDescent="0.25">
      <c r="B28" s="28"/>
      <c r="E28" s="67"/>
    </row>
    <row r="29" spans="1:5" ht="13.5" thickTop="1" x14ac:dyDescent="0.2">
      <c r="A29" s="39"/>
      <c r="B29" s="39"/>
      <c r="C29" s="39"/>
      <c r="D29" s="42"/>
      <c r="E29" s="39"/>
    </row>
    <row r="30" spans="1:5" x14ac:dyDescent="0.2">
      <c r="A30" s="197" t="s">
        <v>1</v>
      </c>
      <c r="B30" s="197"/>
      <c r="C30" s="197"/>
    </row>
    <row r="31" spans="1:5" x14ac:dyDescent="0.2">
      <c r="A31" s="197" t="s">
        <v>195</v>
      </c>
      <c r="B31" s="197"/>
      <c r="C31" s="197"/>
    </row>
    <row r="32" spans="1:5" x14ac:dyDescent="0.2">
      <c r="A32" s="22"/>
      <c r="B32" s="22"/>
      <c r="C32" s="22"/>
    </row>
    <row r="33" spans="1:5" x14ac:dyDescent="0.2">
      <c r="A33" s="5" t="s">
        <v>11</v>
      </c>
      <c r="B33" s="23" t="str">
        <f>'Cover Page'!C7</f>
        <v>SELECT INSTITUTION</v>
      </c>
      <c r="D33" s="27" t="s">
        <v>20</v>
      </c>
      <c r="E33" s="30">
        <f>E6</f>
        <v>42460</v>
      </c>
    </row>
    <row r="34" spans="1:5" x14ac:dyDescent="0.2">
      <c r="A34" s="5"/>
      <c r="D34" s="27"/>
    </row>
    <row r="35" spans="1:5" x14ac:dyDescent="0.2">
      <c r="A35" s="5"/>
      <c r="D35" s="27"/>
    </row>
    <row r="36" spans="1:5" x14ac:dyDescent="0.2">
      <c r="A36" s="7" t="s">
        <v>285</v>
      </c>
      <c r="D36" s="130"/>
    </row>
    <row r="37" spans="1:5" ht="13.5" thickBot="1" x14ac:dyDescent="0.25">
      <c r="A37" s="41"/>
      <c r="B37" s="41"/>
      <c r="C37" s="41"/>
      <c r="D37" s="41"/>
      <c r="E37" s="41"/>
    </row>
    <row r="38" spans="1:5" ht="13.5" thickTop="1" x14ac:dyDescent="0.2"/>
  </sheetData>
  <sheetProtection password="F205" sheet="1" objects="1" scenarios="1"/>
  <mergeCells count="5">
    <mergeCell ref="A2:C2"/>
    <mergeCell ref="A3:C3"/>
    <mergeCell ref="C10:E10"/>
    <mergeCell ref="A30:C30"/>
    <mergeCell ref="A31:C31"/>
  </mergeCells>
  <pageMargins left="0.74803149606299213" right="0.74803149606299213" top="0.98425196850393704" bottom="0.98425196850393704" header="0.51181102362204722" footer="0.51181102362204722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54"/>
  <sheetViews>
    <sheetView zoomScaleNormal="100" workbookViewId="0">
      <selection activeCell="A19" sqref="A19"/>
    </sheetView>
  </sheetViews>
  <sheetFormatPr defaultColWidth="9.140625" defaultRowHeight="12.75" x14ac:dyDescent="0.2"/>
  <cols>
    <col min="1" max="1" width="54.5703125" style="23" customWidth="1"/>
    <col min="2" max="2" width="13.7109375" style="23" customWidth="1"/>
    <col min="3" max="3" width="16" style="23" customWidth="1"/>
    <col min="4" max="16384" width="9.140625" style="23"/>
  </cols>
  <sheetData>
    <row r="1" spans="1:5" x14ac:dyDescent="0.2">
      <c r="C1" s="109" t="s">
        <v>194</v>
      </c>
    </row>
    <row r="2" spans="1:5" s="35" customFormat="1" x14ac:dyDescent="0.2">
      <c r="A2" s="197" t="s">
        <v>1</v>
      </c>
      <c r="B2" s="197"/>
      <c r="C2" s="34"/>
      <c r="D2" s="34"/>
      <c r="E2" s="34"/>
    </row>
    <row r="3" spans="1:5" s="35" customFormat="1" x14ac:dyDescent="0.2">
      <c r="A3" s="197" t="s">
        <v>2</v>
      </c>
      <c r="B3" s="197"/>
      <c r="C3" s="34"/>
      <c r="D3" s="34"/>
      <c r="E3" s="34"/>
    </row>
    <row r="4" spans="1:5" s="35" customFormat="1" ht="11.25" x14ac:dyDescent="0.2">
      <c r="A4" s="22"/>
      <c r="B4" s="22"/>
      <c r="C4" s="34"/>
      <c r="D4" s="34"/>
      <c r="E4" s="34"/>
    </row>
    <row r="5" spans="1:5" s="35" customFormat="1" ht="11.25" x14ac:dyDescent="0.2">
      <c r="A5" s="22"/>
      <c r="B5" s="22"/>
      <c r="C5" s="34"/>
      <c r="D5" s="34"/>
      <c r="E5" s="34"/>
    </row>
    <row r="6" spans="1:5" x14ac:dyDescent="0.2">
      <c r="A6" s="19" t="s">
        <v>37</v>
      </c>
      <c r="C6" s="163" t="s">
        <v>38</v>
      </c>
    </row>
    <row r="7" spans="1:5" x14ac:dyDescent="0.2">
      <c r="A7" s="19"/>
    </row>
    <row r="8" spans="1:5" x14ac:dyDescent="0.2">
      <c r="A8" s="4" t="s">
        <v>286</v>
      </c>
      <c r="C8" s="130"/>
    </row>
    <row r="9" spans="1:5" x14ac:dyDescent="0.2">
      <c r="A9" s="4" t="s">
        <v>287</v>
      </c>
      <c r="C9" s="120"/>
    </row>
    <row r="10" spans="1:5" x14ac:dyDescent="0.2">
      <c r="A10" s="4" t="s">
        <v>288</v>
      </c>
      <c r="C10" s="120"/>
    </row>
    <row r="11" spans="1:5" x14ac:dyDescent="0.2">
      <c r="A11" s="4" t="s">
        <v>289</v>
      </c>
      <c r="C11" s="120"/>
    </row>
    <row r="12" spans="1:5" x14ac:dyDescent="0.2">
      <c r="A12" s="7" t="s">
        <v>39</v>
      </c>
      <c r="C12" s="64"/>
    </row>
    <row r="13" spans="1:5" x14ac:dyDescent="0.2">
      <c r="A13" s="4" t="s">
        <v>290</v>
      </c>
      <c r="C13" s="130"/>
    </row>
    <row r="14" spans="1:5" x14ac:dyDescent="0.2">
      <c r="A14" s="4" t="s">
        <v>291</v>
      </c>
      <c r="C14" s="120"/>
    </row>
    <row r="15" spans="1:5" x14ac:dyDescent="0.2">
      <c r="A15" s="4" t="s">
        <v>292</v>
      </c>
      <c r="C15" s="120"/>
    </row>
    <row r="16" spans="1:5" x14ac:dyDescent="0.2">
      <c r="A16" s="4" t="s">
        <v>293</v>
      </c>
      <c r="C16" s="120"/>
    </row>
    <row r="17" spans="1:4" x14ac:dyDescent="0.2">
      <c r="A17" s="4" t="s">
        <v>294</v>
      </c>
      <c r="C17" s="120"/>
    </row>
    <row r="18" spans="1:4" x14ac:dyDescent="0.2">
      <c r="A18" s="4" t="s">
        <v>295</v>
      </c>
      <c r="C18" s="120"/>
    </row>
    <row r="19" spans="1:4" x14ac:dyDescent="0.2">
      <c r="A19" s="4" t="s">
        <v>296</v>
      </c>
      <c r="C19" s="120"/>
    </row>
    <row r="20" spans="1:4" x14ac:dyDescent="0.2">
      <c r="A20" s="4" t="s">
        <v>297</v>
      </c>
      <c r="C20" s="120"/>
    </row>
    <row r="21" spans="1:4" ht="13.5" thickBot="1" x14ac:dyDescent="0.25">
      <c r="A21" s="102" t="s">
        <v>3</v>
      </c>
      <c r="C21" s="59">
        <f>C13+C14+C15+C16+C17+C18+C19+C20+C8+C9+C11+C10</f>
        <v>0</v>
      </c>
    </row>
    <row r="22" spans="1:4" ht="13.5" thickTop="1" x14ac:dyDescent="0.2">
      <c r="A22" s="18"/>
      <c r="C22" s="64"/>
    </row>
    <row r="23" spans="1:4" x14ac:dyDescent="0.2">
      <c r="A23" s="18"/>
      <c r="C23" s="64"/>
    </row>
    <row r="24" spans="1:4" x14ac:dyDescent="0.2">
      <c r="A24" s="12" t="s">
        <v>40</v>
      </c>
      <c r="C24" s="162" t="s">
        <v>38</v>
      </c>
    </row>
    <row r="25" spans="1:4" x14ac:dyDescent="0.2">
      <c r="A25" s="12"/>
      <c r="C25" s="64"/>
    </row>
    <row r="26" spans="1:4" x14ac:dyDescent="0.2">
      <c r="A26" s="4" t="s">
        <v>298</v>
      </c>
      <c r="C26" s="130"/>
      <c r="D26" s="36"/>
    </row>
    <row r="27" spans="1:4" x14ac:dyDescent="0.2">
      <c r="A27" s="4" t="s">
        <v>299</v>
      </c>
      <c r="C27" s="120"/>
      <c r="D27" s="36"/>
    </row>
    <row r="28" spans="1:4" x14ac:dyDescent="0.2">
      <c r="A28" s="4" t="s">
        <v>300</v>
      </c>
      <c r="C28" s="120"/>
      <c r="D28" s="36"/>
    </row>
    <row r="29" spans="1:4" x14ac:dyDescent="0.2">
      <c r="A29" s="4" t="s">
        <v>301</v>
      </c>
      <c r="C29" s="120"/>
      <c r="D29" s="36"/>
    </row>
    <row r="30" spans="1:4" x14ac:dyDescent="0.2">
      <c r="A30" s="4" t="s">
        <v>302</v>
      </c>
      <c r="C30" s="120"/>
      <c r="D30" s="36"/>
    </row>
    <row r="31" spans="1:4" x14ac:dyDescent="0.2">
      <c r="A31" s="4" t="s">
        <v>303</v>
      </c>
      <c r="C31" s="120"/>
      <c r="D31" s="36"/>
    </row>
    <row r="32" spans="1:4" x14ac:dyDescent="0.2">
      <c r="A32" s="4" t="s">
        <v>304</v>
      </c>
      <c r="C32" s="120"/>
      <c r="D32" s="36"/>
    </row>
    <row r="33" spans="1:4" x14ac:dyDescent="0.2">
      <c r="A33" s="4" t="s">
        <v>305</v>
      </c>
      <c r="C33" s="120"/>
      <c r="D33" s="36"/>
    </row>
    <row r="34" spans="1:4" x14ac:dyDescent="0.2">
      <c r="A34" s="4" t="s">
        <v>306</v>
      </c>
      <c r="C34" s="120"/>
      <c r="D34" s="36"/>
    </row>
    <row r="35" spans="1:4" x14ac:dyDescent="0.2">
      <c r="A35" s="4" t="s">
        <v>307</v>
      </c>
      <c r="C35" s="120"/>
      <c r="D35" s="36"/>
    </row>
    <row r="36" spans="1:4" x14ac:dyDescent="0.2">
      <c r="A36" s="4" t="s">
        <v>308</v>
      </c>
      <c r="C36" s="120"/>
      <c r="D36" s="36"/>
    </row>
    <row r="37" spans="1:4" x14ac:dyDescent="0.2">
      <c r="A37" s="4" t="s">
        <v>309</v>
      </c>
      <c r="C37" s="120"/>
      <c r="D37" s="36"/>
    </row>
    <row r="38" spans="1:4" ht="13.5" thickBot="1" x14ac:dyDescent="0.25">
      <c r="A38" s="102" t="s">
        <v>3</v>
      </c>
      <c r="C38" s="118">
        <f>C26+C27+C28+C29+C30+C31+C32+C33+C34+C35+C36+C37</f>
        <v>0</v>
      </c>
      <c r="D38" s="36"/>
    </row>
    <row r="39" spans="1:4" ht="13.5" thickTop="1" x14ac:dyDescent="0.2">
      <c r="C39" s="36"/>
      <c r="D39" s="36"/>
    </row>
    <row r="40" spans="1:4" ht="15.75" x14ac:dyDescent="0.25">
      <c r="A40" s="161"/>
    </row>
    <row r="41" spans="1:4" ht="15.75" x14ac:dyDescent="0.25">
      <c r="A41" s="148"/>
      <c r="B41" s="149"/>
      <c r="C41" s="150"/>
    </row>
    <row r="42" spans="1:4" x14ac:dyDescent="0.2">
      <c r="A42" s="151" t="s">
        <v>320</v>
      </c>
      <c r="B42" s="152"/>
      <c r="C42" s="151" t="s">
        <v>321</v>
      </c>
    </row>
    <row r="43" spans="1:4" x14ac:dyDescent="0.2">
      <c r="A43" s="151" t="s">
        <v>322</v>
      </c>
      <c r="B43" s="149"/>
      <c r="C43" s="154"/>
    </row>
    <row r="44" spans="1:4" x14ac:dyDescent="0.2">
      <c r="A44" s="155"/>
      <c r="B44" s="149"/>
      <c r="C44" s="154"/>
    </row>
    <row r="45" spans="1:4" x14ac:dyDescent="0.2">
      <c r="A45" s="155"/>
      <c r="B45" s="149"/>
      <c r="C45" s="154"/>
    </row>
    <row r="46" spans="1:4" ht="15.75" x14ac:dyDescent="0.25">
      <c r="A46" s="156"/>
      <c r="B46" s="149"/>
      <c r="C46" s="150"/>
    </row>
    <row r="47" spans="1:4" x14ac:dyDescent="0.2">
      <c r="A47" s="157" t="s">
        <v>323</v>
      </c>
      <c r="B47" s="152"/>
      <c r="C47" s="153" t="s">
        <v>324</v>
      </c>
    </row>
    <row r="48" spans="1:4" x14ac:dyDescent="0.2">
      <c r="A48" s="151" t="s">
        <v>322</v>
      </c>
      <c r="B48" s="149"/>
      <c r="C48" s="154"/>
    </row>
    <row r="49" spans="1:3" x14ac:dyDescent="0.2">
      <c r="A49" s="151"/>
      <c r="B49" s="149"/>
      <c r="C49" s="154"/>
    </row>
    <row r="50" spans="1:3" x14ac:dyDescent="0.2">
      <c r="A50" s="155"/>
      <c r="B50" s="149"/>
      <c r="C50" s="154"/>
    </row>
    <row r="51" spans="1:3" x14ac:dyDescent="0.2">
      <c r="A51" s="158"/>
      <c r="B51" s="149"/>
      <c r="C51" s="150"/>
    </row>
    <row r="52" spans="1:3" x14ac:dyDescent="0.2">
      <c r="A52" s="157" t="s">
        <v>325</v>
      </c>
      <c r="B52" s="149"/>
      <c r="C52" s="151" t="s">
        <v>53</v>
      </c>
    </row>
    <row r="53" spans="1:3" x14ac:dyDescent="0.2">
      <c r="A53" s="159" t="s">
        <v>326</v>
      </c>
      <c r="B53" s="149"/>
      <c r="C53" s="154"/>
    </row>
    <row r="54" spans="1:3" x14ac:dyDescent="0.2">
      <c r="A54" s="152"/>
      <c r="B54" s="149"/>
      <c r="C54" s="160"/>
    </row>
  </sheetData>
  <sheetProtection password="F205" sheet="1" objects="1" scenarios="1"/>
  <mergeCells count="2">
    <mergeCell ref="A2:B2"/>
    <mergeCell ref="A3:B3"/>
  </mergeCells>
  <pageMargins left="0.75" right="0.75" top="1" bottom="1" header="0.5" footer="0.5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E151"/>
  <sheetViews>
    <sheetView workbookViewId="0"/>
  </sheetViews>
  <sheetFormatPr defaultRowHeight="12.75" x14ac:dyDescent="0.2"/>
  <cols>
    <col min="1" max="1" width="30.42578125" customWidth="1"/>
    <col min="2" max="2" width="35.85546875" style="2" customWidth="1"/>
    <col min="3" max="3" width="9" customWidth="1"/>
  </cols>
  <sheetData>
    <row r="1" spans="1:5" x14ac:dyDescent="0.2">
      <c r="A1" s="173" t="s">
        <v>53</v>
      </c>
      <c r="B1" s="185" t="str">
        <f>TEXT('Cover Page'!$F$9,"mmmyy")</f>
        <v>Mar16</v>
      </c>
      <c r="C1" s="169" t="s">
        <v>54</v>
      </c>
      <c r="D1" s="178" t="s">
        <v>55</v>
      </c>
      <c r="E1" s="178"/>
    </row>
    <row r="2" spans="1:5" x14ac:dyDescent="0.2">
      <c r="A2" s="174" t="s">
        <v>56</v>
      </c>
      <c r="B2" s="139" t="str">
        <f>VLOOKUP('Cover Page'!C7,Controls!B7:C34,2,FALSE)</f>
        <v>CODES</v>
      </c>
      <c r="C2" s="175"/>
      <c r="D2" s="1"/>
    </row>
    <row r="3" spans="1:5" x14ac:dyDescent="0.2">
      <c r="A3" s="176"/>
      <c r="B3" s="177"/>
      <c r="C3" s="175"/>
      <c r="D3" s="1"/>
    </row>
    <row r="4" spans="1:5" x14ac:dyDescent="0.2">
      <c r="A4" s="164" t="s">
        <v>57</v>
      </c>
      <c r="B4" s="165">
        <f>'Page 1'!$B$20</f>
        <v>0</v>
      </c>
      <c r="C4" s="164"/>
      <c r="D4" s="3"/>
    </row>
    <row r="5" spans="1:5" x14ac:dyDescent="0.2">
      <c r="A5" s="164" t="s">
        <v>58</v>
      </c>
      <c r="B5" s="165">
        <f>'Page 1'!$B$12</f>
        <v>0</v>
      </c>
      <c r="C5" s="164"/>
    </row>
    <row r="6" spans="1:5" x14ac:dyDescent="0.2">
      <c r="A6" s="164" t="s">
        <v>59</v>
      </c>
      <c r="B6" s="165">
        <f>'Page 1'!$B$13</f>
        <v>0</v>
      </c>
      <c r="C6" s="164"/>
    </row>
    <row r="7" spans="1:5" x14ac:dyDescent="0.2">
      <c r="A7" s="164" t="s">
        <v>60</v>
      </c>
      <c r="B7" s="165">
        <f>'Page 1'!$B$14</f>
        <v>0</v>
      </c>
      <c r="C7" s="164"/>
    </row>
    <row r="8" spans="1:5" x14ac:dyDescent="0.2">
      <c r="A8" s="164" t="s">
        <v>61</v>
      </c>
      <c r="B8" s="165">
        <f>'Page 1'!$B$15</f>
        <v>0</v>
      </c>
      <c r="C8" s="164"/>
    </row>
    <row r="9" spans="1:5" x14ac:dyDescent="0.2">
      <c r="A9" s="164" t="s">
        <v>62</v>
      </c>
      <c r="B9" s="165">
        <f>'Page 1'!$B$16</f>
        <v>0</v>
      </c>
      <c r="C9" s="164"/>
    </row>
    <row r="10" spans="1:5" x14ac:dyDescent="0.2">
      <c r="A10" s="164" t="s">
        <v>63</v>
      </c>
      <c r="B10" s="165">
        <f>'Page 1'!$B$17</f>
        <v>0</v>
      </c>
      <c r="C10" s="164"/>
    </row>
    <row r="11" spans="1:5" x14ac:dyDescent="0.2">
      <c r="A11" s="164" t="s">
        <v>64</v>
      </c>
      <c r="B11" s="165">
        <f>'Page 1'!$B$18</f>
        <v>0</v>
      </c>
      <c r="C11" s="164"/>
    </row>
    <row r="12" spans="1:5" x14ac:dyDescent="0.2">
      <c r="A12" s="164" t="s">
        <v>65</v>
      </c>
      <c r="B12" s="165">
        <f>'Page 1'!$B$19</f>
        <v>0</v>
      </c>
      <c r="C12" s="164"/>
    </row>
    <row r="13" spans="1:5" x14ac:dyDescent="0.2">
      <c r="A13" s="164" t="s">
        <v>66</v>
      </c>
      <c r="B13" s="165">
        <f>'Page 1'!$B$32</f>
        <v>0</v>
      </c>
      <c r="C13" s="164"/>
    </row>
    <row r="14" spans="1:5" x14ac:dyDescent="0.2">
      <c r="A14" s="164" t="s">
        <v>67</v>
      </c>
      <c r="B14" s="165">
        <f>'Page 1'!$B$24</f>
        <v>0</v>
      </c>
      <c r="C14" s="164"/>
    </row>
    <row r="15" spans="1:5" x14ac:dyDescent="0.2">
      <c r="A15" s="164" t="s">
        <v>68</v>
      </c>
      <c r="B15" s="165">
        <f>'Page 1'!$B$25</f>
        <v>0</v>
      </c>
      <c r="C15" s="164"/>
    </row>
    <row r="16" spans="1:5" x14ac:dyDescent="0.2">
      <c r="A16" s="164" t="s">
        <v>69</v>
      </c>
      <c r="B16" s="165">
        <f>'Page 1'!$B$26</f>
        <v>0</v>
      </c>
      <c r="C16" s="164"/>
    </row>
    <row r="17" spans="1:3" x14ac:dyDescent="0.2">
      <c r="A17" s="164" t="s">
        <v>70</v>
      </c>
      <c r="B17" s="165">
        <f>'Page 1'!$B$27</f>
        <v>0</v>
      </c>
      <c r="C17" s="164"/>
    </row>
    <row r="18" spans="1:3" x14ac:dyDescent="0.2">
      <c r="A18" s="164" t="s">
        <v>71</v>
      </c>
      <c r="B18" s="165">
        <f>'Page 1'!$B$28</f>
        <v>0</v>
      </c>
      <c r="C18" s="164"/>
    </row>
    <row r="19" spans="1:3" x14ac:dyDescent="0.2">
      <c r="A19" s="164" t="s">
        <v>72</v>
      </c>
      <c r="B19" s="165">
        <f>'Page 1'!$B$29</f>
        <v>0</v>
      </c>
      <c r="C19" s="164"/>
    </row>
    <row r="20" spans="1:3" x14ac:dyDescent="0.2">
      <c r="A20" s="164" t="s">
        <v>73</v>
      </c>
      <c r="B20" s="165">
        <f>'Page 1'!$B$30</f>
        <v>0</v>
      </c>
      <c r="C20" s="164"/>
    </row>
    <row r="21" spans="1:3" x14ac:dyDescent="0.2">
      <c r="A21" s="164" t="s">
        <v>74</v>
      </c>
      <c r="B21" s="165">
        <f>'Page 1'!$B$31</f>
        <v>0</v>
      </c>
      <c r="C21" s="164"/>
    </row>
    <row r="22" spans="1:3" x14ac:dyDescent="0.2">
      <c r="A22" s="164" t="s">
        <v>75</v>
      </c>
      <c r="B22" s="165">
        <f>'Page 1'!$B$35</f>
        <v>0</v>
      </c>
      <c r="C22" s="164"/>
    </row>
    <row r="23" spans="1:3" x14ac:dyDescent="0.2">
      <c r="A23" s="164" t="s">
        <v>76</v>
      </c>
      <c r="B23" s="165">
        <f>'Page 1'!$B$36</f>
        <v>0</v>
      </c>
      <c r="C23" s="164"/>
    </row>
    <row r="24" spans="1:3" x14ac:dyDescent="0.2">
      <c r="A24" s="164" t="s">
        <v>77</v>
      </c>
      <c r="B24" s="165">
        <f>'Page 1'!$B$37</f>
        <v>0</v>
      </c>
      <c r="C24" s="164"/>
    </row>
    <row r="25" spans="1:3" x14ac:dyDescent="0.2">
      <c r="A25" s="164" t="s">
        <v>78</v>
      </c>
      <c r="B25" s="165">
        <f>'Page 1'!$B$38</f>
        <v>0</v>
      </c>
      <c r="C25" s="164"/>
    </row>
    <row r="26" spans="1:3" x14ac:dyDescent="0.2">
      <c r="A26" s="164" t="s">
        <v>79</v>
      </c>
      <c r="B26" s="165">
        <f>'Page 1'!$B$39</f>
        <v>0</v>
      </c>
      <c r="C26" s="164"/>
    </row>
    <row r="27" spans="1:3" x14ac:dyDescent="0.2">
      <c r="A27" s="164" t="s">
        <v>80</v>
      </c>
      <c r="B27" s="165">
        <f>'Page 1'!$B$40</f>
        <v>0</v>
      </c>
      <c r="C27" s="164"/>
    </row>
    <row r="28" spans="1:3" x14ac:dyDescent="0.2">
      <c r="A28" s="164" t="s">
        <v>81</v>
      </c>
      <c r="B28" s="165">
        <f>'Page 1'!$B$41</f>
        <v>0</v>
      </c>
      <c r="C28" s="164"/>
    </row>
    <row r="29" spans="1:3" x14ac:dyDescent="0.2">
      <c r="A29" s="164" t="s">
        <v>82</v>
      </c>
      <c r="B29" s="165">
        <f>'Page 1'!$B$42</f>
        <v>0</v>
      </c>
      <c r="C29" s="164"/>
    </row>
    <row r="30" spans="1:3" x14ac:dyDescent="0.2">
      <c r="A30" s="164" t="s">
        <v>83</v>
      </c>
      <c r="B30" s="165">
        <f>'Page 1'!$B$43</f>
        <v>0</v>
      </c>
      <c r="C30" s="164"/>
    </row>
    <row r="31" spans="1:3" x14ac:dyDescent="0.2">
      <c r="A31" s="164" t="s">
        <v>84</v>
      </c>
      <c r="B31" s="165">
        <f>'Page 1'!$B$44</f>
        <v>0</v>
      </c>
      <c r="C31" s="164"/>
    </row>
    <row r="32" spans="1:3" x14ac:dyDescent="0.2">
      <c r="A32" s="164" t="s">
        <v>85</v>
      </c>
      <c r="B32" s="165">
        <f>'Page 1'!$B$46</f>
        <v>0</v>
      </c>
      <c r="C32" s="164"/>
    </row>
    <row r="33" spans="1:3" x14ac:dyDescent="0.2">
      <c r="A33" s="164" t="s">
        <v>86</v>
      </c>
      <c r="B33" s="165">
        <f>'Page 1'!$B$47</f>
        <v>0</v>
      </c>
      <c r="C33" s="164"/>
    </row>
    <row r="34" spans="1:3" x14ac:dyDescent="0.2">
      <c r="A34" s="164" t="s">
        <v>87</v>
      </c>
      <c r="B34" s="165">
        <f>'Page 1'!$B$48</f>
        <v>0</v>
      </c>
      <c r="C34" s="164"/>
    </row>
    <row r="35" spans="1:3" x14ac:dyDescent="0.2">
      <c r="A35" s="164" t="s">
        <v>88</v>
      </c>
      <c r="B35" s="165">
        <f>'Page 2'!$B$8</f>
        <v>0</v>
      </c>
      <c r="C35" s="164"/>
    </row>
    <row r="36" spans="1:3" x14ac:dyDescent="0.2">
      <c r="A36" s="164" t="s">
        <v>89</v>
      </c>
      <c r="B36" s="165">
        <f>'Page 2'!$B$10</f>
        <v>0</v>
      </c>
      <c r="C36" s="164"/>
    </row>
    <row r="37" spans="1:3" x14ac:dyDescent="0.2">
      <c r="A37" s="164" t="s">
        <v>90</v>
      </c>
      <c r="B37" s="165">
        <f>'Page 2'!$B$12</f>
        <v>0</v>
      </c>
      <c r="C37" s="164"/>
    </row>
    <row r="38" spans="1:3" x14ac:dyDescent="0.2">
      <c r="A38" s="164" t="s">
        <v>91</v>
      </c>
      <c r="B38" s="165">
        <f>'Page 2'!$B$13</f>
        <v>0</v>
      </c>
      <c r="C38" s="164"/>
    </row>
    <row r="39" spans="1:3" x14ac:dyDescent="0.2">
      <c r="A39" s="164" t="s">
        <v>92</v>
      </c>
      <c r="B39" s="165">
        <f>'Page 2'!$B$14</f>
        <v>0</v>
      </c>
      <c r="C39" s="164"/>
    </row>
    <row r="40" spans="1:3" x14ac:dyDescent="0.2">
      <c r="A40" s="164" t="s">
        <v>93</v>
      </c>
      <c r="B40" s="165">
        <f>'Page 2'!$B$15</f>
        <v>0</v>
      </c>
      <c r="C40" s="164"/>
    </row>
    <row r="41" spans="1:3" x14ac:dyDescent="0.2">
      <c r="A41" s="164" t="s">
        <v>94</v>
      </c>
      <c r="B41" s="165">
        <f>'Page 3'!$C$9</f>
        <v>0</v>
      </c>
      <c r="C41" s="164"/>
    </row>
    <row r="42" spans="1:3" x14ac:dyDescent="0.2">
      <c r="A42" s="164" t="s">
        <v>95</v>
      </c>
      <c r="B42" s="165">
        <f>'Page 3'!$C$10</f>
        <v>0</v>
      </c>
      <c r="C42" s="164"/>
    </row>
    <row r="43" spans="1:3" x14ac:dyDescent="0.2">
      <c r="A43" s="164" t="s">
        <v>96</v>
      </c>
      <c r="B43" s="165">
        <f>'Page 3'!$C$11</f>
        <v>0</v>
      </c>
      <c r="C43" s="164"/>
    </row>
    <row r="44" spans="1:3" x14ac:dyDescent="0.2">
      <c r="A44" s="166" t="s">
        <v>97</v>
      </c>
      <c r="B44" s="167">
        <f>'Page 3'!$C$12</f>
        <v>0</v>
      </c>
      <c r="C44" s="164"/>
    </row>
    <row r="45" spans="1:3" x14ac:dyDescent="0.2">
      <c r="A45" s="166" t="s">
        <v>98</v>
      </c>
      <c r="B45" s="167">
        <f>'Page 3'!$C$13</f>
        <v>0</v>
      </c>
      <c r="C45" s="164"/>
    </row>
    <row r="46" spans="1:3" x14ac:dyDescent="0.2">
      <c r="A46" s="164" t="s">
        <v>99</v>
      </c>
      <c r="B46" s="165">
        <f>'Page 3'!$C$14</f>
        <v>0</v>
      </c>
      <c r="C46" s="164"/>
    </row>
    <row r="47" spans="1:3" x14ac:dyDescent="0.2">
      <c r="A47" s="164" t="s">
        <v>100</v>
      </c>
      <c r="B47" s="165">
        <f>'Page 3'!$C$15</f>
        <v>0</v>
      </c>
      <c r="C47" s="164"/>
    </row>
    <row r="48" spans="1:3" x14ac:dyDescent="0.2">
      <c r="A48" s="164" t="s">
        <v>101</v>
      </c>
      <c r="B48" s="165">
        <f>'Page 3'!$C$16</f>
        <v>0</v>
      </c>
      <c r="C48" s="164"/>
    </row>
    <row r="49" spans="1:3" x14ac:dyDescent="0.2">
      <c r="A49" s="164" t="s">
        <v>102</v>
      </c>
      <c r="B49" s="165">
        <f>'Page 3'!$C$17</f>
        <v>0</v>
      </c>
      <c r="C49" s="164"/>
    </row>
    <row r="50" spans="1:3" x14ac:dyDescent="0.2">
      <c r="A50" s="164" t="s">
        <v>103</v>
      </c>
      <c r="B50" s="165">
        <f>'Page 3'!$C$18</f>
        <v>0</v>
      </c>
      <c r="C50" s="164"/>
    </row>
    <row r="51" spans="1:3" x14ac:dyDescent="0.2">
      <c r="A51" s="164" t="s">
        <v>104</v>
      </c>
      <c r="B51" s="165">
        <f>'Page 3'!$C$19</f>
        <v>0</v>
      </c>
      <c r="C51" s="164"/>
    </row>
    <row r="52" spans="1:3" x14ac:dyDescent="0.2">
      <c r="A52" s="164" t="s">
        <v>105</v>
      </c>
      <c r="B52" s="165">
        <f>'Page 3'!$C$20</f>
        <v>0</v>
      </c>
      <c r="C52" s="164"/>
    </row>
    <row r="53" spans="1:3" x14ac:dyDescent="0.2">
      <c r="A53" s="164" t="s">
        <v>106</v>
      </c>
      <c r="B53" s="165">
        <f>'Page 3'!$C$21</f>
        <v>0</v>
      </c>
      <c r="C53" s="164"/>
    </row>
    <row r="54" spans="1:3" x14ac:dyDescent="0.2">
      <c r="A54" s="164" t="s">
        <v>107</v>
      </c>
      <c r="B54" s="165">
        <f>'Page 3'!$C$22</f>
        <v>0</v>
      </c>
      <c r="C54" s="164"/>
    </row>
    <row r="55" spans="1:3" x14ac:dyDescent="0.2">
      <c r="A55" s="164" t="s">
        <v>108</v>
      </c>
      <c r="B55" s="165">
        <f>'Page 3'!$C$33</f>
        <v>0</v>
      </c>
      <c r="C55" s="164"/>
    </row>
    <row r="56" spans="1:3" x14ac:dyDescent="0.2">
      <c r="A56" s="164" t="s">
        <v>109</v>
      </c>
      <c r="B56" s="165">
        <f>'Page 3'!$C$34</f>
        <v>0</v>
      </c>
      <c r="C56" s="164"/>
    </row>
    <row r="57" spans="1:3" x14ac:dyDescent="0.2">
      <c r="A57" s="164" t="s">
        <v>110</v>
      </c>
      <c r="B57" s="165">
        <f>'Page 3'!$C$35</f>
        <v>0</v>
      </c>
      <c r="C57" s="164"/>
    </row>
    <row r="58" spans="1:3" x14ac:dyDescent="0.2">
      <c r="A58" s="164" t="s">
        <v>111</v>
      </c>
      <c r="B58" s="165">
        <f>'Page 3'!$C$36</f>
        <v>0</v>
      </c>
      <c r="C58" s="164"/>
    </row>
    <row r="59" spans="1:3" x14ac:dyDescent="0.2">
      <c r="A59" s="164" t="s">
        <v>112</v>
      </c>
      <c r="B59" s="165">
        <f>'Page 3'!$C$37</f>
        <v>0</v>
      </c>
      <c r="C59" s="164"/>
    </row>
    <row r="60" spans="1:3" x14ac:dyDescent="0.2">
      <c r="A60" s="164" t="s">
        <v>113</v>
      </c>
      <c r="B60" s="165">
        <f>'Page 3'!$C$38</f>
        <v>0</v>
      </c>
      <c r="C60" s="164"/>
    </row>
    <row r="61" spans="1:3" x14ac:dyDescent="0.2">
      <c r="A61" s="164" t="s">
        <v>114</v>
      </c>
      <c r="B61" s="165">
        <f>'Page 3'!$C$39</f>
        <v>0</v>
      </c>
      <c r="C61" s="164"/>
    </row>
    <row r="62" spans="1:3" x14ac:dyDescent="0.2">
      <c r="A62" s="164" t="s">
        <v>115</v>
      </c>
      <c r="B62" s="165">
        <f>'Page 3'!$C$40</f>
        <v>0</v>
      </c>
      <c r="C62" s="164"/>
    </row>
    <row r="63" spans="1:3" x14ac:dyDescent="0.2">
      <c r="A63" s="164" t="s">
        <v>116</v>
      </c>
      <c r="B63" s="165">
        <f>'Page 3'!$C$41</f>
        <v>0</v>
      </c>
      <c r="C63" s="164"/>
    </row>
    <row r="64" spans="1:3" x14ac:dyDescent="0.2">
      <c r="A64" s="164" t="s">
        <v>117</v>
      </c>
      <c r="B64" s="165">
        <f>'Page 3'!$C$42</f>
        <v>0</v>
      </c>
      <c r="C64" s="164"/>
    </row>
    <row r="65" spans="1:3" x14ac:dyDescent="0.2">
      <c r="A65" s="164" t="s">
        <v>118</v>
      </c>
      <c r="B65" s="165">
        <f>'Page 3'!$C$43</f>
        <v>0</v>
      </c>
      <c r="C65" s="164"/>
    </row>
    <row r="66" spans="1:3" x14ac:dyDescent="0.2">
      <c r="A66" s="164" t="s">
        <v>119</v>
      </c>
      <c r="B66" s="165">
        <f>'Page 3'!$C$44</f>
        <v>0</v>
      </c>
      <c r="C66" s="164"/>
    </row>
    <row r="67" spans="1:3" x14ac:dyDescent="0.2">
      <c r="A67" s="164" t="s">
        <v>120</v>
      </c>
      <c r="B67" s="165">
        <f>'Page 4'!$C$8</f>
        <v>0</v>
      </c>
      <c r="C67" s="164"/>
    </row>
    <row r="68" spans="1:3" x14ac:dyDescent="0.2">
      <c r="A68" s="164" t="s">
        <v>121</v>
      </c>
      <c r="B68" s="165">
        <f>'Page 4'!$C$9</f>
        <v>0</v>
      </c>
      <c r="C68" s="164"/>
    </row>
    <row r="69" spans="1:3" x14ac:dyDescent="0.2">
      <c r="A69" s="164" t="s">
        <v>122</v>
      </c>
      <c r="B69" s="165">
        <f>'Page 4'!$C$10</f>
        <v>0</v>
      </c>
      <c r="C69" s="164"/>
    </row>
    <row r="70" spans="1:3" x14ac:dyDescent="0.2">
      <c r="A70" s="164" t="s">
        <v>123</v>
      </c>
      <c r="B70" s="165">
        <f>'Page 4'!$C$11</f>
        <v>0</v>
      </c>
      <c r="C70" s="164"/>
    </row>
    <row r="71" spans="1:3" x14ac:dyDescent="0.2">
      <c r="A71" s="164" t="s">
        <v>124</v>
      </c>
      <c r="B71" s="165">
        <f>'Page 4'!$C$12</f>
        <v>0</v>
      </c>
      <c r="C71" s="164"/>
    </row>
    <row r="72" spans="1:3" x14ac:dyDescent="0.2">
      <c r="A72" s="164" t="s">
        <v>125</v>
      </c>
      <c r="B72" s="165">
        <f>'Page 4'!$C$13</f>
        <v>0</v>
      </c>
      <c r="C72" s="164"/>
    </row>
    <row r="73" spans="1:3" x14ac:dyDescent="0.2">
      <c r="A73" s="164" t="s">
        <v>126</v>
      </c>
      <c r="B73" s="165">
        <f>'Page 4'!$C$14</f>
        <v>0</v>
      </c>
      <c r="C73" s="164"/>
    </row>
    <row r="74" spans="1:3" x14ac:dyDescent="0.2">
      <c r="A74" s="164" t="s">
        <v>127</v>
      </c>
      <c r="B74" s="165">
        <f>'Page 4'!$C$15</f>
        <v>0</v>
      </c>
      <c r="C74" s="164"/>
    </row>
    <row r="75" spans="1:3" x14ac:dyDescent="0.2">
      <c r="A75" s="164" t="s">
        <v>128</v>
      </c>
      <c r="B75" s="165">
        <f>'Page 4'!$C$16</f>
        <v>0</v>
      </c>
      <c r="C75" s="164"/>
    </row>
    <row r="76" spans="1:3" x14ac:dyDescent="0.2">
      <c r="A76" s="166" t="s">
        <v>129</v>
      </c>
      <c r="B76" s="167">
        <f>'Page 4'!$C$17</f>
        <v>0</v>
      </c>
      <c r="C76" s="164"/>
    </row>
    <row r="77" spans="1:3" x14ac:dyDescent="0.2">
      <c r="A77" s="164" t="s">
        <v>130</v>
      </c>
      <c r="B77" s="165">
        <f>'Page 4'!$C$28</f>
        <v>0</v>
      </c>
      <c r="C77" s="164"/>
    </row>
    <row r="78" spans="1:3" x14ac:dyDescent="0.2">
      <c r="A78" s="164" t="s">
        <v>131</v>
      </c>
      <c r="B78" s="165">
        <f>'Page 4'!$C$29</f>
        <v>0</v>
      </c>
      <c r="C78" s="164"/>
    </row>
    <row r="79" spans="1:3" x14ac:dyDescent="0.2">
      <c r="A79" s="164" t="s">
        <v>132</v>
      </c>
      <c r="B79" s="165">
        <f>'Page 4'!$C$30</f>
        <v>0</v>
      </c>
      <c r="C79" s="164"/>
    </row>
    <row r="80" spans="1:3" x14ac:dyDescent="0.2">
      <c r="A80" s="164" t="s">
        <v>133</v>
      </c>
      <c r="B80" s="165">
        <f>'Page 4'!$C$31</f>
        <v>0</v>
      </c>
      <c r="C80" s="164"/>
    </row>
    <row r="81" spans="1:3" x14ac:dyDescent="0.2">
      <c r="A81" s="164" t="s">
        <v>134</v>
      </c>
      <c r="B81" s="165">
        <f>'Page 4'!$C$32</f>
        <v>0</v>
      </c>
      <c r="C81" s="164"/>
    </row>
    <row r="82" spans="1:3" x14ac:dyDescent="0.2">
      <c r="A82" s="164" t="s">
        <v>135</v>
      </c>
      <c r="B82" s="165">
        <f>'Page 4'!$C$33</f>
        <v>0</v>
      </c>
      <c r="C82" s="164"/>
    </row>
    <row r="83" spans="1:3" x14ac:dyDescent="0.2">
      <c r="A83" s="164" t="s">
        <v>136</v>
      </c>
      <c r="B83" s="165">
        <f>'Page 4'!$C$34</f>
        <v>0</v>
      </c>
      <c r="C83" s="164"/>
    </row>
    <row r="84" spans="1:3" x14ac:dyDescent="0.2">
      <c r="A84" s="164" t="s">
        <v>137</v>
      </c>
      <c r="B84" s="165">
        <f>'Page 4'!$C$35</f>
        <v>0</v>
      </c>
      <c r="C84" s="164"/>
    </row>
    <row r="85" spans="1:3" x14ac:dyDescent="0.2">
      <c r="A85" s="164" t="s">
        <v>138</v>
      </c>
      <c r="B85" s="165">
        <f>'Page 4'!$C$36</f>
        <v>0</v>
      </c>
      <c r="C85" s="164"/>
    </row>
    <row r="86" spans="1:3" x14ac:dyDescent="0.2">
      <c r="A86" s="164" t="s">
        <v>139</v>
      </c>
      <c r="B86" s="165">
        <f>'Page 4'!$C$37</f>
        <v>0</v>
      </c>
      <c r="C86" s="164"/>
    </row>
    <row r="87" spans="1:3" x14ac:dyDescent="0.2">
      <c r="A87" s="164" t="s">
        <v>140</v>
      </c>
      <c r="B87" s="165">
        <f>'Page 5'!$E$12</f>
        <v>0</v>
      </c>
      <c r="C87" s="164"/>
    </row>
    <row r="88" spans="1:3" x14ac:dyDescent="0.2">
      <c r="A88" s="164" t="s">
        <v>141</v>
      </c>
      <c r="B88" s="165">
        <f>'Page 5'!$C$12</f>
        <v>0</v>
      </c>
      <c r="C88" s="164"/>
    </row>
    <row r="89" spans="1:3" x14ac:dyDescent="0.2">
      <c r="A89" s="164" t="s">
        <v>142</v>
      </c>
      <c r="B89" s="165">
        <f>'Page 5'!$D$12</f>
        <v>0</v>
      </c>
      <c r="C89" s="164"/>
    </row>
    <row r="90" spans="1:3" x14ac:dyDescent="0.2">
      <c r="A90" s="164" t="s">
        <v>143</v>
      </c>
      <c r="B90" s="165">
        <f>'Page 5'!$E$13</f>
        <v>0</v>
      </c>
      <c r="C90" s="164"/>
    </row>
    <row r="91" spans="1:3" x14ac:dyDescent="0.2">
      <c r="A91" s="164" t="s">
        <v>144</v>
      </c>
      <c r="B91" s="165">
        <f>'Page 5'!$C$13</f>
        <v>0</v>
      </c>
      <c r="C91" s="164"/>
    </row>
    <row r="92" spans="1:3" x14ac:dyDescent="0.2">
      <c r="A92" s="164" t="s">
        <v>145</v>
      </c>
      <c r="B92" s="165">
        <f>'Page 5'!$D$13</f>
        <v>0</v>
      </c>
      <c r="C92" s="164"/>
    </row>
    <row r="93" spans="1:3" x14ac:dyDescent="0.2">
      <c r="A93" s="164" t="s">
        <v>146</v>
      </c>
      <c r="B93" s="165">
        <f>'Page 5'!$E$14</f>
        <v>0</v>
      </c>
      <c r="C93" s="164"/>
    </row>
    <row r="94" spans="1:3" x14ac:dyDescent="0.2">
      <c r="A94" s="164" t="s">
        <v>147</v>
      </c>
      <c r="B94" s="165">
        <f>'Page 5'!$C$14</f>
        <v>0</v>
      </c>
      <c r="C94" s="164"/>
    </row>
    <row r="95" spans="1:3" x14ac:dyDescent="0.2">
      <c r="A95" s="164" t="s">
        <v>148</v>
      </c>
      <c r="B95" s="165">
        <f>'Page 5'!$D$14</f>
        <v>0</v>
      </c>
      <c r="C95" s="164"/>
    </row>
    <row r="96" spans="1:3" x14ac:dyDescent="0.2">
      <c r="A96" s="164" t="s">
        <v>149</v>
      </c>
      <c r="B96" s="165">
        <f>'Page 5'!$E$18</f>
        <v>0</v>
      </c>
      <c r="C96" s="164"/>
    </row>
    <row r="97" spans="1:3" x14ac:dyDescent="0.2">
      <c r="A97" s="164" t="s">
        <v>150</v>
      </c>
      <c r="B97" s="165">
        <f>'Page 5'!$C$18</f>
        <v>0</v>
      </c>
      <c r="C97" s="164"/>
    </row>
    <row r="98" spans="1:3" x14ac:dyDescent="0.2">
      <c r="A98" s="164" t="s">
        <v>151</v>
      </c>
      <c r="B98" s="165">
        <f>'Page 5'!$D$18</f>
        <v>0</v>
      </c>
      <c r="C98" s="164"/>
    </row>
    <row r="99" spans="1:3" x14ac:dyDescent="0.2">
      <c r="A99" s="164" t="s">
        <v>152</v>
      </c>
      <c r="B99" s="165">
        <f>'Page 5'!$E$19</f>
        <v>0</v>
      </c>
      <c r="C99" s="164"/>
    </row>
    <row r="100" spans="1:3" x14ac:dyDescent="0.2">
      <c r="A100" s="164" t="s">
        <v>153</v>
      </c>
      <c r="B100" s="165">
        <f>'Page 5'!$C$19</f>
        <v>0</v>
      </c>
      <c r="C100" s="164"/>
    </row>
    <row r="101" spans="1:3" x14ac:dyDescent="0.2">
      <c r="A101" s="164" t="s">
        <v>154</v>
      </c>
      <c r="B101" s="165">
        <f>'Page 5'!$D$19</f>
        <v>0</v>
      </c>
      <c r="C101" s="164"/>
    </row>
    <row r="102" spans="1:3" x14ac:dyDescent="0.2">
      <c r="A102" s="164" t="s">
        <v>155</v>
      </c>
      <c r="B102" s="165">
        <f>'Page 5'!$E$20</f>
        <v>0</v>
      </c>
      <c r="C102" s="164"/>
    </row>
    <row r="103" spans="1:3" x14ac:dyDescent="0.2">
      <c r="A103" s="164" t="s">
        <v>156</v>
      </c>
      <c r="B103" s="165">
        <f>'Page 5'!$C$20</f>
        <v>0</v>
      </c>
      <c r="C103" s="164"/>
    </row>
    <row r="104" spans="1:3" x14ac:dyDescent="0.2">
      <c r="A104" s="164" t="s">
        <v>157</v>
      </c>
      <c r="B104" s="165">
        <f>'Page 5'!$D$20</f>
        <v>0</v>
      </c>
      <c r="C104" s="164"/>
    </row>
    <row r="105" spans="1:3" x14ac:dyDescent="0.2">
      <c r="A105" s="164" t="s">
        <v>158</v>
      </c>
      <c r="B105" s="165">
        <f>'Page 5'!$E$21</f>
        <v>0</v>
      </c>
      <c r="C105" s="164"/>
    </row>
    <row r="106" spans="1:3" x14ac:dyDescent="0.2">
      <c r="A106" s="164" t="s">
        <v>159</v>
      </c>
      <c r="B106" s="165">
        <f>'Page 5'!$C$21</f>
        <v>0</v>
      </c>
      <c r="C106" s="164"/>
    </row>
    <row r="107" spans="1:3" x14ac:dyDescent="0.2">
      <c r="A107" s="164" t="s">
        <v>160</v>
      </c>
      <c r="B107" s="165">
        <f>'Page 5'!$D$21</f>
        <v>0</v>
      </c>
      <c r="C107" s="164"/>
    </row>
    <row r="108" spans="1:3" x14ac:dyDescent="0.2">
      <c r="A108" s="164" t="s">
        <v>161</v>
      </c>
      <c r="B108" s="165">
        <f>'Page 5'!$E$22</f>
        <v>0</v>
      </c>
      <c r="C108" s="164"/>
    </row>
    <row r="109" spans="1:3" x14ac:dyDescent="0.2">
      <c r="A109" s="164" t="s">
        <v>162</v>
      </c>
      <c r="B109" s="165">
        <f>'Page 5'!$E$26</f>
        <v>0</v>
      </c>
      <c r="C109" s="164"/>
    </row>
    <row r="110" spans="1:3" x14ac:dyDescent="0.2">
      <c r="A110" s="164" t="s">
        <v>163</v>
      </c>
      <c r="B110" s="165">
        <f>'Page 5'!$E$27</f>
        <v>0</v>
      </c>
      <c r="C110" s="164"/>
    </row>
    <row r="111" spans="1:3" x14ac:dyDescent="0.2">
      <c r="A111" s="164" t="s">
        <v>164</v>
      </c>
      <c r="B111" s="165">
        <f>'Page 5'!$D$36</f>
        <v>0</v>
      </c>
      <c r="C111" s="164"/>
    </row>
    <row r="112" spans="1:3" x14ac:dyDescent="0.2">
      <c r="A112" s="164" t="s">
        <v>165</v>
      </c>
      <c r="B112" s="165">
        <f>'Page 6'!$C$8</f>
        <v>0</v>
      </c>
      <c r="C112" s="164"/>
    </row>
    <row r="113" spans="1:3" x14ac:dyDescent="0.2">
      <c r="A113" s="164" t="s">
        <v>166</v>
      </c>
      <c r="B113" s="165">
        <f>'Page 6'!$C$9</f>
        <v>0</v>
      </c>
      <c r="C113" s="164"/>
    </row>
    <row r="114" spans="1:3" x14ac:dyDescent="0.2">
      <c r="A114" s="164" t="s">
        <v>167</v>
      </c>
      <c r="B114" s="165">
        <f>'Page 6'!$C$10</f>
        <v>0</v>
      </c>
      <c r="C114" s="164"/>
    </row>
    <row r="115" spans="1:3" x14ac:dyDescent="0.2">
      <c r="A115" s="164" t="s">
        <v>168</v>
      </c>
      <c r="B115" s="165">
        <f>'Page 6'!$C$11</f>
        <v>0</v>
      </c>
      <c r="C115" s="164"/>
    </row>
    <row r="116" spans="1:3" x14ac:dyDescent="0.2">
      <c r="A116" s="164" t="s">
        <v>169</v>
      </c>
      <c r="B116" s="165">
        <f>'Page 6'!$C$13</f>
        <v>0</v>
      </c>
      <c r="C116" s="164"/>
    </row>
    <row r="117" spans="1:3" x14ac:dyDescent="0.2">
      <c r="A117" s="164" t="s">
        <v>170</v>
      </c>
      <c r="B117" s="165">
        <f>'Page 6'!$C$14</f>
        <v>0</v>
      </c>
      <c r="C117" s="164"/>
    </row>
    <row r="118" spans="1:3" x14ac:dyDescent="0.2">
      <c r="A118" s="164" t="s">
        <v>171</v>
      </c>
      <c r="B118" s="165">
        <f>'Page 6'!$C$15</f>
        <v>0</v>
      </c>
      <c r="C118" s="164"/>
    </row>
    <row r="119" spans="1:3" x14ac:dyDescent="0.2">
      <c r="A119" s="164" t="s">
        <v>172</v>
      </c>
      <c r="B119" s="165">
        <f>'Page 6'!$C$16</f>
        <v>0</v>
      </c>
      <c r="C119" s="164"/>
    </row>
    <row r="120" spans="1:3" x14ac:dyDescent="0.2">
      <c r="A120" s="164" t="s">
        <v>173</v>
      </c>
      <c r="B120" s="165">
        <f>'Page 6'!$C$17</f>
        <v>0</v>
      </c>
      <c r="C120" s="164"/>
    </row>
    <row r="121" spans="1:3" x14ac:dyDescent="0.2">
      <c r="A121" s="164" t="s">
        <v>174</v>
      </c>
      <c r="B121" s="165">
        <f>'Page 6'!$C$18</f>
        <v>0</v>
      </c>
      <c r="C121" s="164"/>
    </row>
    <row r="122" spans="1:3" x14ac:dyDescent="0.2">
      <c r="A122" s="164" t="s">
        <v>175</v>
      </c>
      <c r="B122" s="165">
        <f>'Page 6'!$C$19</f>
        <v>0</v>
      </c>
      <c r="C122" s="164"/>
    </row>
    <row r="123" spans="1:3" x14ac:dyDescent="0.2">
      <c r="A123" s="164" t="s">
        <v>176</v>
      </c>
      <c r="B123" s="165">
        <f>'Page 6'!$C$20</f>
        <v>0</v>
      </c>
      <c r="C123" s="164"/>
    </row>
    <row r="124" spans="1:3" x14ac:dyDescent="0.2">
      <c r="A124" s="164" t="s">
        <v>177</v>
      </c>
      <c r="B124" s="165">
        <f>'Page 6'!$C$21</f>
        <v>0</v>
      </c>
      <c r="C124" s="164"/>
    </row>
    <row r="125" spans="1:3" x14ac:dyDescent="0.2">
      <c r="A125" s="164" t="s">
        <v>178</v>
      </c>
      <c r="B125" s="165">
        <f>'Page 6'!$C$26</f>
        <v>0</v>
      </c>
      <c r="C125" s="164"/>
    </row>
    <row r="126" spans="1:3" x14ac:dyDescent="0.2">
      <c r="A126" s="164" t="s">
        <v>179</v>
      </c>
      <c r="B126" s="165">
        <f>'Page 6'!$C$27</f>
        <v>0</v>
      </c>
      <c r="C126" s="164"/>
    </row>
    <row r="127" spans="1:3" x14ac:dyDescent="0.2">
      <c r="A127" s="164" t="s">
        <v>180</v>
      </c>
      <c r="B127" s="165">
        <f>'Page 6'!$C$28</f>
        <v>0</v>
      </c>
      <c r="C127" s="164"/>
    </row>
    <row r="128" spans="1:3" x14ac:dyDescent="0.2">
      <c r="A128" s="164" t="s">
        <v>181</v>
      </c>
      <c r="B128" s="165">
        <f>'Page 6'!$C$29</f>
        <v>0</v>
      </c>
      <c r="C128" s="164"/>
    </row>
    <row r="129" spans="1:3" x14ac:dyDescent="0.2">
      <c r="A129" s="164" t="s">
        <v>182</v>
      </c>
      <c r="B129" s="165">
        <f>'Page 6'!$C$30</f>
        <v>0</v>
      </c>
      <c r="C129" s="164"/>
    </row>
    <row r="130" spans="1:3" x14ac:dyDescent="0.2">
      <c r="A130" s="164" t="s">
        <v>183</v>
      </c>
      <c r="B130" s="165">
        <f>'Page 6'!$C$31</f>
        <v>0</v>
      </c>
      <c r="C130" s="164"/>
    </row>
    <row r="131" spans="1:3" x14ac:dyDescent="0.2">
      <c r="A131" s="164" t="s">
        <v>184</v>
      </c>
      <c r="B131" s="165">
        <f>'Page 6'!$C$32</f>
        <v>0</v>
      </c>
      <c r="C131" s="164"/>
    </row>
    <row r="132" spans="1:3" x14ac:dyDescent="0.2">
      <c r="A132" s="164" t="s">
        <v>185</v>
      </c>
      <c r="B132" s="165">
        <f>'Page 6'!$C$33</f>
        <v>0</v>
      </c>
      <c r="C132" s="164"/>
    </row>
    <row r="133" spans="1:3" x14ac:dyDescent="0.2">
      <c r="A133" s="164" t="s">
        <v>186</v>
      </c>
      <c r="B133" s="165">
        <f>'Page 6'!$C$34</f>
        <v>0</v>
      </c>
      <c r="C133" s="164"/>
    </row>
    <row r="134" spans="1:3" x14ac:dyDescent="0.2">
      <c r="A134" s="164" t="s">
        <v>187</v>
      </c>
      <c r="B134" s="165">
        <f>'Page 6'!$C$35</f>
        <v>0</v>
      </c>
      <c r="C134" s="164"/>
    </row>
    <row r="135" spans="1:3" x14ac:dyDescent="0.2">
      <c r="A135" s="164" t="s">
        <v>188</v>
      </c>
      <c r="B135" s="165">
        <f>'Page 6'!$C$36</f>
        <v>0</v>
      </c>
      <c r="C135" s="164"/>
    </row>
    <row r="136" spans="1:3" x14ac:dyDescent="0.2">
      <c r="A136" s="164" t="s">
        <v>189</v>
      </c>
      <c r="B136" s="165">
        <f>'Page 6'!$C$37</f>
        <v>0</v>
      </c>
      <c r="C136" s="164"/>
    </row>
    <row r="137" spans="1:3" x14ac:dyDescent="0.2">
      <c r="A137" s="164" t="s">
        <v>190</v>
      </c>
      <c r="B137" s="165">
        <f>'Page 6'!$C$38</f>
        <v>0</v>
      </c>
      <c r="C137" s="164"/>
    </row>
    <row r="138" spans="1:3" x14ac:dyDescent="0.2">
      <c r="A138" s="164"/>
      <c r="B138" s="164"/>
      <c r="C138" s="164"/>
    </row>
    <row r="139" spans="1:3" x14ac:dyDescent="0.2">
      <c r="B139"/>
    </row>
    <row r="140" spans="1:3" x14ac:dyDescent="0.2">
      <c r="B140"/>
    </row>
    <row r="141" spans="1:3" x14ac:dyDescent="0.2">
      <c r="B141"/>
    </row>
    <row r="142" spans="1:3" x14ac:dyDescent="0.2">
      <c r="B142"/>
    </row>
    <row r="143" spans="1:3" x14ac:dyDescent="0.2">
      <c r="B143"/>
    </row>
    <row r="144" spans="1:3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H160"/>
  <sheetViews>
    <sheetView workbookViewId="0">
      <selection activeCell="B7" sqref="B7"/>
    </sheetView>
  </sheetViews>
  <sheetFormatPr defaultRowHeight="12.75" x14ac:dyDescent="0.2"/>
  <cols>
    <col min="2" max="2" width="79.85546875" customWidth="1"/>
    <col min="3" max="3" width="19.7109375" customWidth="1"/>
    <col min="4" max="4" width="13.7109375" bestFit="1" customWidth="1"/>
    <col min="5" max="5" width="13.5703125" customWidth="1"/>
    <col min="7" max="7" width="17.7109375" customWidth="1"/>
  </cols>
  <sheetData>
    <row r="2" spans="2:8" x14ac:dyDescent="0.2">
      <c r="E2" s="140"/>
    </row>
    <row r="3" spans="2:8" x14ac:dyDescent="0.2">
      <c r="F3" s="140"/>
    </row>
    <row r="5" spans="2:8" x14ac:dyDescent="0.2">
      <c r="F5" s="140"/>
      <c r="G5" s="141"/>
    </row>
    <row r="7" spans="2:8" x14ac:dyDescent="0.2">
      <c r="B7" s="23" t="s">
        <v>314</v>
      </c>
      <c r="C7" s="23" t="s">
        <v>331</v>
      </c>
      <c r="D7" s="170" t="s">
        <v>53</v>
      </c>
      <c r="F7" s="140"/>
      <c r="H7" s="141"/>
    </row>
    <row r="8" spans="2:8" x14ac:dyDescent="0.2">
      <c r="B8" s="23" t="s">
        <v>47</v>
      </c>
      <c r="C8" s="23" t="s">
        <v>341</v>
      </c>
      <c r="D8" s="171" t="s">
        <v>319</v>
      </c>
      <c r="E8" s="140"/>
      <c r="F8" s="140"/>
    </row>
    <row r="9" spans="2:8" x14ac:dyDescent="0.2">
      <c r="B9" s="23" t="s">
        <v>42</v>
      </c>
      <c r="C9" s="23" t="s">
        <v>332</v>
      </c>
      <c r="D9" s="172">
        <v>41364</v>
      </c>
      <c r="E9" s="140"/>
      <c r="F9" s="140"/>
    </row>
    <row r="10" spans="2:8" x14ac:dyDescent="0.2">
      <c r="B10" s="23" t="s">
        <v>48</v>
      </c>
      <c r="C10" s="23" t="s">
        <v>342</v>
      </c>
      <c r="D10" s="172">
        <v>41455</v>
      </c>
      <c r="E10" s="140"/>
      <c r="F10" s="140"/>
    </row>
    <row r="11" spans="2:8" x14ac:dyDescent="0.2">
      <c r="B11" s="23" t="s">
        <v>43</v>
      </c>
      <c r="C11" s="23" t="s">
        <v>333</v>
      </c>
      <c r="D11" s="172">
        <v>41547</v>
      </c>
      <c r="E11" s="140"/>
      <c r="F11" s="140"/>
    </row>
    <row r="12" spans="2:8" x14ac:dyDescent="0.2">
      <c r="B12" s="23" t="s">
        <v>49</v>
      </c>
      <c r="C12" s="23" t="s">
        <v>343</v>
      </c>
      <c r="D12" s="172">
        <v>41639</v>
      </c>
      <c r="E12" s="140"/>
      <c r="F12" s="140"/>
    </row>
    <row r="13" spans="2:8" x14ac:dyDescent="0.2">
      <c r="B13" s="23" t="s">
        <v>50</v>
      </c>
      <c r="C13" s="23" t="s">
        <v>344</v>
      </c>
      <c r="D13" s="172">
        <v>41729</v>
      </c>
      <c r="E13" s="140"/>
      <c r="F13" s="140"/>
    </row>
    <row r="14" spans="2:8" x14ac:dyDescent="0.2">
      <c r="B14" s="23" t="s">
        <v>317</v>
      </c>
      <c r="C14" s="23" t="s">
        <v>345</v>
      </c>
      <c r="D14" s="172">
        <v>41820</v>
      </c>
      <c r="E14" s="140"/>
      <c r="F14" s="140"/>
    </row>
    <row r="15" spans="2:8" x14ac:dyDescent="0.2">
      <c r="B15" s="23" t="s">
        <v>364</v>
      </c>
      <c r="C15" s="23" t="s">
        <v>335</v>
      </c>
      <c r="D15" s="172">
        <v>41912</v>
      </c>
      <c r="E15" s="140"/>
      <c r="F15" s="140"/>
    </row>
    <row r="16" spans="2:8" x14ac:dyDescent="0.2">
      <c r="B16" s="23" t="s">
        <v>363</v>
      </c>
      <c r="C16" s="23" t="s">
        <v>346</v>
      </c>
      <c r="D16" s="172">
        <v>42004</v>
      </c>
      <c r="E16" s="140"/>
      <c r="F16" s="140"/>
    </row>
    <row r="17" spans="2:6" x14ac:dyDescent="0.2">
      <c r="B17" s="23" t="s">
        <v>191</v>
      </c>
      <c r="C17" s="23" t="s">
        <v>348</v>
      </c>
      <c r="D17" s="172">
        <v>42094</v>
      </c>
      <c r="E17" s="140"/>
      <c r="F17" s="140"/>
    </row>
    <row r="18" spans="2:6" x14ac:dyDescent="0.2">
      <c r="B18" s="23" t="s">
        <v>362</v>
      </c>
      <c r="C18" s="23" t="s">
        <v>334</v>
      </c>
      <c r="D18" s="172">
        <v>42185</v>
      </c>
      <c r="E18" s="140"/>
      <c r="F18" s="140"/>
    </row>
    <row r="19" spans="2:6" x14ac:dyDescent="0.2">
      <c r="B19" s="23" t="s">
        <v>330</v>
      </c>
      <c r="C19" s="23" t="s">
        <v>350</v>
      </c>
      <c r="D19" s="172">
        <v>42277</v>
      </c>
      <c r="E19" s="140"/>
      <c r="F19" s="140"/>
    </row>
    <row r="20" spans="2:6" x14ac:dyDescent="0.2">
      <c r="B20" s="23" t="s">
        <v>318</v>
      </c>
      <c r="C20" s="23" t="s">
        <v>352</v>
      </c>
      <c r="D20" s="172">
        <v>42369</v>
      </c>
      <c r="E20" s="140"/>
      <c r="F20" s="140"/>
    </row>
    <row r="21" spans="2:6" x14ac:dyDescent="0.2">
      <c r="B21" s="23" t="s">
        <v>357</v>
      </c>
      <c r="C21" s="23" t="s">
        <v>336</v>
      </c>
      <c r="D21" s="172">
        <v>42460</v>
      </c>
      <c r="E21" s="140"/>
      <c r="F21" s="140"/>
    </row>
    <row r="22" spans="2:6" x14ac:dyDescent="0.2">
      <c r="B22" s="23" t="s">
        <v>360</v>
      </c>
      <c r="C22" s="23" t="s">
        <v>351</v>
      </c>
      <c r="D22" s="172">
        <v>42551</v>
      </c>
      <c r="E22" s="140"/>
      <c r="F22" s="140"/>
    </row>
    <row r="23" spans="2:6" x14ac:dyDescent="0.2">
      <c r="B23" s="23" t="s">
        <v>328</v>
      </c>
      <c r="C23" s="23" t="s">
        <v>349</v>
      </c>
      <c r="D23" s="172">
        <v>42643</v>
      </c>
      <c r="E23" s="140"/>
      <c r="F23" s="140"/>
    </row>
    <row r="24" spans="2:6" x14ac:dyDescent="0.2">
      <c r="B24" s="23" t="s">
        <v>327</v>
      </c>
      <c r="C24" s="23" t="s">
        <v>340</v>
      </c>
      <c r="D24" s="172">
        <v>42735</v>
      </c>
      <c r="E24" s="140"/>
      <c r="F24" s="140"/>
    </row>
    <row r="25" spans="2:6" x14ac:dyDescent="0.2">
      <c r="B25" s="23" t="s">
        <v>51</v>
      </c>
      <c r="C25" s="23" t="s">
        <v>347</v>
      </c>
      <c r="D25" s="172">
        <v>42825</v>
      </c>
      <c r="E25" s="140"/>
      <c r="F25" s="140"/>
    </row>
    <row r="26" spans="2:6" x14ac:dyDescent="0.2">
      <c r="B26" s="23" t="s">
        <v>361</v>
      </c>
      <c r="C26" s="23" t="s">
        <v>353</v>
      </c>
      <c r="D26" s="172">
        <v>42916</v>
      </c>
      <c r="E26" s="140"/>
      <c r="F26" s="140"/>
    </row>
    <row r="27" spans="2:6" x14ac:dyDescent="0.2">
      <c r="B27" s="23" t="s">
        <v>46</v>
      </c>
      <c r="C27" s="23" t="s">
        <v>339</v>
      </c>
      <c r="D27" s="172">
        <v>43008</v>
      </c>
      <c r="E27" s="140"/>
      <c r="F27" s="140"/>
    </row>
    <row r="28" spans="2:6" x14ac:dyDescent="0.2">
      <c r="B28" s="23" t="s">
        <v>52</v>
      </c>
      <c r="C28" s="23" t="s">
        <v>354</v>
      </c>
      <c r="D28" s="172">
        <v>43100</v>
      </c>
      <c r="E28" s="140"/>
      <c r="F28" s="140"/>
    </row>
    <row r="29" spans="2:6" x14ac:dyDescent="0.2">
      <c r="B29" s="23" t="s">
        <v>44</v>
      </c>
      <c r="C29" s="23" t="s">
        <v>337</v>
      </c>
      <c r="D29" s="172">
        <v>43190</v>
      </c>
      <c r="E29" s="140"/>
      <c r="F29" s="140"/>
    </row>
    <row r="30" spans="2:6" x14ac:dyDescent="0.2">
      <c r="B30" s="23" t="s">
        <v>358</v>
      </c>
      <c r="C30" s="23" t="s">
        <v>359</v>
      </c>
      <c r="D30" s="172">
        <v>43281</v>
      </c>
      <c r="E30" s="140"/>
      <c r="F30" s="140"/>
    </row>
    <row r="31" spans="2:6" x14ac:dyDescent="0.2">
      <c r="B31" s="23" t="s">
        <v>329</v>
      </c>
      <c r="C31" s="23" t="s">
        <v>355</v>
      </c>
      <c r="D31" s="172">
        <v>43373</v>
      </c>
      <c r="E31" s="140"/>
      <c r="F31" s="140"/>
    </row>
    <row r="32" spans="2:6" x14ac:dyDescent="0.2">
      <c r="B32" s="23" t="s">
        <v>45</v>
      </c>
      <c r="C32" s="23" t="s">
        <v>338</v>
      </c>
      <c r="D32" s="172">
        <v>43465</v>
      </c>
      <c r="E32" s="140"/>
    </row>
    <row r="33" spans="2:6" x14ac:dyDescent="0.2">
      <c r="B33" s="23"/>
      <c r="C33" s="23"/>
      <c r="D33" s="172">
        <v>43555</v>
      </c>
      <c r="E33" s="140"/>
      <c r="F33" s="140"/>
    </row>
    <row r="34" spans="2:6" x14ac:dyDescent="0.2">
      <c r="D34" s="172">
        <v>43646</v>
      </c>
      <c r="E34" s="140"/>
      <c r="F34" s="140"/>
    </row>
    <row r="35" spans="2:6" x14ac:dyDescent="0.2">
      <c r="B35" s="23"/>
      <c r="C35" s="23"/>
      <c r="D35" s="172">
        <v>43738</v>
      </c>
      <c r="E35" s="140"/>
      <c r="F35" s="140"/>
    </row>
    <row r="36" spans="2:6" x14ac:dyDescent="0.2">
      <c r="B36" s="23"/>
      <c r="C36" s="23"/>
      <c r="D36" s="172">
        <v>43830</v>
      </c>
      <c r="E36" s="140"/>
      <c r="F36" s="140"/>
    </row>
    <row r="37" spans="2:6" x14ac:dyDescent="0.2">
      <c r="D37" s="172">
        <v>43921</v>
      </c>
      <c r="E37" s="140"/>
      <c r="F37" s="140"/>
    </row>
    <row r="38" spans="2:6" x14ac:dyDescent="0.2">
      <c r="B38" s="23"/>
      <c r="C38" s="23"/>
      <c r="D38" s="172">
        <v>44012</v>
      </c>
      <c r="E38" s="140"/>
      <c r="F38" s="140"/>
    </row>
    <row r="39" spans="2:6" x14ac:dyDescent="0.2">
      <c r="B39" s="23"/>
      <c r="C39" s="23"/>
      <c r="D39" s="172">
        <v>44104</v>
      </c>
      <c r="E39" s="140"/>
      <c r="F39" s="140"/>
    </row>
    <row r="40" spans="2:6" x14ac:dyDescent="0.2">
      <c r="B40" s="23"/>
      <c r="C40" s="23"/>
      <c r="D40" s="172">
        <v>44196</v>
      </c>
      <c r="E40" s="140"/>
      <c r="F40" s="140"/>
    </row>
    <row r="41" spans="2:6" x14ac:dyDescent="0.2">
      <c r="B41" s="23"/>
      <c r="C41" s="23"/>
      <c r="D41" s="172">
        <v>44286</v>
      </c>
      <c r="E41" s="140"/>
      <c r="F41" s="140"/>
    </row>
    <row r="42" spans="2:6" x14ac:dyDescent="0.2">
      <c r="B42" s="23"/>
      <c r="C42" s="23"/>
      <c r="D42" s="172">
        <v>44377</v>
      </c>
      <c r="E42" s="140"/>
      <c r="F42" s="140"/>
    </row>
    <row r="43" spans="2:6" x14ac:dyDescent="0.2">
      <c r="B43" s="168"/>
      <c r="C43" s="168"/>
      <c r="D43" s="172">
        <v>44469</v>
      </c>
      <c r="E43" s="140"/>
      <c r="F43" s="140"/>
    </row>
    <row r="44" spans="2:6" x14ac:dyDescent="0.2">
      <c r="B44" s="168"/>
      <c r="C44" s="168"/>
      <c r="D44" s="172">
        <v>44561</v>
      </c>
      <c r="E44" s="140"/>
      <c r="F44" s="140"/>
    </row>
    <row r="45" spans="2:6" x14ac:dyDescent="0.2">
      <c r="B45" s="168"/>
      <c r="C45" s="168"/>
      <c r="D45" s="172">
        <v>44651</v>
      </c>
      <c r="E45" s="140"/>
      <c r="F45" s="140"/>
    </row>
    <row r="46" spans="2:6" x14ac:dyDescent="0.2">
      <c r="B46" s="168"/>
      <c r="C46" s="168"/>
      <c r="D46" s="172">
        <v>44742</v>
      </c>
      <c r="E46" s="140"/>
      <c r="F46" s="140"/>
    </row>
    <row r="47" spans="2:6" x14ac:dyDescent="0.2">
      <c r="B47" s="168"/>
      <c r="C47" s="168"/>
      <c r="D47" s="172">
        <v>44834</v>
      </c>
      <c r="E47" s="140"/>
      <c r="F47" s="140"/>
    </row>
    <row r="48" spans="2:6" x14ac:dyDescent="0.2">
      <c r="B48" s="168"/>
      <c r="C48" s="168"/>
      <c r="D48" s="172">
        <v>44926</v>
      </c>
      <c r="E48" s="140"/>
      <c r="F48" s="140"/>
    </row>
    <row r="49" spans="2:6" x14ac:dyDescent="0.2">
      <c r="B49" s="168"/>
      <c r="C49" s="168"/>
      <c r="D49" s="172">
        <v>45016</v>
      </c>
      <c r="E49" s="140"/>
      <c r="F49" s="140"/>
    </row>
    <row r="50" spans="2:6" x14ac:dyDescent="0.2">
      <c r="B50" s="168"/>
      <c r="C50" s="168"/>
      <c r="D50" s="172">
        <v>45107</v>
      </c>
      <c r="E50" s="140"/>
      <c r="F50" s="140"/>
    </row>
    <row r="51" spans="2:6" x14ac:dyDescent="0.2">
      <c r="B51" s="168"/>
      <c r="C51" s="168"/>
      <c r="D51" s="172">
        <v>45199</v>
      </c>
      <c r="E51" s="140"/>
      <c r="F51" s="140"/>
    </row>
    <row r="52" spans="2:6" x14ac:dyDescent="0.2">
      <c r="B52" s="168"/>
      <c r="C52" s="168"/>
      <c r="D52" s="172">
        <v>45291</v>
      </c>
      <c r="E52" s="140"/>
      <c r="F52" s="140"/>
    </row>
    <row r="53" spans="2:6" x14ac:dyDescent="0.2">
      <c r="B53" s="168"/>
      <c r="C53" s="168"/>
      <c r="D53" s="172">
        <v>45382</v>
      </c>
      <c r="E53" s="140"/>
      <c r="F53" s="140"/>
    </row>
    <row r="54" spans="2:6" x14ac:dyDescent="0.2">
      <c r="B54" s="168"/>
      <c r="C54" s="168"/>
      <c r="D54" s="172">
        <v>45473</v>
      </c>
      <c r="E54" s="140"/>
      <c r="F54" s="140"/>
    </row>
    <row r="55" spans="2:6" x14ac:dyDescent="0.2">
      <c r="B55" s="168"/>
      <c r="C55" s="168"/>
      <c r="D55" s="172">
        <v>45565</v>
      </c>
      <c r="E55" s="140"/>
      <c r="F55" s="140"/>
    </row>
    <row r="56" spans="2:6" x14ac:dyDescent="0.2">
      <c r="B56" s="168"/>
      <c r="C56" s="168"/>
      <c r="D56" s="172">
        <v>45657</v>
      </c>
      <c r="E56" s="140"/>
      <c r="F56" s="140"/>
    </row>
    <row r="57" spans="2:6" x14ac:dyDescent="0.2">
      <c r="B57" s="168"/>
      <c r="C57" s="168"/>
      <c r="D57" s="172">
        <v>45747</v>
      </c>
      <c r="E57" s="140"/>
      <c r="F57" s="140"/>
    </row>
    <row r="58" spans="2:6" x14ac:dyDescent="0.2">
      <c r="B58" s="168"/>
      <c r="C58" s="168"/>
      <c r="D58" s="172">
        <v>45838</v>
      </c>
      <c r="E58" s="140"/>
      <c r="F58" s="140"/>
    </row>
    <row r="59" spans="2:6" x14ac:dyDescent="0.2">
      <c r="B59" s="168"/>
      <c r="C59" s="168"/>
      <c r="D59" s="172">
        <v>45930</v>
      </c>
      <c r="E59" s="140"/>
      <c r="F59" s="140"/>
    </row>
    <row r="60" spans="2:6" x14ac:dyDescent="0.2">
      <c r="B60" s="168"/>
      <c r="C60" s="168"/>
      <c r="D60" s="172">
        <v>46022</v>
      </c>
      <c r="E60" s="140"/>
      <c r="F60" s="140"/>
    </row>
    <row r="61" spans="2:6" x14ac:dyDescent="0.2">
      <c r="B61" s="168"/>
      <c r="C61" s="168"/>
      <c r="E61" s="140"/>
    </row>
    <row r="62" spans="2:6" x14ac:dyDescent="0.2">
      <c r="E62" s="140"/>
    </row>
    <row r="63" spans="2:6" x14ac:dyDescent="0.2">
      <c r="E63" s="140"/>
    </row>
    <row r="64" spans="2:6" x14ac:dyDescent="0.2">
      <c r="E64" s="140"/>
    </row>
    <row r="65" spans="5:5" x14ac:dyDescent="0.2">
      <c r="E65" s="140"/>
    </row>
    <row r="66" spans="5:5" x14ac:dyDescent="0.2">
      <c r="E66" s="140"/>
    </row>
    <row r="67" spans="5:5" x14ac:dyDescent="0.2">
      <c r="E67" s="140"/>
    </row>
    <row r="68" spans="5:5" x14ac:dyDescent="0.2">
      <c r="E68" s="140"/>
    </row>
    <row r="69" spans="5:5" x14ac:dyDescent="0.2">
      <c r="E69" s="140"/>
    </row>
    <row r="70" spans="5:5" x14ac:dyDescent="0.2">
      <c r="E70" s="140"/>
    </row>
    <row r="71" spans="5:5" x14ac:dyDescent="0.2">
      <c r="E71" s="140"/>
    </row>
    <row r="72" spans="5:5" x14ac:dyDescent="0.2">
      <c r="E72" s="140"/>
    </row>
    <row r="73" spans="5:5" x14ac:dyDescent="0.2">
      <c r="E73" s="140"/>
    </row>
    <row r="74" spans="5:5" x14ac:dyDescent="0.2">
      <c r="E74" s="140"/>
    </row>
    <row r="75" spans="5:5" x14ac:dyDescent="0.2">
      <c r="E75" s="140"/>
    </row>
    <row r="76" spans="5:5" x14ac:dyDescent="0.2">
      <c r="E76" s="140"/>
    </row>
    <row r="77" spans="5:5" x14ac:dyDescent="0.2">
      <c r="E77" s="140"/>
    </row>
    <row r="78" spans="5:5" x14ac:dyDescent="0.2">
      <c r="E78" s="140"/>
    </row>
    <row r="79" spans="5:5" x14ac:dyDescent="0.2">
      <c r="E79" s="140"/>
    </row>
    <row r="80" spans="5:5" x14ac:dyDescent="0.2">
      <c r="E80" s="140"/>
    </row>
    <row r="81" spans="5:5" x14ac:dyDescent="0.2">
      <c r="E81" s="140"/>
    </row>
    <row r="82" spans="5:5" x14ac:dyDescent="0.2">
      <c r="E82" s="140"/>
    </row>
    <row r="83" spans="5:5" x14ac:dyDescent="0.2">
      <c r="E83" s="140"/>
    </row>
    <row r="84" spans="5:5" x14ac:dyDescent="0.2">
      <c r="E84" s="140"/>
    </row>
    <row r="85" spans="5:5" x14ac:dyDescent="0.2">
      <c r="E85" s="140"/>
    </row>
    <row r="86" spans="5:5" x14ac:dyDescent="0.2">
      <c r="E86" s="140"/>
    </row>
    <row r="87" spans="5:5" x14ac:dyDescent="0.2">
      <c r="E87" s="140"/>
    </row>
    <row r="88" spans="5:5" x14ac:dyDescent="0.2">
      <c r="E88" s="140"/>
    </row>
    <row r="89" spans="5:5" x14ac:dyDescent="0.2">
      <c r="E89" s="140"/>
    </row>
    <row r="90" spans="5:5" x14ac:dyDescent="0.2">
      <c r="E90" s="140"/>
    </row>
    <row r="91" spans="5:5" x14ac:dyDescent="0.2">
      <c r="E91" s="140"/>
    </row>
    <row r="92" spans="5:5" x14ac:dyDescent="0.2">
      <c r="E92" s="140"/>
    </row>
    <row r="93" spans="5:5" x14ac:dyDescent="0.2">
      <c r="E93" s="140"/>
    </row>
    <row r="94" spans="5:5" x14ac:dyDescent="0.2">
      <c r="E94" s="140"/>
    </row>
    <row r="95" spans="5:5" x14ac:dyDescent="0.2">
      <c r="E95" s="140"/>
    </row>
    <row r="96" spans="5:5" x14ac:dyDescent="0.2">
      <c r="E96" s="140"/>
    </row>
    <row r="97" spans="5:5" x14ac:dyDescent="0.2">
      <c r="E97" s="140"/>
    </row>
    <row r="98" spans="5:5" x14ac:dyDescent="0.2">
      <c r="E98" s="140"/>
    </row>
    <row r="99" spans="5:5" x14ac:dyDescent="0.2">
      <c r="E99" s="140"/>
    </row>
    <row r="100" spans="5:5" x14ac:dyDescent="0.2">
      <c r="E100" s="140"/>
    </row>
    <row r="101" spans="5:5" x14ac:dyDescent="0.2">
      <c r="E101" s="140"/>
    </row>
    <row r="102" spans="5:5" x14ac:dyDescent="0.2">
      <c r="E102" s="140"/>
    </row>
    <row r="103" spans="5:5" x14ac:dyDescent="0.2">
      <c r="E103" s="140"/>
    </row>
    <row r="104" spans="5:5" x14ac:dyDescent="0.2">
      <c r="E104" s="140"/>
    </row>
    <row r="105" spans="5:5" x14ac:dyDescent="0.2">
      <c r="E105" s="140"/>
    </row>
    <row r="106" spans="5:5" x14ac:dyDescent="0.2">
      <c r="E106" s="140"/>
    </row>
    <row r="107" spans="5:5" x14ac:dyDescent="0.2">
      <c r="E107" s="140"/>
    </row>
    <row r="108" spans="5:5" x14ac:dyDescent="0.2">
      <c r="E108" s="140"/>
    </row>
    <row r="109" spans="5:5" x14ac:dyDescent="0.2">
      <c r="E109" s="140"/>
    </row>
    <row r="110" spans="5:5" x14ac:dyDescent="0.2">
      <c r="E110" s="140"/>
    </row>
    <row r="111" spans="5:5" x14ac:dyDescent="0.2">
      <c r="E111" s="140"/>
    </row>
    <row r="112" spans="5:5" x14ac:dyDescent="0.2">
      <c r="E112" s="140"/>
    </row>
    <row r="113" spans="5:5" x14ac:dyDescent="0.2">
      <c r="E113" s="140"/>
    </row>
    <row r="114" spans="5:5" x14ac:dyDescent="0.2">
      <c r="E114" s="140"/>
    </row>
    <row r="115" spans="5:5" x14ac:dyDescent="0.2">
      <c r="E115" s="140"/>
    </row>
    <row r="116" spans="5:5" x14ac:dyDescent="0.2">
      <c r="E116" s="140"/>
    </row>
    <row r="117" spans="5:5" x14ac:dyDescent="0.2">
      <c r="E117" s="140"/>
    </row>
    <row r="118" spans="5:5" x14ac:dyDescent="0.2">
      <c r="E118" s="140"/>
    </row>
    <row r="119" spans="5:5" x14ac:dyDescent="0.2">
      <c r="E119" s="140"/>
    </row>
    <row r="120" spans="5:5" x14ac:dyDescent="0.2">
      <c r="E120" s="140"/>
    </row>
    <row r="121" spans="5:5" x14ac:dyDescent="0.2">
      <c r="E121" s="140"/>
    </row>
    <row r="122" spans="5:5" x14ac:dyDescent="0.2">
      <c r="E122" s="140"/>
    </row>
    <row r="123" spans="5:5" x14ac:dyDescent="0.2">
      <c r="E123" s="140"/>
    </row>
    <row r="124" spans="5:5" x14ac:dyDescent="0.2">
      <c r="E124" s="140"/>
    </row>
    <row r="125" spans="5:5" x14ac:dyDescent="0.2">
      <c r="E125" s="140"/>
    </row>
    <row r="126" spans="5:5" x14ac:dyDescent="0.2">
      <c r="E126" s="140"/>
    </row>
    <row r="127" spans="5:5" x14ac:dyDescent="0.2">
      <c r="E127" s="140"/>
    </row>
    <row r="128" spans="5:5" x14ac:dyDescent="0.2">
      <c r="E128" s="140"/>
    </row>
    <row r="129" spans="5:5" x14ac:dyDescent="0.2">
      <c r="E129" s="140"/>
    </row>
    <row r="130" spans="5:5" x14ac:dyDescent="0.2">
      <c r="E130" s="140"/>
    </row>
    <row r="131" spans="5:5" x14ac:dyDescent="0.2">
      <c r="E131" s="140"/>
    </row>
    <row r="132" spans="5:5" x14ac:dyDescent="0.2">
      <c r="E132" s="140"/>
    </row>
    <row r="133" spans="5:5" x14ac:dyDescent="0.2">
      <c r="E133" s="140"/>
    </row>
    <row r="134" spans="5:5" x14ac:dyDescent="0.2">
      <c r="E134" s="140"/>
    </row>
    <row r="135" spans="5:5" x14ac:dyDescent="0.2">
      <c r="E135" s="140"/>
    </row>
    <row r="136" spans="5:5" x14ac:dyDescent="0.2">
      <c r="E136" s="140"/>
    </row>
    <row r="137" spans="5:5" x14ac:dyDescent="0.2">
      <c r="E137" s="140"/>
    </row>
    <row r="138" spans="5:5" x14ac:dyDescent="0.2">
      <c r="E138" s="140"/>
    </row>
    <row r="139" spans="5:5" x14ac:dyDescent="0.2">
      <c r="E139" s="140"/>
    </row>
    <row r="140" spans="5:5" x14ac:dyDescent="0.2">
      <c r="E140" s="140"/>
    </row>
    <row r="141" spans="5:5" x14ac:dyDescent="0.2">
      <c r="E141" s="140"/>
    </row>
    <row r="142" spans="5:5" x14ac:dyDescent="0.2">
      <c r="E142" s="140"/>
    </row>
    <row r="143" spans="5:5" x14ac:dyDescent="0.2">
      <c r="E143" s="140"/>
    </row>
    <row r="144" spans="5:5" x14ac:dyDescent="0.2">
      <c r="E144" s="140"/>
    </row>
    <row r="145" spans="5:8" x14ac:dyDescent="0.2">
      <c r="E145" s="140"/>
    </row>
    <row r="146" spans="5:8" x14ac:dyDescent="0.2">
      <c r="E146" s="140"/>
    </row>
    <row r="147" spans="5:8" x14ac:dyDescent="0.2">
      <c r="E147" s="140"/>
    </row>
    <row r="148" spans="5:8" x14ac:dyDescent="0.2">
      <c r="E148" s="140"/>
    </row>
    <row r="149" spans="5:8" x14ac:dyDescent="0.2">
      <c r="E149" s="140"/>
    </row>
    <row r="150" spans="5:8" x14ac:dyDescent="0.2">
      <c r="E150" s="140"/>
    </row>
    <row r="151" spans="5:8" x14ac:dyDescent="0.2">
      <c r="E151" s="140"/>
    </row>
    <row r="152" spans="5:8" x14ac:dyDescent="0.2">
      <c r="E152" s="140"/>
    </row>
    <row r="153" spans="5:8" x14ac:dyDescent="0.2">
      <c r="E153" s="140"/>
    </row>
    <row r="154" spans="5:8" x14ac:dyDescent="0.2">
      <c r="E154" s="140"/>
    </row>
    <row r="155" spans="5:8" x14ac:dyDescent="0.2">
      <c r="E155" s="140"/>
    </row>
    <row r="156" spans="5:8" x14ac:dyDescent="0.2">
      <c r="E156" s="140"/>
    </row>
    <row r="157" spans="5:8" x14ac:dyDescent="0.2">
      <c r="E157" s="140"/>
    </row>
    <row r="158" spans="5:8" x14ac:dyDescent="0.2">
      <c r="E158" s="140"/>
    </row>
    <row r="159" spans="5:8" x14ac:dyDescent="0.2">
      <c r="E159" s="140"/>
    </row>
    <row r="160" spans="5:8" x14ac:dyDescent="0.2">
      <c r="E160" s="140"/>
      <c r="H160" s="140"/>
    </row>
  </sheetData>
  <sortState ref="B8:C33">
    <sortCondition ref="B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Cover Page</vt:lpstr>
      <vt:lpstr>Page 1</vt:lpstr>
      <vt:lpstr>Page 2</vt:lpstr>
      <vt:lpstr>Page 3</vt:lpstr>
      <vt:lpstr>Page 4</vt:lpstr>
      <vt:lpstr>Page 5</vt:lpstr>
      <vt:lpstr>Page 6</vt:lpstr>
      <vt:lpstr>Ascii</vt:lpstr>
      <vt:lpstr>Controls</vt:lpstr>
      <vt:lpstr>DATEQ</vt:lpstr>
      <vt:lpstr>Institutions</vt:lpstr>
      <vt:lpstr>'Cover Page'!Print_Area</vt:lpstr>
      <vt:lpstr>'Page 1'!Print_Area</vt:lpstr>
      <vt:lpstr>'Page 5'!Print_Area</vt:lpstr>
      <vt:lpstr>'Page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Reena Gangaram</dc:creator>
  <cp:lastModifiedBy>Sarah Smith</cp:lastModifiedBy>
  <cp:lastPrinted>2013-09-18T14:56:14Z</cp:lastPrinted>
  <dcterms:created xsi:type="dcterms:W3CDTF">2011-08-05T18:51:23Z</dcterms:created>
  <dcterms:modified xsi:type="dcterms:W3CDTF">2019-01-10T17:30:01Z</dcterms:modified>
</cp:coreProperties>
</file>